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drawings/drawing15.xml" ContentType="application/vnd.openxmlformats-officedocument.drawing+xml"/>
  <Override PartName="/xl/charts/chart24.xml" ContentType="application/vnd.openxmlformats-officedocument.drawingml.chart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drawings/drawing18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4240" windowHeight="13740" firstSheet="8" activeTab="19"/>
  </bookViews>
  <sheets>
    <sheet name="Raw Data" sheetId="1" r:id="rId1"/>
    <sheet name="Summary" sheetId="9" r:id="rId2"/>
    <sheet name="Lap Breaks" sheetId="3" r:id="rId3"/>
    <sheet name="Lap1_chart" sheetId="58" r:id="rId4"/>
    <sheet name="Lap2_chart" sheetId="57" r:id="rId5"/>
    <sheet name="Lap3_chart" sheetId="56" r:id="rId6"/>
    <sheet name="Lap4_chart" sheetId="38" r:id="rId7"/>
    <sheet name="Lap 1 data" sheetId="4" r:id="rId8"/>
    <sheet name="Lap 2 data" sheetId="5" r:id="rId9"/>
    <sheet name="Lap 3 data" sheetId="7" r:id="rId10"/>
    <sheet name="Lap 4 data" sheetId="8" r:id="rId11"/>
    <sheet name="Speed" sheetId="36" r:id="rId12"/>
    <sheet name="Lambda" sheetId="35" r:id="rId13"/>
    <sheet name="Fuel Flow&amp;Lambda" sheetId="47" r:id="rId14"/>
    <sheet name="CO2 %" sheetId="28" r:id="rId15"/>
    <sheet name="CO %" sheetId="29" r:id="rId16"/>
    <sheet name="NO ppm" sheetId="30" r:id="rId17"/>
    <sheet name="THC ppm" sheetId="31" r:id="rId18"/>
    <sheet name="O2 %" sheetId="32" r:id="rId19"/>
    <sheet name="Fuel Flow L per hr" sheetId="33" r:id="rId20"/>
  </sheets>
  <calcPr calcId="191029"/>
  <customWorkbookViews>
    <customWorkbookView name="opie test" guid="{2B424CCC-7244-4294-A128-8AE125D4F682}" maximized="1" xWindow="1" yWindow="1" windowWidth="1362" windowHeight="538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W10" i="7" l="1"/>
  <c r="BY10" i="7"/>
  <c r="BZ10" i="7"/>
  <c r="CA10" i="7"/>
  <c r="CB10" i="7"/>
  <c r="BW11" i="7"/>
  <c r="BW12" i="7"/>
  <c r="BW13" i="7"/>
  <c r="BW14" i="7"/>
  <c r="BW15" i="7"/>
  <c r="BW16" i="7"/>
  <c r="BW17" i="7"/>
  <c r="BW18" i="7"/>
  <c r="BW19" i="7"/>
  <c r="BW20" i="7"/>
  <c r="BW21" i="7"/>
  <c r="BW22" i="7"/>
  <c r="BW23" i="7"/>
  <c r="BW24" i="7"/>
  <c r="BW25" i="7"/>
  <c r="BW26" i="7"/>
  <c r="BW27" i="7"/>
  <c r="BW28" i="7"/>
  <c r="BW29" i="7"/>
  <c r="BW30" i="7"/>
  <c r="BW31" i="7"/>
  <c r="BW32" i="7"/>
  <c r="BW33" i="7"/>
  <c r="BW34" i="7"/>
  <c r="BW35" i="7"/>
  <c r="BW36" i="7"/>
  <c r="BW37" i="7"/>
  <c r="BW38" i="7"/>
  <c r="BW39" i="7"/>
  <c r="BW40" i="7"/>
  <c r="BW41" i="7"/>
  <c r="BW42" i="7"/>
  <c r="BW43" i="7"/>
  <c r="BW44" i="7"/>
  <c r="BW45" i="7"/>
  <c r="BW46" i="7"/>
  <c r="BW47" i="7"/>
  <c r="BW48" i="7"/>
  <c r="BW49" i="7"/>
  <c r="BW50" i="7"/>
  <c r="BW51" i="7"/>
  <c r="BW52" i="7"/>
  <c r="BW53" i="7"/>
  <c r="BW54" i="7"/>
  <c r="BW55" i="7"/>
  <c r="BW56" i="7"/>
  <c r="BW57" i="7"/>
  <c r="BW58" i="7"/>
  <c r="BW59" i="7"/>
  <c r="BW60" i="7"/>
  <c r="BW61" i="7"/>
  <c r="BW62" i="7"/>
  <c r="BW63" i="7"/>
  <c r="BW64" i="7"/>
  <c r="BW65" i="7"/>
  <c r="BW66" i="7"/>
  <c r="BW67" i="7"/>
  <c r="BW68" i="7"/>
  <c r="BW69" i="7"/>
  <c r="BW70" i="7"/>
  <c r="BW71" i="7"/>
  <c r="BW72" i="7"/>
  <c r="BW73" i="7"/>
  <c r="BW74" i="7"/>
  <c r="BW75" i="7"/>
  <c r="BW76" i="7"/>
  <c r="BW77" i="7"/>
  <c r="BW78" i="7"/>
  <c r="BW79" i="7"/>
  <c r="BW80" i="7"/>
  <c r="BW81" i="7"/>
  <c r="BW82" i="7"/>
  <c r="BW83" i="7"/>
  <c r="BW84" i="7"/>
  <c r="BW85" i="7"/>
  <c r="BW86" i="7"/>
  <c r="BW87" i="7"/>
  <c r="BW88" i="7"/>
  <c r="BW89" i="7"/>
  <c r="BW90" i="7"/>
  <c r="BW91" i="7"/>
  <c r="BW92" i="7"/>
  <c r="BW93" i="7"/>
  <c r="BW94" i="7"/>
  <c r="BW95" i="7"/>
  <c r="BW96" i="7"/>
  <c r="BW97" i="7"/>
  <c r="BW98" i="7"/>
  <c r="BW99" i="7"/>
  <c r="BW100" i="7"/>
  <c r="BW101" i="7"/>
  <c r="BW102" i="7"/>
  <c r="BW103" i="7"/>
  <c r="BW104" i="7"/>
  <c r="BW105" i="7"/>
  <c r="BW106" i="7"/>
  <c r="BW107" i="7"/>
  <c r="BW108" i="7"/>
  <c r="BW109" i="7"/>
  <c r="BW110" i="7"/>
  <c r="BW111" i="7"/>
  <c r="BW112" i="7"/>
  <c r="BW113" i="7"/>
  <c r="BW114" i="7"/>
  <c r="BW115" i="7"/>
  <c r="BW116" i="7"/>
  <c r="BW117" i="7"/>
  <c r="BW118" i="7"/>
  <c r="BW119" i="7"/>
  <c r="BW120" i="7"/>
  <c r="BW121" i="7"/>
  <c r="BW122" i="7"/>
  <c r="BW123" i="7"/>
  <c r="BW124" i="7"/>
  <c r="BW125" i="7"/>
  <c r="BW126" i="7"/>
  <c r="BW127" i="7"/>
  <c r="BW128" i="7"/>
  <c r="BW129" i="7"/>
  <c r="BW130" i="7"/>
  <c r="BW131" i="7"/>
  <c r="BW132" i="7"/>
  <c r="BW133" i="7"/>
  <c r="BW134" i="7"/>
  <c r="BW135" i="7"/>
  <c r="BW136" i="7"/>
  <c r="BW137" i="7"/>
  <c r="BW138" i="7"/>
  <c r="BW139" i="7"/>
  <c r="BW140" i="7"/>
  <c r="BW141" i="7"/>
  <c r="BW142" i="7"/>
  <c r="BW143" i="7"/>
  <c r="BW144" i="7"/>
  <c r="BW145" i="7"/>
  <c r="BW146" i="7"/>
  <c r="BW147" i="7"/>
  <c r="BW148" i="7"/>
  <c r="BW149" i="7"/>
  <c r="BW150" i="7"/>
  <c r="BW151" i="7"/>
  <c r="BW152" i="7"/>
  <c r="BW153" i="7"/>
  <c r="BW154" i="7"/>
  <c r="BW155" i="7"/>
  <c r="BW156" i="7"/>
  <c r="BW157" i="7"/>
  <c r="BW158" i="7"/>
  <c r="BW159" i="7"/>
  <c r="BW160" i="7"/>
  <c r="BW161" i="7"/>
  <c r="BW162" i="7"/>
  <c r="BW163" i="7"/>
  <c r="BW164" i="7"/>
  <c r="BW165" i="7"/>
  <c r="BW166" i="7"/>
  <c r="BW167" i="7"/>
  <c r="BW168" i="7"/>
  <c r="BW169" i="7"/>
  <c r="BW170" i="7"/>
  <c r="BW171" i="7"/>
  <c r="BW172" i="7"/>
  <c r="BW173" i="7"/>
  <c r="BW174" i="7"/>
  <c r="BW175" i="7"/>
  <c r="BW176" i="7"/>
  <c r="BW177" i="7"/>
  <c r="BW178" i="7"/>
  <c r="BW179" i="7"/>
  <c r="BW180" i="7"/>
  <c r="BW181" i="7"/>
  <c r="BW182" i="7"/>
  <c r="BW183" i="7"/>
  <c r="BW184" i="7"/>
  <c r="BW185" i="7"/>
  <c r="BW186" i="7"/>
  <c r="BW187" i="7"/>
  <c r="BY11" i="7"/>
  <c r="BY12" i="7"/>
  <c r="BY13" i="7"/>
  <c r="BY14" i="7"/>
  <c r="BY15" i="7"/>
  <c r="BY16" i="7"/>
  <c r="BY17" i="7"/>
  <c r="BY18" i="7"/>
  <c r="BY19" i="7"/>
  <c r="BY20" i="7"/>
  <c r="BY21" i="7"/>
  <c r="BY22" i="7"/>
  <c r="BY23" i="7"/>
  <c r="BY24" i="7"/>
  <c r="BY25" i="7"/>
  <c r="BY26" i="7"/>
  <c r="BY27" i="7"/>
  <c r="BY28" i="7"/>
  <c r="BY29" i="7"/>
  <c r="BY30" i="7"/>
  <c r="BY31" i="7"/>
  <c r="BY32" i="7"/>
  <c r="BY33" i="7"/>
  <c r="BY34" i="7"/>
  <c r="BY35" i="7"/>
  <c r="BY36" i="7"/>
  <c r="BY37" i="7"/>
  <c r="BY38" i="7"/>
  <c r="BY39" i="7"/>
  <c r="BY40" i="7"/>
  <c r="BY41" i="7"/>
  <c r="BY42" i="7"/>
  <c r="BY43" i="7"/>
  <c r="BY44" i="7"/>
  <c r="BY45" i="7"/>
  <c r="BY46" i="7"/>
  <c r="BY47" i="7"/>
  <c r="BY48" i="7"/>
  <c r="BY49" i="7"/>
  <c r="BY50" i="7"/>
  <c r="BY51" i="7"/>
  <c r="BY52" i="7"/>
  <c r="BY53" i="7"/>
  <c r="BY54" i="7"/>
  <c r="BY55" i="7"/>
  <c r="BY56" i="7"/>
  <c r="BY57" i="7"/>
  <c r="BY58" i="7"/>
  <c r="BY59" i="7"/>
  <c r="BY60" i="7"/>
  <c r="BY61" i="7"/>
  <c r="BY62" i="7"/>
  <c r="BY63" i="7"/>
  <c r="BY64" i="7"/>
  <c r="BY65" i="7"/>
  <c r="BY66" i="7"/>
  <c r="BY67" i="7"/>
  <c r="BY68" i="7"/>
  <c r="BY69" i="7"/>
  <c r="BY70" i="7"/>
  <c r="BY71" i="7"/>
  <c r="BY72" i="7"/>
  <c r="BY73" i="7"/>
  <c r="BY74" i="7"/>
  <c r="BY75" i="7"/>
  <c r="BY76" i="7"/>
  <c r="BY77" i="7"/>
  <c r="BY78" i="7"/>
  <c r="BY79" i="7"/>
  <c r="BY80" i="7"/>
  <c r="BY81" i="7"/>
  <c r="BY82" i="7"/>
  <c r="BY83" i="7"/>
  <c r="BY84" i="7"/>
  <c r="BY85" i="7"/>
  <c r="BY86" i="7"/>
  <c r="BY87" i="7"/>
  <c r="BY88" i="7"/>
  <c r="BY89" i="7"/>
  <c r="BY90" i="7"/>
  <c r="BY91" i="7"/>
  <c r="BY92" i="7"/>
  <c r="BY93" i="7"/>
  <c r="BY94" i="7"/>
  <c r="BY95" i="7"/>
  <c r="BY96" i="7"/>
  <c r="BY97" i="7"/>
  <c r="BY98" i="7"/>
  <c r="BY99" i="7"/>
  <c r="BY100" i="7"/>
  <c r="BY101" i="7"/>
  <c r="BY102" i="7"/>
  <c r="BY103" i="7"/>
  <c r="BY104" i="7"/>
  <c r="BY105" i="7"/>
  <c r="BY106" i="7"/>
  <c r="BY107" i="7"/>
  <c r="BY108" i="7"/>
  <c r="BY109" i="7"/>
  <c r="BY110" i="7"/>
  <c r="BY111" i="7"/>
  <c r="BY112" i="7"/>
  <c r="BY113" i="7"/>
  <c r="BY114" i="7"/>
  <c r="BY115" i="7"/>
  <c r="BY116" i="7"/>
  <c r="BY117" i="7"/>
  <c r="BY118" i="7"/>
  <c r="BY119" i="7"/>
  <c r="BY120" i="7"/>
  <c r="BY121" i="7"/>
  <c r="BY122" i="7"/>
  <c r="BY123" i="7"/>
  <c r="BY124" i="7"/>
  <c r="BY125" i="7"/>
  <c r="BY126" i="7"/>
  <c r="BY127" i="7"/>
  <c r="BY128" i="7"/>
  <c r="BY129" i="7"/>
  <c r="BY130" i="7"/>
  <c r="BY131" i="7"/>
  <c r="BY132" i="7"/>
  <c r="BY133" i="7"/>
  <c r="BY134" i="7"/>
  <c r="BY135" i="7"/>
  <c r="BY136" i="7"/>
  <c r="BY137" i="7"/>
  <c r="BY138" i="7"/>
  <c r="BY139" i="7"/>
  <c r="BY140" i="7"/>
  <c r="BY141" i="7"/>
  <c r="BY142" i="7"/>
  <c r="BY143" i="7"/>
  <c r="BY144" i="7"/>
  <c r="BY145" i="7"/>
  <c r="BY146" i="7"/>
  <c r="BY147" i="7"/>
  <c r="BY148" i="7"/>
  <c r="BY149" i="7"/>
  <c r="BY150" i="7"/>
  <c r="BY151" i="7"/>
  <c r="BY152" i="7"/>
  <c r="BY153" i="7"/>
  <c r="BY154" i="7"/>
  <c r="BY155" i="7"/>
  <c r="BY156" i="7"/>
  <c r="BY157" i="7"/>
  <c r="BY158" i="7"/>
  <c r="BY159" i="7"/>
  <c r="BY160" i="7"/>
  <c r="BY161" i="7"/>
  <c r="BY162" i="7"/>
  <c r="BY163" i="7"/>
  <c r="BY164" i="7"/>
  <c r="BY165" i="7"/>
  <c r="BY166" i="7"/>
  <c r="BY167" i="7"/>
  <c r="BY168" i="7"/>
  <c r="BY169" i="7"/>
  <c r="BY170" i="7"/>
  <c r="BY171" i="7"/>
  <c r="BY172" i="7"/>
  <c r="BY173" i="7"/>
  <c r="BY174" i="7"/>
  <c r="BY175" i="7"/>
  <c r="BY176" i="7"/>
  <c r="BY177" i="7"/>
  <c r="BY178" i="7"/>
  <c r="BY179" i="7"/>
  <c r="BY180" i="7"/>
  <c r="BY181" i="7"/>
  <c r="BY182" i="7"/>
  <c r="BY183" i="7"/>
  <c r="BY184" i="7"/>
  <c r="BY185" i="7"/>
  <c r="BY186" i="7"/>
  <c r="BY187" i="7"/>
  <c r="CB11" i="8"/>
  <c r="CB12" i="8"/>
  <c r="CB13" i="8"/>
  <c r="CB14" i="8"/>
  <c r="CB15" i="8"/>
  <c r="CB16" i="8"/>
  <c r="CB17" i="8"/>
  <c r="CB18" i="8"/>
  <c r="CB19" i="8"/>
  <c r="CB20" i="8"/>
  <c r="CB21" i="8"/>
  <c r="CB22" i="8"/>
  <c r="CB23" i="8"/>
  <c r="CB24" i="8"/>
  <c r="CB25" i="8"/>
  <c r="CB26" i="8"/>
  <c r="CB27" i="8"/>
  <c r="CB28" i="8"/>
  <c r="CB29" i="8"/>
  <c r="CB30" i="8"/>
  <c r="CB31" i="8"/>
  <c r="CB32" i="8"/>
  <c r="CB33" i="8"/>
  <c r="CB34" i="8"/>
  <c r="CB35" i="8"/>
  <c r="CB36" i="8"/>
  <c r="CB37" i="8"/>
  <c r="CB38" i="8"/>
  <c r="CB39" i="8"/>
  <c r="CB40" i="8"/>
  <c r="CB41" i="8"/>
  <c r="CB42" i="8"/>
  <c r="CB43" i="8"/>
  <c r="CB44" i="8"/>
  <c r="CB45" i="8"/>
  <c r="CB46" i="8"/>
  <c r="CB47" i="8"/>
  <c r="CB48" i="8"/>
  <c r="CB49" i="8"/>
  <c r="CB50" i="8"/>
  <c r="CB51" i="8"/>
  <c r="CB52" i="8"/>
  <c r="CB53" i="8"/>
  <c r="CB54" i="8"/>
  <c r="CB55" i="8"/>
  <c r="CB56" i="8"/>
  <c r="CB57" i="8"/>
  <c r="CB58" i="8"/>
  <c r="CB59" i="8"/>
  <c r="CB60" i="8"/>
  <c r="CB61" i="8"/>
  <c r="CB62" i="8"/>
  <c r="CB63" i="8"/>
  <c r="CB64" i="8"/>
  <c r="CB65" i="8"/>
  <c r="CB66" i="8"/>
  <c r="CB67" i="8"/>
  <c r="CB68" i="8"/>
  <c r="CB69" i="8"/>
  <c r="CB70" i="8"/>
  <c r="CB71" i="8"/>
  <c r="CB72" i="8"/>
  <c r="CB73" i="8"/>
  <c r="CB74" i="8"/>
  <c r="CB75" i="8"/>
  <c r="CB76" i="8"/>
  <c r="CB77" i="8"/>
  <c r="CB78" i="8"/>
  <c r="CB79" i="8"/>
  <c r="CB80" i="8"/>
  <c r="CB81" i="8"/>
  <c r="CB82" i="8"/>
  <c r="CB83" i="8"/>
  <c r="CB84" i="8"/>
  <c r="CB85" i="8"/>
  <c r="CB86" i="8"/>
  <c r="CB87" i="8"/>
  <c r="CB88" i="8"/>
  <c r="CB89" i="8"/>
  <c r="CB90" i="8"/>
  <c r="CB91" i="8"/>
  <c r="CB92" i="8"/>
  <c r="CB93" i="8"/>
  <c r="CB94" i="8"/>
  <c r="CB95" i="8"/>
  <c r="CB96" i="8"/>
  <c r="CB97" i="8"/>
  <c r="CB98" i="8"/>
  <c r="CB99" i="8"/>
  <c r="CB100" i="8"/>
  <c r="CB101" i="8"/>
  <c r="CB102" i="8"/>
  <c r="CB103" i="8"/>
  <c r="CB104" i="8"/>
  <c r="CB105" i="8"/>
  <c r="CB106" i="8"/>
  <c r="CB107" i="8"/>
  <c r="CB108" i="8"/>
  <c r="CB109" i="8"/>
  <c r="CB110" i="8"/>
  <c r="CB111" i="8"/>
  <c r="CB112" i="8"/>
  <c r="CB113" i="8"/>
  <c r="CB114" i="8"/>
  <c r="CB115" i="8"/>
  <c r="CB116" i="8"/>
  <c r="CB117" i="8"/>
  <c r="CB118" i="8"/>
  <c r="CB119" i="8"/>
  <c r="CB120" i="8"/>
  <c r="CB121" i="8"/>
  <c r="CB122" i="8"/>
  <c r="CB123" i="8"/>
  <c r="CB124" i="8"/>
  <c r="CB125" i="8"/>
  <c r="CB126" i="8"/>
  <c r="CB127" i="8"/>
  <c r="CB128" i="8"/>
  <c r="CB129" i="8"/>
  <c r="CB130" i="8"/>
  <c r="CB131" i="8"/>
  <c r="CB132" i="8"/>
  <c r="CB133" i="8"/>
  <c r="CB134" i="8"/>
  <c r="CB135" i="8"/>
  <c r="CB136" i="8"/>
  <c r="CB137" i="8"/>
  <c r="CB138" i="8"/>
  <c r="CB139" i="8"/>
  <c r="CB140" i="8"/>
  <c r="CB141" i="8"/>
  <c r="CB142" i="8"/>
  <c r="CB143" i="8"/>
  <c r="CB144" i="8"/>
  <c r="CB145" i="8"/>
  <c r="CB146" i="8"/>
  <c r="CB147" i="8"/>
  <c r="CB148" i="8"/>
  <c r="CB149" i="8"/>
  <c r="CB150" i="8"/>
  <c r="CB151" i="8"/>
  <c r="CB152" i="8"/>
  <c r="CB153" i="8"/>
  <c r="CB154" i="8"/>
  <c r="CB156" i="8"/>
  <c r="CB157" i="8"/>
  <c r="CB158" i="8"/>
  <c r="CB159" i="8"/>
  <c r="CB160" i="8"/>
  <c r="CB161" i="8"/>
  <c r="CB162" i="8"/>
  <c r="CB163" i="8"/>
  <c r="CB164" i="8"/>
  <c r="CB165" i="8"/>
  <c r="CB166" i="8"/>
  <c r="CB167" i="8"/>
  <c r="CB168" i="8"/>
  <c r="CB169" i="8"/>
  <c r="CB170" i="8"/>
  <c r="CB171" i="8"/>
  <c r="CB172" i="8"/>
  <c r="CB173" i="8"/>
  <c r="CB174" i="8"/>
  <c r="CB175" i="8"/>
  <c r="CB176" i="8"/>
  <c r="CB177" i="8"/>
  <c r="CB178" i="8"/>
  <c r="CB179" i="8"/>
  <c r="CB180" i="8"/>
  <c r="CB181" i="8"/>
  <c r="CB182" i="8"/>
  <c r="CB183" i="8"/>
  <c r="CB184" i="8"/>
  <c r="CB185" i="8"/>
  <c r="CB186" i="8"/>
  <c r="CB187" i="8"/>
  <c r="CB188" i="8"/>
  <c r="CB189" i="8"/>
  <c r="CB10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3" i="8"/>
  <c r="CA24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37" i="8"/>
  <c r="CA38" i="8"/>
  <c r="CA39" i="8"/>
  <c r="CA40" i="8"/>
  <c r="CA41" i="8"/>
  <c r="CA42" i="8"/>
  <c r="CA43" i="8"/>
  <c r="CA44" i="8"/>
  <c r="CA45" i="8"/>
  <c r="CA46" i="8"/>
  <c r="CA47" i="8"/>
  <c r="CA48" i="8"/>
  <c r="CA49" i="8"/>
  <c r="CA50" i="8"/>
  <c r="CA51" i="8"/>
  <c r="CA52" i="8"/>
  <c r="CA53" i="8"/>
  <c r="CA54" i="8"/>
  <c r="CA55" i="8"/>
  <c r="CA56" i="8"/>
  <c r="CA57" i="8"/>
  <c r="CA58" i="8"/>
  <c r="CA59" i="8"/>
  <c r="CA60" i="8"/>
  <c r="CA61" i="8"/>
  <c r="CA62" i="8"/>
  <c r="CA63" i="8"/>
  <c r="CA64" i="8"/>
  <c r="CA65" i="8"/>
  <c r="CA66" i="8"/>
  <c r="CA67" i="8"/>
  <c r="CA68" i="8"/>
  <c r="CA69" i="8"/>
  <c r="CA70" i="8"/>
  <c r="CA71" i="8"/>
  <c r="CA72" i="8"/>
  <c r="CA73" i="8"/>
  <c r="CA74" i="8"/>
  <c r="CA75" i="8"/>
  <c r="CA76" i="8"/>
  <c r="CA77" i="8"/>
  <c r="CA78" i="8"/>
  <c r="CA79" i="8"/>
  <c r="CA80" i="8"/>
  <c r="CA81" i="8"/>
  <c r="CA82" i="8"/>
  <c r="CA83" i="8"/>
  <c r="CA84" i="8"/>
  <c r="CA85" i="8"/>
  <c r="CA86" i="8"/>
  <c r="CA87" i="8"/>
  <c r="CA88" i="8"/>
  <c r="CA89" i="8"/>
  <c r="CA90" i="8"/>
  <c r="CA91" i="8"/>
  <c r="CA92" i="8"/>
  <c r="CA93" i="8"/>
  <c r="CA94" i="8"/>
  <c r="CA95" i="8"/>
  <c r="CA96" i="8"/>
  <c r="CA97" i="8"/>
  <c r="CA98" i="8"/>
  <c r="CA99" i="8"/>
  <c r="CA100" i="8"/>
  <c r="CA101" i="8"/>
  <c r="CA102" i="8"/>
  <c r="CA103" i="8"/>
  <c r="CA104" i="8"/>
  <c r="CA105" i="8"/>
  <c r="CA106" i="8"/>
  <c r="CA107" i="8"/>
  <c r="CA108" i="8"/>
  <c r="CA109" i="8"/>
  <c r="CA110" i="8"/>
  <c r="CA111" i="8"/>
  <c r="CA112" i="8"/>
  <c r="CA113" i="8"/>
  <c r="CA114" i="8"/>
  <c r="CA115" i="8"/>
  <c r="CA116" i="8"/>
  <c r="CA117" i="8"/>
  <c r="CA118" i="8"/>
  <c r="CA119" i="8"/>
  <c r="CA120" i="8"/>
  <c r="CA121" i="8"/>
  <c r="CA122" i="8"/>
  <c r="CA123" i="8"/>
  <c r="CA124" i="8"/>
  <c r="CA125" i="8"/>
  <c r="CA126" i="8"/>
  <c r="CA127" i="8"/>
  <c r="CA128" i="8"/>
  <c r="CA129" i="8"/>
  <c r="CA130" i="8"/>
  <c r="CA131" i="8"/>
  <c r="CA132" i="8"/>
  <c r="CA133" i="8"/>
  <c r="CA134" i="8"/>
  <c r="CA135" i="8"/>
  <c r="CA136" i="8"/>
  <c r="CA137" i="8"/>
  <c r="CA138" i="8"/>
  <c r="CA139" i="8"/>
  <c r="CA140" i="8"/>
  <c r="CA141" i="8"/>
  <c r="CA142" i="8"/>
  <c r="CA143" i="8"/>
  <c r="CA144" i="8"/>
  <c r="CA145" i="8"/>
  <c r="CA146" i="8"/>
  <c r="CA147" i="8"/>
  <c r="CA148" i="8"/>
  <c r="CA149" i="8"/>
  <c r="CA150" i="8"/>
  <c r="CA151" i="8"/>
  <c r="CA152" i="8"/>
  <c r="CA153" i="8"/>
  <c r="CA154" i="8"/>
  <c r="CA156" i="8"/>
  <c r="CA157" i="8"/>
  <c r="CA158" i="8"/>
  <c r="CA159" i="8"/>
  <c r="CA160" i="8"/>
  <c r="CA161" i="8"/>
  <c r="CA162" i="8"/>
  <c r="CA163" i="8"/>
  <c r="CA164" i="8"/>
  <c r="CA165" i="8"/>
  <c r="CA166" i="8"/>
  <c r="CA167" i="8"/>
  <c r="CA168" i="8"/>
  <c r="CA169" i="8"/>
  <c r="CA170" i="8"/>
  <c r="CA171" i="8"/>
  <c r="CA172" i="8"/>
  <c r="CA173" i="8"/>
  <c r="CA174" i="8"/>
  <c r="CA175" i="8"/>
  <c r="CA176" i="8"/>
  <c r="CA177" i="8"/>
  <c r="CA178" i="8"/>
  <c r="CA179" i="8"/>
  <c r="CA180" i="8"/>
  <c r="CA181" i="8"/>
  <c r="CA182" i="8"/>
  <c r="CA183" i="8"/>
  <c r="CA184" i="8"/>
  <c r="CA185" i="8"/>
  <c r="CA186" i="8"/>
  <c r="CA187" i="8"/>
  <c r="CA188" i="8"/>
  <c r="CA189" i="8"/>
  <c r="CA10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37" i="8"/>
  <c r="BZ38" i="8"/>
  <c r="BZ39" i="8"/>
  <c r="BZ40" i="8"/>
  <c r="BZ41" i="8"/>
  <c r="BZ42" i="8"/>
  <c r="BZ43" i="8"/>
  <c r="BZ44" i="8"/>
  <c r="BZ45" i="8"/>
  <c r="BZ46" i="8"/>
  <c r="BZ47" i="8"/>
  <c r="BZ48" i="8"/>
  <c r="BZ49" i="8"/>
  <c r="BZ50" i="8"/>
  <c r="BZ51" i="8"/>
  <c r="BZ52" i="8"/>
  <c r="BZ53" i="8"/>
  <c r="BZ54" i="8"/>
  <c r="BZ55" i="8"/>
  <c r="BZ56" i="8"/>
  <c r="BZ57" i="8"/>
  <c r="BZ58" i="8"/>
  <c r="BZ59" i="8"/>
  <c r="BZ60" i="8"/>
  <c r="BZ61" i="8"/>
  <c r="BZ62" i="8"/>
  <c r="BZ63" i="8"/>
  <c r="BZ64" i="8"/>
  <c r="BZ65" i="8"/>
  <c r="BZ66" i="8"/>
  <c r="BZ67" i="8"/>
  <c r="BZ68" i="8"/>
  <c r="BZ69" i="8"/>
  <c r="BZ70" i="8"/>
  <c r="BZ71" i="8"/>
  <c r="BZ72" i="8"/>
  <c r="BZ73" i="8"/>
  <c r="BZ74" i="8"/>
  <c r="BZ75" i="8"/>
  <c r="BZ76" i="8"/>
  <c r="BZ77" i="8"/>
  <c r="BZ78" i="8"/>
  <c r="BZ79" i="8"/>
  <c r="BZ80" i="8"/>
  <c r="BZ81" i="8"/>
  <c r="BZ82" i="8"/>
  <c r="BZ83" i="8"/>
  <c r="BZ84" i="8"/>
  <c r="BZ85" i="8"/>
  <c r="BZ86" i="8"/>
  <c r="BZ87" i="8"/>
  <c r="BZ88" i="8"/>
  <c r="BZ89" i="8"/>
  <c r="BZ90" i="8"/>
  <c r="BZ91" i="8"/>
  <c r="BZ92" i="8"/>
  <c r="BZ93" i="8"/>
  <c r="BZ94" i="8"/>
  <c r="BZ95" i="8"/>
  <c r="BZ96" i="8"/>
  <c r="BZ97" i="8"/>
  <c r="BZ98" i="8"/>
  <c r="BZ99" i="8"/>
  <c r="BZ100" i="8"/>
  <c r="BZ101" i="8"/>
  <c r="BZ102" i="8"/>
  <c r="BZ103" i="8"/>
  <c r="BZ104" i="8"/>
  <c r="BZ105" i="8"/>
  <c r="BZ106" i="8"/>
  <c r="BZ107" i="8"/>
  <c r="BZ108" i="8"/>
  <c r="BZ109" i="8"/>
  <c r="BZ110" i="8"/>
  <c r="BZ111" i="8"/>
  <c r="BZ112" i="8"/>
  <c r="BZ113" i="8"/>
  <c r="BZ114" i="8"/>
  <c r="BZ115" i="8"/>
  <c r="BZ116" i="8"/>
  <c r="BZ117" i="8"/>
  <c r="BZ118" i="8"/>
  <c r="BZ119" i="8"/>
  <c r="BZ120" i="8"/>
  <c r="BZ121" i="8"/>
  <c r="BZ122" i="8"/>
  <c r="BZ123" i="8"/>
  <c r="BZ124" i="8"/>
  <c r="BZ125" i="8"/>
  <c r="BZ126" i="8"/>
  <c r="BZ127" i="8"/>
  <c r="BZ128" i="8"/>
  <c r="BZ129" i="8"/>
  <c r="BZ130" i="8"/>
  <c r="BZ131" i="8"/>
  <c r="BZ132" i="8"/>
  <c r="BZ133" i="8"/>
  <c r="BZ134" i="8"/>
  <c r="BZ135" i="8"/>
  <c r="BZ136" i="8"/>
  <c r="BZ137" i="8"/>
  <c r="BZ138" i="8"/>
  <c r="BZ139" i="8"/>
  <c r="BZ140" i="8"/>
  <c r="BZ141" i="8"/>
  <c r="BZ142" i="8"/>
  <c r="BZ143" i="8"/>
  <c r="BZ144" i="8"/>
  <c r="BZ145" i="8"/>
  <c r="BZ146" i="8"/>
  <c r="BZ147" i="8"/>
  <c r="BZ148" i="8"/>
  <c r="BZ149" i="8"/>
  <c r="BZ150" i="8"/>
  <c r="BZ151" i="8"/>
  <c r="BZ152" i="8"/>
  <c r="BZ153" i="8"/>
  <c r="BZ154" i="8"/>
  <c r="BZ156" i="8"/>
  <c r="BZ157" i="8"/>
  <c r="BZ158" i="8"/>
  <c r="BZ159" i="8"/>
  <c r="BZ160" i="8"/>
  <c r="BZ161" i="8"/>
  <c r="BZ162" i="8"/>
  <c r="BZ163" i="8"/>
  <c r="BZ164" i="8"/>
  <c r="BZ165" i="8"/>
  <c r="BZ166" i="8"/>
  <c r="BZ167" i="8"/>
  <c r="BZ168" i="8"/>
  <c r="BZ169" i="8"/>
  <c r="BZ170" i="8"/>
  <c r="BZ171" i="8"/>
  <c r="BZ172" i="8"/>
  <c r="BZ173" i="8"/>
  <c r="BZ174" i="8"/>
  <c r="BZ175" i="8"/>
  <c r="BZ176" i="8"/>
  <c r="BZ177" i="8"/>
  <c r="BZ178" i="8"/>
  <c r="BZ179" i="8"/>
  <c r="BZ180" i="8"/>
  <c r="BZ181" i="8"/>
  <c r="BZ182" i="8"/>
  <c r="BZ183" i="8"/>
  <c r="BZ184" i="8"/>
  <c r="BZ185" i="8"/>
  <c r="BZ186" i="8"/>
  <c r="BZ187" i="8"/>
  <c r="BZ188" i="8"/>
  <c r="BZ189" i="8"/>
  <c r="BZ10" i="8"/>
  <c r="BY189" i="8"/>
  <c r="BY188" i="8"/>
  <c r="BY187" i="8"/>
  <c r="BY186" i="8"/>
  <c r="BY185" i="8"/>
  <c r="BY184" i="8"/>
  <c r="BY183" i="8"/>
  <c r="BY182" i="8"/>
  <c r="BY181" i="8"/>
  <c r="BY180" i="8"/>
  <c r="BY179" i="8"/>
  <c r="BY178" i="8"/>
  <c r="BY177" i="8"/>
  <c r="BY176" i="8"/>
  <c r="BY175" i="8"/>
  <c r="BY174" i="8"/>
  <c r="BY173" i="8"/>
  <c r="BY172" i="8"/>
  <c r="BY171" i="8"/>
  <c r="BY170" i="8"/>
  <c r="BY169" i="8"/>
  <c r="BY168" i="8"/>
  <c r="BY167" i="8"/>
  <c r="BY166" i="8"/>
  <c r="BY165" i="8"/>
  <c r="BY164" i="8"/>
  <c r="BY163" i="8"/>
  <c r="BY162" i="8"/>
  <c r="BY161" i="8"/>
  <c r="BY160" i="8"/>
  <c r="BY159" i="8"/>
  <c r="BY158" i="8"/>
  <c r="BY157" i="8"/>
  <c r="BY156" i="8"/>
  <c r="BY154" i="8"/>
  <c r="BY153" i="8"/>
  <c r="BY152" i="8"/>
  <c r="BY151" i="8"/>
  <c r="BY150" i="8"/>
  <c r="BY149" i="8"/>
  <c r="BY148" i="8"/>
  <c r="BY147" i="8"/>
  <c r="BY146" i="8"/>
  <c r="BY145" i="8"/>
  <c r="BY144" i="8"/>
  <c r="BY143" i="8"/>
  <c r="BY142" i="8"/>
  <c r="BY141" i="8"/>
  <c r="BY140" i="8"/>
  <c r="BY139" i="8"/>
  <c r="BY138" i="8"/>
  <c r="BY137" i="8"/>
  <c r="BY136" i="8"/>
  <c r="BY135" i="8"/>
  <c r="BY134" i="8"/>
  <c r="BY133" i="8"/>
  <c r="BY132" i="8"/>
  <c r="BY131" i="8"/>
  <c r="BY130" i="8"/>
  <c r="BY129" i="8"/>
  <c r="BY128" i="8"/>
  <c r="BY127" i="8"/>
  <c r="BY126" i="8"/>
  <c r="BY125" i="8"/>
  <c r="BY124" i="8"/>
  <c r="BY123" i="8"/>
  <c r="BY122" i="8"/>
  <c r="BY121" i="8"/>
  <c r="BY120" i="8"/>
  <c r="BY119" i="8"/>
  <c r="BY118" i="8"/>
  <c r="BY117" i="8"/>
  <c r="BY116" i="8"/>
  <c r="BY115" i="8"/>
  <c r="BY114" i="8"/>
  <c r="BY113" i="8"/>
  <c r="BY112" i="8"/>
  <c r="BY111" i="8"/>
  <c r="BY110" i="8"/>
  <c r="BY109" i="8"/>
  <c r="BY108" i="8"/>
  <c r="BY107" i="8"/>
  <c r="BY106" i="8"/>
  <c r="BY105" i="8"/>
  <c r="BY104" i="8"/>
  <c r="BY103" i="8"/>
  <c r="BY102" i="8"/>
  <c r="BY101" i="8"/>
  <c r="BY100" i="8"/>
  <c r="BY99" i="8"/>
  <c r="BY98" i="8"/>
  <c r="BY97" i="8"/>
  <c r="BY96" i="8"/>
  <c r="BY95" i="8"/>
  <c r="BY94" i="8"/>
  <c r="BY93" i="8"/>
  <c r="BY92" i="8"/>
  <c r="BY91" i="8"/>
  <c r="BY90" i="8"/>
  <c r="BY89" i="8"/>
  <c r="BY88" i="8"/>
  <c r="BY87" i="8"/>
  <c r="BY86" i="8"/>
  <c r="BY85" i="8"/>
  <c r="BY84" i="8"/>
  <c r="BY83" i="8"/>
  <c r="BY82" i="8"/>
  <c r="BY81" i="8"/>
  <c r="BY80" i="8"/>
  <c r="BY79" i="8"/>
  <c r="BY78" i="8"/>
  <c r="BY77" i="8"/>
  <c r="BY76" i="8"/>
  <c r="BY75" i="8"/>
  <c r="BY74" i="8"/>
  <c r="BY73" i="8"/>
  <c r="BY72" i="8"/>
  <c r="BY71" i="8"/>
  <c r="BY70" i="8"/>
  <c r="BY69" i="8"/>
  <c r="BY68" i="8"/>
  <c r="BY67" i="8"/>
  <c r="BY66" i="8"/>
  <c r="BY65" i="8"/>
  <c r="BY64" i="8"/>
  <c r="BY63" i="8"/>
  <c r="BY62" i="8"/>
  <c r="BY61" i="8"/>
  <c r="BY60" i="8"/>
  <c r="BY59" i="8"/>
  <c r="BY58" i="8"/>
  <c r="BY57" i="8"/>
  <c r="BY56" i="8"/>
  <c r="BY55" i="8"/>
  <c r="BY54" i="8"/>
  <c r="BY53" i="8"/>
  <c r="BY52" i="8"/>
  <c r="BY51" i="8"/>
  <c r="BY50" i="8"/>
  <c r="BY49" i="8"/>
  <c r="BY48" i="8"/>
  <c r="BY47" i="8"/>
  <c r="BY46" i="8"/>
  <c r="BY45" i="8"/>
  <c r="BY44" i="8"/>
  <c r="BY43" i="8"/>
  <c r="BY42" i="8"/>
  <c r="BY41" i="8"/>
  <c r="BY40" i="8"/>
  <c r="BY39" i="8"/>
  <c r="BY38" i="8"/>
  <c r="BY37" i="8"/>
  <c r="BY36" i="8"/>
  <c r="BY35" i="8"/>
  <c r="BY34" i="8"/>
  <c r="BY33" i="8"/>
  <c r="BY32" i="8"/>
  <c r="BY31" i="8"/>
  <c r="BY30" i="8"/>
  <c r="BY29" i="8"/>
  <c r="BY28" i="8"/>
  <c r="BY27" i="8"/>
  <c r="BY26" i="8"/>
  <c r="BY25" i="8"/>
  <c r="BY24" i="8"/>
  <c r="BY23" i="8"/>
  <c r="BY22" i="8"/>
  <c r="BY21" i="8"/>
  <c r="BY20" i="8"/>
  <c r="BY19" i="8"/>
  <c r="BY18" i="8"/>
  <c r="BY17" i="8"/>
  <c r="BY16" i="8"/>
  <c r="BY15" i="8"/>
  <c r="BY14" i="8"/>
  <c r="BY13" i="8"/>
  <c r="BY12" i="8"/>
  <c r="BY11" i="8"/>
  <c r="BY10" i="8"/>
  <c r="BW11" i="8"/>
  <c r="BW12" i="8"/>
  <c r="BW13" i="8"/>
  <c r="BW14" i="8"/>
  <c r="BW15" i="8"/>
  <c r="BW16" i="8"/>
  <c r="BW17" i="8"/>
  <c r="BW18" i="8"/>
  <c r="BW19" i="8"/>
  <c r="BW20" i="8"/>
  <c r="BW21" i="8"/>
  <c r="BW22" i="8"/>
  <c r="BW23" i="8"/>
  <c r="BW24" i="8"/>
  <c r="BW25" i="8"/>
  <c r="BW26" i="8"/>
  <c r="BW27" i="8"/>
  <c r="BW28" i="8"/>
  <c r="BW29" i="8"/>
  <c r="BW30" i="8"/>
  <c r="BW31" i="8"/>
  <c r="BW32" i="8"/>
  <c r="BW33" i="8"/>
  <c r="BW34" i="8"/>
  <c r="BW35" i="8"/>
  <c r="BW36" i="8"/>
  <c r="BW37" i="8"/>
  <c r="BW38" i="8"/>
  <c r="BW39" i="8"/>
  <c r="BW40" i="8"/>
  <c r="BW41" i="8"/>
  <c r="BW42" i="8"/>
  <c r="BW43" i="8"/>
  <c r="BW44" i="8"/>
  <c r="BW45" i="8"/>
  <c r="BW46" i="8"/>
  <c r="BW47" i="8"/>
  <c r="BW48" i="8"/>
  <c r="BW49" i="8"/>
  <c r="BW50" i="8"/>
  <c r="BW51" i="8"/>
  <c r="BW52" i="8"/>
  <c r="BW53" i="8"/>
  <c r="BW54" i="8"/>
  <c r="BW55" i="8"/>
  <c r="BW56" i="8"/>
  <c r="BW57" i="8"/>
  <c r="BW58" i="8"/>
  <c r="BW59" i="8"/>
  <c r="BW60" i="8"/>
  <c r="BW61" i="8"/>
  <c r="BW62" i="8"/>
  <c r="BW63" i="8"/>
  <c r="BW64" i="8"/>
  <c r="BW65" i="8"/>
  <c r="BW66" i="8"/>
  <c r="BW67" i="8"/>
  <c r="BW68" i="8"/>
  <c r="BW69" i="8"/>
  <c r="BW70" i="8"/>
  <c r="BW71" i="8"/>
  <c r="BW72" i="8"/>
  <c r="BW73" i="8"/>
  <c r="BW74" i="8"/>
  <c r="BW75" i="8"/>
  <c r="BW76" i="8"/>
  <c r="BW77" i="8"/>
  <c r="BW78" i="8"/>
  <c r="BW79" i="8"/>
  <c r="BW80" i="8"/>
  <c r="BW81" i="8"/>
  <c r="BW82" i="8"/>
  <c r="BW83" i="8"/>
  <c r="BW84" i="8"/>
  <c r="BW85" i="8"/>
  <c r="BW86" i="8"/>
  <c r="BW87" i="8"/>
  <c r="BW88" i="8"/>
  <c r="BW89" i="8"/>
  <c r="BW90" i="8"/>
  <c r="BW91" i="8"/>
  <c r="BW92" i="8"/>
  <c r="BW93" i="8"/>
  <c r="BW94" i="8"/>
  <c r="BW95" i="8"/>
  <c r="BW96" i="8"/>
  <c r="BW97" i="8"/>
  <c r="BW98" i="8"/>
  <c r="BW99" i="8"/>
  <c r="BW100" i="8"/>
  <c r="BW101" i="8"/>
  <c r="BW102" i="8"/>
  <c r="BW103" i="8"/>
  <c r="BW104" i="8"/>
  <c r="BW105" i="8"/>
  <c r="BW106" i="8"/>
  <c r="BW107" i="8"/>
  <c r="BW108" i="8"/>
  <c r="BW109" i="8"/>
  <c r="BW110" i="8"/>
  <c r="BW111" i="8"/>
  <c r="BW112" i="8"/>
  <c r="BW113" i="8"/>
  <c r="BW114" i="8"/>
  <c r="BW115" i="8"/>
  <c r="BW116" i="8"/>
  <c r="BW117" i="8"/>
  <c r="BW118" i="8"/>
  <c r="BW119" i="8"/>
  <c r="BW120" i="8"/>
  <c r="BW121" i="8"/>
  <c r="BW122" i="8"/>
  <c r="BW123" i="8"/>
  <c r="BW124" i="8"/>
  <c r="BW125" i="8"/>
  <c r="BW126" i="8"/>
  <c r="BW127" i="8"/>
  <c r="BW128" i="8"/>
  <c r="BW129" i="8"/>
  <c r="BW130" i="8"/>
  <c r="BW131" i="8"/>
  <c r="BW132" i="8"/>
  <c r="BW133" i="8"/>
  <c r="BW134" i="8"/>
  <c r="BW135" i="8"/>
  <c r="BW136" i="8"/>
  <c r="BW137" i="8"/>
  <c r="BW138" i="8"/>
  <c r="BW139" i="8"/>
  <c r="BW140" i="8"/>
  <c r="BW141" i="8"/>
  <c r="BW142" i="8"/>
  <c r="BW143" i="8"/>
  <c r="BW144" i="8"/>
  <c r="BW145" i="8"/>
  <c r="BW146" i="8"/>
  <c r="BW147" i="8"/>
  <c r="BW148" i="8"/>
  <c r="BW149" i="8"/>
  <c r="BW150" i="8"/>
  <c r="BW151" i="8"/>
  <c r="BW152" i="8"/>
  <c r="BW153" i="8"/>
  <c r="BW154" i="8"/>
  <c r="BW156" i="8"/>
  <c r="BW157" i="8"/>
  <c r="BW158" i="8"/>
  <c r="BW159" i="8"/>
  <c r="BW160" i="8"/>
  <c r="BW161" i="8"/>
  <c r="BW162" i="8"/>
  <c r="BW163" i="8"/>
  <c r="BW164" i="8"/>
  <c r="BW165" i="8"/>
  <c r="BW166" i="8"/>
  <c r="BW167" i="8"/>
  <c r="BW168" i="8"/>
  <c r="BW169" i="8"/>
  <c r="BW170" i="8"/>
  <c r="BW171" i="8"/>
  <c r="BW172" i="8"/>
  <c r="BW173" i="8"/>
  <c r="BW174" i="8"/>
  <c r="BW175" i="8"/>
  <c r="BW176" i="8"/>
  <c r="BW177" i="8"/>
  <c r="BW178" i="8"/>
  <c r="BW179" i="8"/>
  <c r="BW180" i="8"/>
  <c r="BW181" i="8"/>
  <c r="BW182" i="8"/>
  <c r="BW183" i="8"/>
  <c r="BW184" i="8"/>
  <c r="BW185" i="8"/>
  <c r="BW186" i="8"/>
  <c r="BW187" i="8"/>
  <c r="BW188" i="8"/>
  <c r="BW189" i="8"/>
  <c r="BW10" i="8"/>
  <c r="CB161" i="7" l="1"/>
  <c r="CB162" i="7"/>
  <c r="CB163" i="7"/>
  <c r="CB164" i="7"/>
  <c r="CB165" i="7"/>
  <c r="CB166" i="7"/>
  <c r="CB167" i="7"/>
  <c r="CB168" i="7"/>
  <c r="CB169" i="7"/>
  <c r="CB170" i="7"/>
  <c r="CB171" i="7"/>
  <c r="CB172" i="7"/>
  <c r="CB173" i="7"/>
  <c r="CB174" i="7"/>
  <c r="CB175" i="7"/>
  <c r="CB176" i="7"/>
  <c r="CB177" i="7"/>
  <c r="CB178" i="7"/>
  <c r="CB179" i="7"/>
  <c r="CB180" i="7"/>
  <c r="CB181" i="7"/>
  <c r="CB182" i="7"/>
  <c r="CB183" i="7"/>
  <c r="CB184" i="7"/>
  <c r="CB185" i="7"/>
  <c r="CB186" i="7"/>
  <c r="CB187" i="7"/>
  <c r="CA161" i="7"/>
  <c r="CA162" i="7"/>
  <c r="CA163" i="7"/>
  <c r="CA164" i="7"/>
  <c r="CA165" i="7"/>
  <c r="CA166" i="7"/>
  <c r="CA167" i="7"/>
  <c r="CA168" i="7"/>
  <c r="CA169" i="7"/>
  <c r="CA170" i="7"/>
  <c r="CA171" i="7"/>
  <c r="CA172" i="7"/>
  <c r="CA173" i="7"/>
  <c r="CA174" i="7"/>
  <c r="CA175" i="7"/>
  <c r="CA176" i="7"/>
  <c r="CA177" i="7"/>
  <c r="CA178" i="7"/>
  <c r="CA179" i="7"/>
  <c r="CA180" i="7"/>
  <c r="CA181" i="7"/>
  <c r="CA182" i="7"/>
  <c r="CA183" i="7"/>
  <c r="CA184" i="7"/>
  <c r="CA185" i="7"/>
  <c r="CA186" i="7"/>
  <c r="CA187" i="7"/>
  <c r="BZ161" i="7"/>
  <c r="BZ162" i="7"/>
  <c r="BZ163" i="7"/>
  <c r="BZ164" i="7"/>
  <c r="BZ165" i="7"/>
  <c r="BZ166" i="7"/>
  <c r="BZ167" i="7"/>
  <c r="BZ168" i="7"/>
  <c r="BZ169" i="7"/>
  <c r="BZ170" i="7"/>
  <c r="BZ171" i="7"/>
  <c r="BZ172" i="7"/>
  <c r="BZ173" i="7"/>
  <c r="BZ174" i="7"/>
  <c r="BZ175" i="7"/>
  <c r="BZ176" i="7"/>
  <c r="BZ177" i="7"/>
  <c r="BZ178" i="7"/>
  <c r="BZ179" i="7"/>
  <c r="BZ180" i="7"/>
  <c r="BZ181" i="7"/>
  <c r="BZ182" i="7"/>
  <c r="BZ183" i="7"/>
  <c r="BZ184" i="7"/>
  <c r="BZ185" i="7"/>
  <c r="BZ186" i="7"/>
  <c r="BZ187" i="7"/>
  <c r="CB160" i="7"/>
  <c r="CA160" i="7"/>
  <c r="BZ160" i="7"/>
  <c r="CB163" i="5"/>
  <c r="CB164" i="5"/>
  <c r="CB165" i="5"/>
  <c r="CB166" i="5"/>
  <c r="CB167" i="5"/>
  <c r="CB168" i="5"/>
  <c r="CB169" i="5"/>
  <c r="CB170" i="5"/>
  <c r="CB171" i="5"/>
  <c r="CB172" i="5"/>
  <c r="CB173" i="5"/>
  <c r="CB174" i="5"/>
  <c r="CB175" i="5"/>
  <c r="CB176" i="5"/>
  <c r="CB177" i="5"/>
  <c r="CB178" i="5"/>
  <c r="CB179" i="5"/>
  <c r="CB180" i="5"/>
  <c r="CB181" i="5"/>
  <c r="CB182" i="5"/>
  <c r="CB183" i="5"/>
  <c r="CB184" i="5"/>
  <c r="CB185" i="5"/>
  <c r="CB186" i="5"/>
  <c r="CB187" i="5"/>
  <c r="CB188" i="5"/>
  <c r="CB189" i="5"/>
  <c r="CA163" i="5"/>
  <c r="CA164" i="5"/>
  <c r="CA165" i="5"/>
  <c r="CA166" i="5"/>
  <c r="CA167" i="5"/>
  <c r="CA168" i="5"/>
  <c r="CA169" i="5"/>
  <c r="CA170" i="5"/>
  <c r="CA171" i="5"/>
  <c r="CA172" i="5"/>
  <c r="CA173" i="5"/>
  <c r="CA174" i="5"/>
  <c r="CA175" i="5"/>
  <c r="CA176" i="5"/>
  <c r="CA177" i="5"/>
  <c r="CA178" i="5"/>
  <c r="CA179" i="5"/>
  <c r="CA180" i="5"/>
  <c r="CA181" i="5"/>
  <c r="CA182" i="5"/>
  <c r="CA183" i="5"/>
  <c r="CA184" i="5"/>
  <c r="CA185" i="5"/>
  <c r="CA186" i="5"/>
  <c r="CA187" i="5"/>
  <c r="CA188" i="5"/>
  <c r="CA189" i="5"/>
  <c r="BZ163" i="5"/>
  <c r="BZ164" i="5"/>
  <c r="BZ165" i="5"/>
  <c r="BZ166" i="5"/>
  <c r="BZ167" i="5"/>
  <c r="BZ168" i="5"/>
  <c r="BZ169" i="5"/>
  <c r="BZ170" i="5"/>
  <c r="BZ171" i="5"/>
  <c r="BZ172" i="5"/>
  <c r="BZ173" i="5"/>
  <c r="BZ174" i="5"/>
  <c r="BZ175" i="5"/>
  <c r="BZ176" i="5"/>
  <c r="BZ177" i="5"/>
  <c r="BZ178" i="5"/>
  <c r="BZ179" i="5"/>
  <c r="BZ180" i="5"/>
  <c r="BZ181" i="5"/>
  <c r="BZ182" i="5"/>
  <c r="BZ183" i="5"/>
  <c r="BZ184" i="5"/>
  <c r="BZ185" i="5"/>
  <c r="BZ186" i="5"/>
  <c r="BZ187" i="5"/>
  <c r="BZ188" i="5"/>
  <c r="BZ189" i="5"/>
  <c r="BY163" i="5"/>
  <c r="BY164" i="5"/>
  <c r="BY165" i="5"/>
  <c r="BY166" i="5"/>
  <c r="BY167" i="5"/>
  <c r="BY168" i="5"/>
  <c r="BY169" i="5"/>
  <c r="BY170" i="5"/>
  <c r="BY171" i="5"/>
  <c r="BY172" i="5"/>
  <c r="BY173" i="5"/>
  <c r="BY174" i="5"/>
  <c r="BY175" i="5"/>
  <c r="BY176" i="5"/>
  <c r="BY177" i="5"/>
  <c r="BY178" i="5"/>
  <c r="BY179" i="5"/>
  <c r="BY180" i="5"/>
  <c r="BY181" i="5"/>
  <c r="BY182" i="5"/>
  <c r="BY183" i="5"/>
  <c r="BY184" i="5"/>
  <c r="BY185" i="5"/>
  <c r="BY186" i="5"/>
  <c r="BY187" i="5"/>
  <c r="BY188" i="5"/>
  <c r="BY189" i="5"/>
  <c r="CB162" i="5"/>
  <c r="CA162" i="5"/>
  <c r="BZ162" i="5"/>
  <c r="BY162" i="5"/>
  <c r="CB170" i="4"/>
  <c r="CB171" i="4"/>
  <c r="CB172" i="4"/>
  <c r="CB173" i="4"/>
  <c r="CB174" i="4"/>
  <c r="CB175" i="4"/>
  <c r="CB176" i="4"/>
  <c r="CB177" i="4"/>
  <c r="CB178" i="4"/>
  <c r="CB179" i="4"/>
  <c r="CB180" i="4"/>
  <c r="CB181" i="4"/>
  <c r="CB182" i="4"/>
  <c r="CB183" i="4"/>
  <c r="CB184" i="4"/>
  <c r="CB185" i="4"/>
  <c r="CB186" i="4"/>
  <c r="CB187" i="4"/>
  <c r="CB188" i="4"/>
  <c r="CB189" i="4"/>
  <c r="CB190" i="4"/>
  <c r="CB191" i="4"/>
  <c r="CB192" i="4"/>
  <c r="CB193" i="4"/>
  <c r="CB194" i="4"/>
  <c r="CB195" i="4"/>
  <c r="CB196" i="4"/>
  <c r="CA170" i="4"/>
  <c r="CA171" i="4"/>
  <c r="CA172" i="4"/>
  <c r="CA173" i="4"/>
  <c r="CA174" i="4"/>
  <c r="CA175" i="4"/>
  <c r="CA176" i="4"/>
  <c r="CA177" i="4"/>
  <c r="CA178" i="4"/>
  <c r="CA179" i="4"/>
  <c r="CA180" i="4"/>
  <c r="CA181" i="4"/>
  <c r="CA182" i="4"/>
  <c r="CA183" i="4"/>
  <c r="CA184" i="4"/>
  <c r="CA185" i="4"/>
  <c r="CA186" i="4"/>
  <c r="CA187" i="4"/>
  <c r="CA188" i="4"/>
  <c r="CA189" i="4"/>
  <c r="CA190" i="4"/>
  <c r="CA191" i="4"/>
  <c r="CA192" i="4"/>
  <c r="CA193" i="4"/>
  <c r="CA194" i="4"/>
  <c r="CA195" i="4"/>
  <c r="CA196" i="4"/>
  <c r="BZ170" i="4"/>
  <c r="BZ171" i="4"/>
  <c r="BZ172" i="4"/>
  <c r="BZ173" i="4"/>
  <c r="BZ174" i="4"/>
  <c r="BZ175" i="4"/>
  <c r="BZ176" i="4"/>
  <c r="BZ177" i="4"/>
  <c r="BZ178" i="4"/>
  <c r="BZ179" i="4"/>
  <c r="BZ180" i="4"/>
  <c r="BZ181" i="4"/>
  <c r="BZ182" i="4"/>
  <c r="BZ183" i="4"/>
  <c r="BZ184" i="4"/>
  <c r="BZ185" i="4"/>
  <c r="BZ186" i="4"/>
  <c r="BZ187" i="4"/>
  <c r="BZ188" i="4"/>
  <c r="BZ189" i="4"/>
  <c r="BZ190" i="4"/>
  <c r="BZ191" i="4"/>
  <c r="BZ192" i="4"/>
  <c r="BZ193" i="4"/>
  <c r="BZ194" i="4"/>
  <c r="BZ195" i="4"/>
  <c r="BZ196" i="4"/>
  <c r="BY170" i="4"/>
  <c r="BY171" i="4"/>
  <c r="BY172" i="4"/>
  <c r="BY173" i="4"/>
  <c r="BY174" i="4"/>
  <c r="BY175" i="4"/>
  <c r="BY176" i="4"/>
  <c r="BY177" i="4"/>
  <c r="BY178" i="4"/>
  <c r="BY179" i="4"/>
  <c r="BY180" i="4"/>
  <c r="BY181" i="4"/>
  <c r="BY182" i="4"/>
  <c r="BY183" i="4"/>
  <c r="BY184" i="4"/>
  <c r="BY185" i="4"/>
  <c r="BY186" i="4"/>
  <c r="BY187" i="4"/>
  <c r="BY188" i="4"/>
  <c r="BY189" i="4"/>
  <c r="BY190" i="4"/>
  <c r="BY191" i="4"/>
  <c r="BY192" i="4"/>
  <c r="BY193" i="4"/>
  <c r="BY194" i="4"/>
  <c r="BY195" i="4"/>
  <c r="BY196" i="4"/>
  <c r="CB169" i="4"/>
  <c r="CA169" i="4"/>
  <c r="BZ169" i="4"/>
  <c r="BY169" i="4"/>
  <c r="CB11" i="7" l="1"/>
  <c r="CB12" i="7"/>
  <c r="CB13" i="7"/>
  <c r="CB14" i="7"/>
  <c r="CB15" i="7"/>
  <c r="CB16" i="7"/>
  <c r="CB17" i="7"/>
  <c r="CB18" i="7"/>
  <c r="CB19" i="7"/>
  <c r="CB20" i="7"/>
  <c r="CB21" i="7"/>
  <c r="CB22" i="7"/>
  <c r="CB23" i="7"/>
  <c r="CB24" i="7"/>
  <c r="CB25" i="7"/>
  <c r="CB26" i="7"/>
  <c r="CB27" i="7"/>
  <c r="CB28" i="7"/>
  <c r="CB29" i="7"/>
  <c r="CB30" i="7"/>
  <c r="CB31" i="7"/>
  <c r="CB32" i="7"/>
  <c r="CB33" i="7"/>
  <c r="CB34" i="7"/>
  <c r="CB35" i="7"/>
  <c r="CB36" i="7"/>
  <c r="CB37" i="7"/>
  <c r="CB38" i="7"/>
  <c r="CB39" i="7"/>
  <c r="CB40" i="7"/>
  <c r="CB41" i="7"/>
  <c r="CB42" i="7"/>
  <c r="CB43" i="7"/>
  <c r="CB44" i="7"/>
  <c r="CB45" i="7"/>
  <c r="CB46" i="7"/>
  <c r="CB47" i="7"/>
  <c r="CB48" i="7"/>
  <c r="CB49" i="7"/>
  <c r="CB50" i="7"/>
  <c r="CB51" i="7"/>
  <c r="CB52" i="7"/>
  <c r="CB53" i="7"/>
  <c r="CB54" i="7"/>
  <c r="CB55" i="7"/>
  <c r="CB56" i="7"/>
  <c r="CB57" i="7"/>
  <c r="CB58" i="7"/>
  <c r="CB59" i="7"/>
  <c r="CB60" i="7"/>
  <c r="CB61" i="7"/>
  <c r="CB62" i="7"/>
  <c r="CB63" i="7"/>
  <c r="CB64" i="7"/>
  <c r="CB65" i="7"/>
  <c r="CB66" i="7"/>
  <c r="CB67" i="7"/>
  <c r="CB68" i="7"/>
  <c r="CB69" i="7"/>
  <c r="CB70" i="7"/>
  <c r="CB71" i="7"/>
  <c r="CB72" i="7"/>
  <c r="CB73" i="7"/>
  <c r="CB74" i="7"/>
  <c r="CB75" i="7"/>
  <c r="CB76" i="7"/>
  <c r="CB77" i="7"/>
  <c r="CB78" i="7"/>
  <c r="CB79" i="7"/>
  <c r="CB80" i="7"/>
  <c r="CB81" i="7"/>
  <c r="CB82" i="7"/>
  <c r="CB83" i="7"/>
  <c r="CB84" i="7"/>
  <c r="CB85" i="7"/>
  <c r="CB86" i="7"/>
  <c r="CB87" i="7"/>
  <c r="CB88" i="7"/>
  <c r="CB89" i="7"/>
  <c r="CB90" i="7"/>
  <c r="CB91" i="7"/>
  <c r="CB92" i="7"/>
  <c r="CB93" i="7"/>
  <c r="CB94" i="7"/>
  <c r="CB95" i="7"/>
  <c r="CB96" i="7"/>
  <c r="CB97" i="7"/>
  <c r="CB98" i="7"/>
  <c r="CB99" i="7"/>
  <c r="CB100" i="7"/>
  <c r="CB101" i="7"/>
  <c r="CB102" i="7"/>
  <c r="CB103" i="7"/>
  <c r="CB104" i="7"/>
  <c r="CB105" i="7"/>
  <c r="CB106" i="7"/>
  <c r="CB107" i="7"/>
  <c r="CB108" i="7"/>
  <c r="CB109" i="7"/>
  <c r="CB110" i="7"/>
  <c r="CB111" i="7"/>
  <c r="CB112" i="7"/>
  <c r="CB113" i="7"/>
  <c r="CB114" i="7"/>
  <c r="CB115" i="7"/>
  <c r="CB116" i="7"/>
  <c r="CB117" i="7"/>
  <c r="CB118" i="7"/>
  <c r="CB119" i="7"/>
  <c r="CB120" i="7"/>
  <c r="CB121" i="7"/>
  <c r="CB122" i="7"/>
  <c r="CB123" i="7"/>
  <c r="CB124" i="7"/>
  <c r="CB125" i="7"/>
  <c r="CB126" i="7"/>
  <c r="CB127" i="7"/>
  <c r="CB128" i="7"/>
  <c r="CB129" i="7"/>
  <c r="CB130" i="7"/>
  <c r="CB131" i="7"/>
  <c r="CB132" i="7"/>
  <c r="CB133" i="7"/>
  <c r="CB134" i="7"/>
  <c r="CB135" i="7"/>
  <c r="CB136" i="7"/>
  <c r="CB137" i="7"/>
  <c r="CB138" i="7"/>
  <c r="CB139" i="7"/>
  <c r="CB140" i="7"/>
  <c r="CB141" i="7"/>
  <c r="CB142" i="7"/>
  <c r="CB143" i="7"/>
  <c r="CB144" i="7"/>
  <c r="CB145" i="7"/>
  <c r="CB146" i="7"/>
  <c r="CB147" i="7"/>
  <c r="CB148" i="7"/>
  <c r="CB149" i="7"/>
  <c r="CB150" i="7"/>
  <c r="CB151" i="7"/>
  <c r="CB152" i="7"/>
  <c r="CB153" i="7"/>
  <c r="CB154" i="7"/>
  <c r="CB155" i="7"/>
  <c r="CB156" i="7"/>
  <c r="CB157" i="7"/>
  <c r="CB158" i="7"/>
  <c r="CB159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CA33" i="7"/>
  <c r="CA34" i="7"/>
  <c r="CA35" i="7"/>
  <c r="CA36" i="7"/>
  <c r="CA37" i="7"/>
  <c r="CA38" i="7"/>
  <c r="CA39" i="7"/>
  <c r="CA40" i="7"/>
  <c r="CA41" i="7"/>
  <c r="CA42" i="7"/>
  <c r="CA43" i="7"/>
  <c r="CA44" i="7"/>
  <c r="CA45" i="7"/>
  <c r="CA46" i="7"/>
  <c r="CA47" i="7"/>
  <c r="CA48" i="7"/>
  <c r="CA49" i="7"/>
  <c r="CA50" i="7"/>
  <c r="CA51" i="7"/>
  <c r="CA52" i="7"/>
  <c r="CA53" i="7"/>
  <c r="CA54" i="7"/>
  <c r="CA55" i="7"/>
  <c r="CA56" i="7"/>
  <c r="CA57" i="7"/>
  <c r="CA58" i="7"/>
  <c r="CA59" i="7"/>
  <c r="CA60" i="7"/>
  <c r="CA61" i="7"/>
  <c r="CA62" i="7"/>
  <c r="CA63" i="7"/>
  <c r="CA64" i="7"/>
  <c r="CA65" i="7"/>
  <c r="CA66" i="7"/>
  <c r="CA67" i="7"/>
  <c r="CA68" i="7"/>
  <c r="CA69" i="7"/>
  <c r="CA70" i="7"/>
  <c r="CA71" i="7"/>
  <c r="CA72" i="7"/>
  <c r="CA73" i="7"/>
  <c r="CA74" i="7"/>
  <c r="CA75" i="7"/>
  <c r="CA76" i="7"/>
  <c r="CA77" i="7"/>
  <c r="CA78" i="7"/>
  <c r="CA79" i="7"/>
  <c r="CA80" i="7"/>
  <c r="CA81" i="7"/>
  <c r="CA82" i="7"/>
  <c r="CA83" i="7"/>
  <c r="CA84" i="7"/>
  <c r="CA85" i="7"/>
  <c r="CA86" i="7"/>
  <c r="CA87" i="7"/>
  <c r="CA88" i="7"/>
  <c r="CA89" i="7"/>
  <c r="CA90" i="7"/>
  <c r="CA91" i="7"/>
  <c r="CA92" i="7"/>
  <c r="CA93" i="7"/>
  <c r="CA94" i="7"/>
  <c r="CA95" i="7"/>
  <c r="CA96" i="7"/>
  <c r="CA97" i="7"/>
  <c r="CA98" i="7"/>
  <c r="CA99" i="7"/>
  <c r="CA100" i="7"/>
  <c r="CA101" i="7"/>
  <c r="CA102" i="7"/>
  <c r="CA103" i="7"/>
  <c r="CA104" i="7"/>
  <c r="CA105" i="7"/>
  <c r="CA106" i="7"/>
  <c r="CA107" i="7"/>
  <c r="CA108" i="7"/>
  <c r="CA109" i="7"/>
  <c r="CA110" i="7"/>
  <c r="CA111" i="7"/>
  <c r="CA112" i="7"/>
  <c r="CA113" i="7"/>
  <c r="CA114" i="7"/>
  <c r="CA115" i="7"/>
  <c r="CA116" i="7"/>
  <c r="CA117" i="7"/>
  <c r="CA118" i="7"/>
  <c r="CA119" i="7"/>
  <c r="CA120" i="7"/>
  <c r="CA121" i="7"/>
  <c r="CA122" i="7"/>
  <c r="CA123" i="7"/>
  <c r="CA124" i="7"/>
  <c r="CA125" i="7"/>
  <c r="CA126" i="7"/>
  <c r="CA127" i="7"/>
  <c r="CA128" i="7"/>
  <c r="CA129" i="7"/>
  <c r="CA130" i="7"/>
  <c r="CA131" i="7"/>
  <c r="CA132" i="7"/>
  <c r="CA133" i="7"/>
  <c r="CA134" i="7"/>
  <c r="CA135" i="7"/>
  <c r="CA136" i="7"/>
  <c r="CA137" i="7"/>
  <c r="CA138" i="7"/>
  <c r="CA139" i="7"/>
  <c r="CA140" i="7"/>
  <c r="CA141" i="7"/>
  <c r="CA142" i="7"/>
  <c r="CA143" i="7"/>
  <c r="CA144" i="7"/>
  <c r="CA145" i="7"/>
  <c r="CA146" i="7"/>
  <c r="CA147" i="7"/>
  <c r="CA148" i="7"/>
  <c r="CA149" i="7"/>
  <c r="CA150" i="7"/>
  <c r="CA151" i="7"/>
  <c r="CA152" i="7"/>
  <c r="CA153" i="7"/>
  <c r="CA154" i="7"/>
  <c r="CA155" i="7"/>
  <c r="CA156" i="7"/>
  <c r="CA157" i="7"/>
  <c r="CA158" i="7"/>
  <c r="CA159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Z33" i="7"/>
  <c r="BZ34" i="7"/>
  <c r="BZ35" i="7"/>
  <c r="BZ36" i="7"/>
  <c r="BZ37" i="7"/>
  <c r="BZ38" i="7"/>
  <c r="BZ39" i="7"/>
  <c r="BZ40" i="7"/>
  <c r="BZ41" i="7"/>
  <c r="BZ42" i="7"/>
  <c r="BZ43" i="7"/>
  <c r="BZ44" i="7"/>
  <c r="BZ45" i="7"/>
  <c r="BZ46" i="7"/>
  <c r="BZ47" i="7"/>
  <c r="BZ48" i="7"/>
  <c r="BZ49" i="7"/>
  <c r="BZ50" i="7"/>
  <c r="BZ51" i="7"/>
  <c r="BZ52" i="7"/>
  <c r="BZ53" i="7"/>
  <c r="BZ54" i="7"/>
  <c r="BZ55" i="7"/>
  <c r="BZ56" i="7"/>
  <c r="BZ57" i="7"/>
  <c r="BZ58" i="7"/>
  <c r="BZ59" i="7"/>
  <c r="BZ60" i="7"/>
  <c r="BZ61" i="7"/>
  <c r="BZ62" i="7"/>
  <c r="BZ63" i="7"/>
  <c r="BZ64" i="7"/>
  <c r="BZ65" i="7"/>
  <c r="BZ66" i="7"/>
  <c r="BZ67" i="7"/>
  <c r="BZ68" i="7"/>
  <c r="BZ69" i="7"/>
  <c r="BZ70" i="7"/>
  <c r="BZ71" i="7"/>
  <c r="BZ72" i="7"/>
  <c r="BZ73" i="7"/>
  <c r="BZ74" i="7"/>
  <c r="BZ75" i="7"/>
  <c r="BZ76" i="7"/>
  <c r="BZ77" i="7"/>
  <c r="BZ78" i="7"/>
  <c r="BZ79" i="7"/>
  <c r="BZ80" i="7"/>
  <c r="BZ81" i="7"/>
  <c r="BZ82" i="7"/>
  <c r="BZ83" i="7"/>
  <c r="BZ84" i="7"/>
  <c r="BZ85" i="7"/>
  <c r="BZ86" i="7"/>
  <c r="BZ87" i="7"/>
  <c r="BZ88" i="7"/>
  <c r="BZ89" i="7"/>
  <c r="BZ90" i="7"/>
  <c r="BZ91" i="7"/>
  <c r="BZ92" i="7"/>
  <c r="BZ93" i="7"/>
  <c r="BZ94" i="7"/>
  <c r="BZ95" i="7"/>
  <c r="BZ96" i="7"/>
  <c r="BZ97" i="7"/>
  <c r="BZ98" i="7"/>
  <c r="BZ99" i="7"/>
  <c r="BZ100" i="7"/>
  <c r="BZ101" i="7"/>
  <c r="BZ102" i="7"/>
  <c r="BZ103" i="7"/>
  <c r="BZ104" i="7"/>
  <c r="BZ105" i="7"/>
  <c r="BZ106" i="7"/>
  <c r="BZ107" i="7"/>
  <c r="BZ108" i="7"/>
  <c r="BZ109" i="7"/>
  <c r="BZ110" i="7"/>
  <c r="BZ111" i="7"/>
  <c r="BZ112" i="7"/>
  <c r="BZ113" i="7"/>
  <c r="BZ114" i="7"/>
  <c r="BZ115" i="7"/>
  <c r="BZ116" i="7"/>
  <c r="BZ117" i="7"/>
  <c r="BZ118" i="7"/>
  <c r="BZ119" i="7"/>
  <c r="BZ120" i="7"/>
  <c r="BZ121" i="7"/>
  <c r="BZ122" i="7"/>
  <c r="BZ123" i="7"/>
  <c r="BZ124" i="7"/>
  <c r="BZ125" i="7"/>
  <c r="BZ126" i="7"/>
  <c r="BZ127" i="7"/>
  <c r="BZ128" i="7"/>
  <c r="BZ129" i="7"/>
  <c r="BZ130" i="7"/>
  <c r="BZ131" i="7"/>
  <c r="BZ132" i="7"/>
  <c r="BZ133" i="7"/>
  <c r="BZ134" i="7"/>
  <c r="BZ135" i="7"/>
  <c r="BZ136" i="7"/>
  <c r="BZ137" i="7"/>
  <c r="BZ138" i="7"/>
  <c r="BZ139" i="7"/>
  <c r="BZ140" i="7"/>
  <c r="BZ141" i="7"/>
  <c r="BZ142" i="7"/>
  <c r="BZ143" i="7"/>
  <c r="BZ144" i="7"/>
  <c r="BZ145" i="7"/>
  <c r="BZ146" i="7"/>
  <c r="BZ147" i="7"/>
  <c r="BZ148" i="7"/>
  <c r="BZ149" i="7"/>
  <c r="BZ150" i="7"/>
  <c r="BZ151" i="7"/>
  <c r="BZ152" i="7"/>
  <c r="BZ153" i="7"/>
  <c r="BZ154" i="7"/>
  <c r="BZ155" i="7"/>
  <c r="BZ156" i="7"/>
  <c r="BZ157" i="7"/>
  <c r="BZ158" i="7"/>
  <c r="BZ159" i="7"/>
  <c r="CB11" i="5"/>
  <c r="CB12" i="5"/>
  <c r="CB13" i="5"/>
  <c r="CB14" i="5"/>
  <c r="CB15" i="5"/>
  <c r="CB16" i="5"/>
  <c r="CB17" i="5"/>
  <c r="CB18" i="5"/>
  <c r="CB19" i="5"/>
  <c r="CB20" i="5"/>
  <c r="CB21" i="5"/>
  <c r="CB22" i="5"/>
  <c r="CB23" i="5"/>
  <c r="CB24" i="5"/>
  <c r="CB25" i="5"/>
  <c r="CB26" i="5"/>
  <c r="CB27" i="5"/>
  <c r="CB28" i="5"/>
  <c r="CB29" i="5"/>
  <c r="CB30" i="5"/>
  <c r="CB31" i="5"/>
  <c r="CB32" i="5"/>
  <c r="CB33" i="5"/>
  <c r="CB34" i="5"/>
  <c r="CB35" i="5"/>
  <c r="CB36" i="5"/>
  <c r="CB37" i="5"/>
  <c r="CB38" i="5"/>
  <c r="CB39" i="5"/>
  <c r="CB40" i="5"/>
  <c r="CB41" i="5"/>
  <c r="CB42" i="5"/>
  <c r="CB43" i="5"/>
  <c r="CB44" i="5"/>
  <c r="CB45" i="5"/>
  <c r="CB46" i="5"/>
  <c r="CB47" i="5"/>
  <c r="CB48" i="5"/>
  <c r="CB49" i="5"/>
  <c r="CB50" i="5"/>
  <c r="CB51" i="5"/>
  <c r="CB52" i="5"/>
  <c r="CB53" i="5"/>
  <c r="CB54" i="5"/>
  <c r="CB55" i="5"/>
  <c r="CB56" i="5"/>
  <c r="CB57" i="5"/>
  <c r="CB58" i="5"/>
  <c r="CB59" i="5"/>
  <c r="CB60" i="5"/>
  <c r="CB61" i="5"/>
  <c r="CB62" i="5"/>
  <c r="CB63" i="5"/>
  <c r="CB64" i="5"/>
  <c r="CB65" i="5"/>
  <c r="CB66" i="5"/>
  <c r="CB67" i="5"/>
  <c r="CB68" i="5"/>
  <c r="CB69" i="5"/>
  <c r="CB70" i="5"/>
  <c r="CB71" i="5"/>
  <c r="CB72" i="5"/>
  <c r="CB73" i="5"/>
  <c r="CB74" i="5"/>
  <c r="CB75" i="5"/>
  <c r="CB76" i="5"/>
  <c r="CB77" i="5"/>
  <c r="CB78" i="5"/>
  <c r="CB79" i="5"/>
  <c r="CB80" i="5"/>
  <c r="CB81" i="5"/>
  <c r="CB82" i="5"/>
  <c r="CB83" i="5"/>
  <c r="CB84" i="5"/>
  <c r="CB85" i="5"/>
  <c r="CB86" i="5"/>
  <c r="CB87" i="5"/>
  <c r="CB88" i="5"/>
  <c r="CB89" i="5"/>
  <c r="CB90" i="5"/>
  <c r="CB91" i="5"/>
  <c r="CB92" i="5"/>
  <c r="CB93" i="5"/>
  <c r="CB94" i="5"/>
  <c r="CB95" i="5"/>
  <c r="CB96" i="5"/>
  <c r="CB97" i="5"/>
  <c r="CB98" i="5"/>
  <c r="CB99" i="5"/>
  <c r="CB100" i="5"/>
  <c r="CB101" i="5"/>
  <c r="CB102" i="5"/>
  <c r="CB103" i="5"/>
  <c r="CB104" i="5"/>
  <c r="CB105" i="5"/>
  <c r="CB106" i="5"/>
  <c r="CB107" i="5"/>
  <c r="CB108" i="5"/>
  <c r="CB109" i="5"/>
  <c r="CB110" i="5"/>
  <c r="CB111" i="5"/>
  <c r="CB112" i="5"/>
  <c r="CB113" i="5"/>
  <c r="CB114" i="5"/>
  <c r="CB115" i="5"/>
  <c r="CB116" i="5"/>
  <c r="CB117" i="5"/>
  <c r="CB118" i="5"/>
  <c r="CB119" i="5"/>
  <c r="CB120" i="5"/>
  <c r="CB121" i="5"/>
  <c r="CB122" i="5"/>
  <c r="CB123" i="5"/>
  <c r="CB124" i="5"/>
  <c r="CB125" i="5"/>
  <c r="CB126" i="5"/>
  <c r="CB127" i="5"/>
  <c r="CB128" i="5"/>
  <c r="CB129" i="5"/>
  <c r="CB130" i="5"/>
  <c r="CB131" i="5"/>
  <c r="CB132" i="5"/>
  <c r="CB133" i="5"/>
  <c r="CB134" i="5"/>
  <c r="CB135" i="5"/>
  <c r="CB136" i="5"/>
  <c r="CB137" i="5"/>
  <c r="CB138" i="5"/>
  <c r="CB139" i="5"/>
  <c r="CB140" i="5"/>
  <c r="CB141" i="5"/>
  <c r="CB142" i="5"/>
  <c r="CB143" i="5"/>
  <c r="CB144" i="5"/>
  <c r="CB145" i="5"/>
  <c r="CB146" i="5"/>
  <c r="CB147" i="5"/>
  <c r="CB148" i="5"/>
  <c r="CB149" i="5"/>
  <c r="CB150" i="5"/>
  <c r="CB151" i="5"/>
  <c r="CB152" i="5"/>
  <c r="CB153" i="5"/>
  <c r="CB154" i="5"/>
  <c r="CB155" i="5"/>
  <c r="CB156" i="5"/>
  <c r="CB157" i="5"/>
  <c r="CB158" i="5"/>
  <c r="CB159" i="5"/>
  <c r="CB160" i="5"/>
  <c r="CB161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46" i="5"/>
  <c r="CA47" i="5"/>
  <c r="CA48" i="5"/>
  <c r="CA49" i="5"/>
  <c r="CA50" i="5"/>
  <c r="CA51" i="5"/>
  <c r="CA52" i="5"/>
  <c r="CA53" i="5"/>
  <c r="CA54" i="5"/>
  <c r="CA55" i="5"/>
  <c r="CA56" i="5"/>
  <c r="CA57" i="5"/>
  <c r="CA58" i="5"/>
  <c r="CA59" i="5"/>
  <c r="CA60" i="5"/>
  <c r="CA61" i="5"/>
  <c r="CA62" i="5"/>
  <c r="CA63" i="5"/>
  <c r="CA64" i="5"/>
  <c r="CA65" i="5"/>
  <c r="CA66" i="5"/>
  <c r="CA67" i="5"/>
  <c r="CA68" i="5"/>
  <c r="CA69" i="5"/>
  <c r="CA70" i="5"/>
  <c r="CA71" i="5"/>
  <c r="CA72" i="5"/>
  <c r="CA73" i="5"/>
  <c r="CA74" i="5"/>
  <c r="CA75" i="5"/>
  <c r="CA76" i="5"/>
  <c r="CA77" i="5"/>
  <c r="CA78" i="5"/>
  <c r="CA79" i="5"/>
  <c r="CA80" i="5"/>
  <c r="CA81" i="5"/>
  <c r="CA82" i="5"/>
  <c r="CA83" i="5"/>
  <c r="CA84" i="5"/>
  <c r="CA85" i="5"/>
  <c r="CA86" i="5"/>
  <c r="CA87" i="5"/>
  <c r="CA88" i="5"/>
  <c r="CA89" i="5"/>
  <c r="CA90" i="5"/>
  <c r="CA91" i="5"/>
  <c r="CA92" i="5"/>
  <c r="CA93" i="5"/>
  <c r="CA94" i="5"/>
  <c r="CA95" i="5"/>
  <c r="CA96" i="5"/>
  <c r="CA97" i="5"/>
  <c r="CA98" i="5"/>
  <c r="CA99" i="5"/>
  <c r="CA100" i="5"/>
  <c r="CA101" i="5"/>
  <c r="CA102" i="5"/>
  <c r="CA103" i="5"/>
  <c r="CA104" i="5"/>
  <c r="CA105" i="5"/>
  <c r="CA106" i="5"/>
  <c r="CA107" i="5"/>
  <c r="CA108" i="5"/>
  <c r="CA109" i="5"/>
  <c r="CA110" i="5"/>
  <c r="CA111" i="5"/>
  <c r="CA112" i="5"/>
  <c r="CA113" i="5"/>
  <c r="CA114" i="5"/>
  <c r="CA115" i="5"/>
  <c r="CA116" i="5"/>
  <c r="CA117" i="5"/>
  <c r="CA118" i="5"/>
  <c r="CA119" i="5"/>
  <c r="CA120" i="5"/>
  <c r="CA121" i="5"/>
  <c r="CA122" i="5"/>
  <c r="CA123" i="5"/>
  <c r="CA124" i="5"/>
  <c r="CA125" i="5"/>
  <c r="CA126" i="5"/>
  <c r="CA127" i="5"/>
  <c r="CA128" i="5"/>
  <c r="CA129" i="5"/>
  <c r="CA130" i="5"/>
  <c r="CA131" i="5"/>
  <c r="CA132" i="5"/>
  <c r="CA133" i="5"/>
  <c r="CA134" i="5"/>
  <c r="CA135" i="5"/>
  <c r="CA136" i="5"/>
  <c r="CA137" i="5"/>
  <c r="CA138" i="5"/>
  <c r="CA139" i="5"/>
  <c r="CA140" i="5"/>
  <c r="CA141" i="5"/>
  <c r="CA142" i="5"/>
  <c r="CA143" i="5"/>
  <c r="CA144" i="5"/>
  <c r="CA145" i="5"/>
  <c r="CA146" i="5"/>
  <c r="CA147" i="5"/>
  <c r="CA148" i="5"/>
  <c r="CA149" i="5"/>
  <c r="CA150" i="5"/>
  <c r="CA151" i="5"/>
  <c r="CA152" i="5"/>
  <c r="CA153" i="5"/>
  <c r="CA154" i="5"/>
  <c r="CA155" i="5"/>
  <c r="CA156" i="5"/>
  <c r="CA157" i="5"/>
  <c r="CA158" i="5"/>
  <c r="CA159" i="5"/>
  <c r="CA160" i="5"/>
  <c r="CA161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46" i="5"/>
  <c r="BZ47" i="5"/>
  <c r="BZ48" i="5"/>
  <c r="BZ49" i="5"/>
  <c r="BZ50" i="5"/>
  <c r="BZ51" i="5"/>
  <c r="BZ52" i="5"/>
  <c r="BZ53" i="5"/>
  <c r="BZ54" i="5"/>
  <c r="BZ55" i="5"/>
  <c r="BZ56" i="5"/>
  <c r="BZ57" i="5"/>
  <c r="BZ58" i="5"/>
  <c r="BZ59" i="5"/>
  <c r="BZ60" i="5"/>
  <c r="BZ61" i="5"/>
  <c r="BZ62" i="5"/>
  <c r="BZ63" i="5"/>
  <c r="BZ64" i="5"/>
  <c r="BZ65" i="5"/>
  <c r="BZ66" i="5"/>
  <c r="BZ67" i="5"/>
  <c r="BZ68" i="5"/>
  <c r="BZ69" i="5"/>
  <c r="BZ70" i="5"/>
  <c r="BZ71" i="5"/>
  <c r="BZ72" i="5"/>
  <c r="BZ73" i="5"/>
  <c r="BZ74" i="5"/>
  <c r="BZ75" i="5"/>
  <c r="BZ76" i="5"/>
  <c r="BZ77" i="5"/>
  <c r="BZ78" i="5"/>
  <c r="BZ79" i="5"/>
  <c r="BZ80" i="5"/>
  <c r="BZ81" i="5"/>
  <c r="BZ82" i="5"/>
  <c r="BZ83" i="5"/>
  <c r="BZ84" i="5"/>
  <c r="BZ85" i="5"/>
  <c r="BZ86" i="5"/>
  <c r="BZ87" i="5"/>
  <c r="BZ88" i="5"/>
  <c r="BZ89" i="5"/>
  <c r="BZ90" i="5"/>
  <c r="BZ91" i="5"/>
  <c r="BZ92" i="5"/>
  <c r="BZ93" i="5"/>
  <c r="BZ94" i="5"/>
  <c r="BZ95" i="5"/>
  <c r="BZ96" i="5"/>
  <c r="BZ97" i="5"/>
  <c r="BZ98" i="5"/>
  <c r="BZ99" i="5"/>
  <c r="BZ100" i="5"/>
  <c r="BZ101" i="5"/>
  <c r="BZ102" i="5"/>
  <c r="BZ103" i="5"/>
  <c r="BZ104" i="5"/>
  <c r="BZ105" i="5"/>
  <c r="BZ106" i="5"/>
  <c r="BZ107" i="5"/>
  <c r="BZ108" i="5"/>
  <c r="BZ109" i="5"/>
  <c r="BZ110" i="5"/>
  <c r="BZ111" i="5"/>
  <c r="BZ112" i="5"/>
  <c r="BZ113" i="5"/>
  <c r="BZ114" i="5"/>
  <c r="BZ115" i="5"/>
  <c r="BZ116" i="5"/>
  <c r="BZ117" i="5"/>
  <c r="BZ118" i="5"/>
  <c r="BZ119" i="5"/>
  <c r="BZ120" i="5"/>
  <c r="BZ121" i="5"/>
  <c r="BZ122" i="5"/>
  <c r="BZ123" i="5"/>
  <c r="BZ124" i="5"/>
  <c r="BZ125" i="5"/>
  <c r="BZ126" i="5"/>
  <c r="BZ127" i="5"/>
  <c r="BZ128" i="5"/>
  <c r="BZ129" i="5"/>
  <c r="BZ130" i="5"/>
  <c r="BZ131" i="5"/>
  <c r="BZ132" i="5"/>
  <c r="BZ133" i="5"/>
  <c r="BZ134" i="5"/>
  <c r="BZ135" i="5"/>
  <c r="BZ136" i="5"/>
  <c r="BZ137" i="5"/>
  <c r="BZ138" i="5"/>
  <c r="BZ139" i="5"/>
  <c r="BZ140" i="5"/>
  <c r="BZ141" i="5"/>
  <c r="BZ142" i="5"/>
  <c r="BZ143" i="5"/>
  <c r="BZ144" i="5"/>
  <c r="BZ145" i="5"/>
  <c r="BZ146" i="5"/>
  <c r="BZ147" i="5"/>
  <c r="BZ148" i="5"/>
  <c r="BZ149" i="5"/>
  <c r="BZ150" i="5"/>
  <c r="BZ151" i="5"/>
  <c r="BZ152" i="5"/>
  <c r="BZ153" i="5"/>
  <c r="BZ154" i="5"/>
  <c r="BZ155" i="5"/>
  <c r="BZ156" i="5"/>
  <c r="BZ157" i="5"/>
  <c r="BZ158" i="5"/>
  <c r="BZ159" i="5"/>
  <c r="BZ160" i="5"/>
  <c r="BZ161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Y43" i="5"/>
  <c r="BY44" i="5"/>
  <c r="BY45" i="5"/>
  <c r="BY46" i="5"/>
  <c r="BY47" i="5"/>
  <c r="BY48" i="5"/>
  <c r="BY49" i="5"/>
  <c r="BY50" i="5"/>
  <c r="BY51" i="5"/>
  <c r="BY52" i="5"/>
  <c r="BY53" i="5"/>
  <c r="BY54" i="5"/>
  <c r="BY55" i="5"/>
  <c r="BY56" i="5"/>
  <c r="BY57" i="5"/>
  <c r="BY58" i="5"/>
  <c r="BY59" i="5"/>
  <c r="BY60" i="5"/>
  <c r="BY61" i="5"/>
  <c r="BY62" i="5"/>
  <c r="BY63" i="5"/>
  <c r="BY64" i="5"/>
  <c r="BY65" i="5"/>
  <c r="BY66" i="5"/>
  <c r="BY67" i="5"/>
  <c r="BY68" i="5"/>
  <c r="BY69" i="5"/>
  <c r="BY70" i="5"/>
  <c r="BY71" i="5"/>
  <c r="BY72" i="5"/>
  <c r="BY73" i="5"/>
  <c r="BY74" i="5"/>
  <c r="BY75" i="5"/>
  <c r="BY76" i="5"/>
  <c r="BY77" i="5"/>
  <c r="BY78" i="5"/>
  <c r="BY79" i="5"/>
  <c r="BY80" i="5"/>
  <c r="BY81" i="5"/>
  <c r="BY82" i="5"/>
  <c r="BY83" i="5"/>
  <c r="BY84" i="5"/>
  <c r="BY85" i="5"/>
  <c r="BY86" i="5"/>
  <c r="BY87" i="5"/>
  <c r="BY88" i="5"/>
  <c r="BY89" i="5"/>
  <c r="BY90" i="5"/>
  <c r="BY91" i="5"/>
  <c r="BY92" i="5"/>
  <c r="BY93" i="5"/>
  <c r="BY94" i="5"/>
  <c r="BY95" i="5"/>
  <c r="BY96" i="5"/>
  <c r="BY97" i="5"/>
  <c r="BY98" i="5"/>
  <c r="BY99" i="5"/>
  <c r="BY100" i="5"/>
  <c r="BY101" i="5"/>
  <c r="BY102" i="5"/>
  <c r="BY103" i="5"/>
  <c r="BY104" i="5"/>
  <c r="BY105" i="5"/>
  <c r="BY106" i="5"/>
  <c r="BY107" i="5"/>
  <c r="BY108" i="5"/>
  <c r="BY109" i="5"/>
  <c r="BY110" i="5"/>
  <c r="BY111" i="5"/>
  <c r="BY112" i="5"/>
  <c r="BY113" i="5"/>
  <c r="BY114" i="5"/>
  <c r="BY115" i="5"/>
  <c r="BY116" i="5"/>
  <c r="BY117" i="5"/>
  <c r="BY118" i="5"/>
  <c r="BY119" i="5"/>
  <c r="BY120" i="5"/>
  <c r="BY121" i="5"/>
  <c r="BY122" i="5"/>
  <c r="BY123" i="5"/>
  <c r="BY124" i="5"/>
  <c r="BY125" i="5"/>
  <c r="BY126" i="5"/>
  <c r="BY127" i="5"/>
  <c r="BY128" i="5"/>
  <c r="BY129" i="5"/>
  <c r="BY130" i="5"/>
  <c r="BY131" i="5"/>
  <c r="BY132" i="5"/>
  <c r="BY133" i="5"/>
  <c r="BY134" i="5"/>
  <c r="BY135" i="5"/>
  <c r="BY136" i="5"/>
  <c r="BY137" i="5"/>
  <c r="BY138" i="5"/>
  <c r="BY139" i="5"/>
  <c r="BY140" i="5"/>
  <c r="BY141" i="5"/>
  <c r="BY142" i="5"/>
  <c r="BY143" i="5"/>
  <c r="BY144" i="5"/>
  <c r="BY145" i="5"/>
  <c r="BY146" i="5"/>
  <c r="BY147" i="5"/>
  <c r="BY148" i="5"/>
  <c r="BY149" i="5"/>
  <c r="BY150" i="5"/>
  <c r="BY151" i="5"/>
  <c r="BY152" i="5"/>
  <c r="BY153" i="5"/>
  <c r="BY154" i="5"/>
  <c r="BY155" i="5"/>
  <c r="BY156" i="5"/>
  <c r="BY157" i="5"/>
  <c r="BY158" i="5"/>
  <c r="BY159" i="5"/>
  <c r="BY160" i="5"/>
  <c r="BY161" i="5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W52" i="5"/>
  <c r="BW53" i="5"/>
  <c r="BW54" i="5"/>
  <c r="BW55" i="5"/>
  <c r="BW56" i="5"/>
  <c r="BW57" i="5"/>
  <c r="BW58" i="5"/>
  <c r="BW59" i="5"/>
  <c r="BW60" i="5"/>
  <c r="BW61" i="5"/>
  <c r="BW62" i="5"/>
  <c r="BW63" i="5"/>
  <c r="BW64" i="5"/>
  <c r="BW65" i="5"/>
  <c r="BW66" i="5"/>
  <c r="BW67" i="5"/>
  <c r="BW68" i="5"/>
  <c r="BW69" i="5"/>
  <c r="BW70" i="5"/>
  <c r="BW71" i="5"/>
  <c r="BW72" i="5"/>
  <c r="BW73" i="5"/>
  <c r="BW74" i="5"/>
  <c r="BW75" i="5"/>
  <c r="BW76" i="5"/>
  <c r="BW77" i="5"/>
  <c r="BW78" i="5"/>
  <c r="BW79" i="5"/>
  <c r="BW80" i="5"/>
  <c r="BW81" i="5"/>
  <c r="BW82" i="5"/>
  <c r="BW83" i="5"/>
  <c r="BW84" i="5"/>
  <c r="BW85" i="5"/>
  <c r="BW86" i="5"/>
  <c r="BW87" i="5"/>
  <c r="BW88" i="5"/>
  <c r="BW89" i="5"/>
  <c r="BW90" i="5"/>
  <c r="BW91" i="5"/>
  <c r="BW92" i="5"/>
  <c r="BW93" i="5"/>
  <c r="BW94" i="5"/>
  <c r="BW95" i="5"/>
  <c r="BW96" i="5"/>
  <c r="BW97" i="5"/>
  <c r="BW98" i="5"/>
  <c r="BW99" i="5"/>
  <c r="BW100" i="5"/>
  <c r="BW101" i="5"/>
  <c r="BW102" i="5"/>
  <c r="BW103" i="5"/>
  <c r="BW104" i="5"/>
  <c r="BW105" i="5"/>
  <c r="BW106" i="5"/>
  <c r="BW107" i="5"/>
  <c r="BW108" i="5"/>
  <c r="BW109" i="5"/>
  <c r="BW110" i="5"/>
  <c r="BW111" i="5"/>
  <c r="BW112" i="5"/>
  <c r="BW113" i="5"/>
  <c r="BW114" i="5"/>
  <c r="BW115" i="5"/>
  <c r="BW116" i="5"/>
  <c r="BW117" i="5"/>
  <c r="BW118" i="5"/>
  <c r="BW119" i="5"/>
  <c r="BW120" i="5"/>
  <c r="BW121" i="5"/>
  <c r="BW122" i="5"/>
  <c r="BW123" i="5"/>
  <c r="BW124" i="5"/>
  <c r="BW125" i="5"/>
  <c r="BW126" i="5"/>
  <c r="BW127" i="5"/>
  <c r="BW128" i="5"/>
  <c r="BW129" i="5"/>
  <c r="BW130" i="5"/>
  <c r="BW131" i="5"/>
  <c r="BW132" i="5"/>
  <c r="BW133" i="5"/>
  <c r="BW134" i="5"/>
  <c r="BW135" i="5"/>
  <c r="BW136" i="5"/>
  <c r="BW137" i="5"/>
  <c r="BW138" i="5"/>
  <c r="BW139" i="5"/>
  <c r="BW140" i="5"/>
  <c r="BW141" i="5"/>
  <c r="BW142" i="5"/>
  <c r="BW143" i="5"/>
  <c r="BW144" i="5"/>
  <c r="BW145" i="5"/>
  <c r="BW146" i="5"/>
  <c r="BW147" i="5"/>
  <c r="BW148" i="5"/>
  <c r="BW149" i="5"/>
  <c r="BW150" i="5"/>
  <c r="BW151" i="5"/>
  <c r="BW152" i="5"/>
  <c r="BW153" i="5"/>
  <c r="BW154" i="5"/>
  <c r="BW155" i="5"/>
  <c r="BW156" i="5"/>
  <c r="BW157" i="5"/>
  <c r="BW158" i="5"/>
  <c r="BW159" i="5"/>
  <c r="BW160" i="5"/>
  <c r="BW161" i="5"/>
  <c r="BW162" i="5"/>
  <c r="BW163" i="5"/>
  <c r="BW164" i="5"/>
  <c r="BW165" i="5"/>
  <c r="BW166" i="5"/>
  <c r="BW167" i="5"/>
  <c r="BW168" i="5"/>
  <c r="BW169" i="5"/>
  <c r="BW170" i="5"/>
  <c r="BW171" i="5"/>
  <c r="BW172" i="5"/>
  <c r="BW173" i="5"/>
  <c r="BW174" i="5"/>
  <c r="BW175" i="5"/>
  <c r="BW176" i="5"/>
  <c r="BW177" i="5"/>
  <c r="BW178" i="5"/>
  <c r="BW179" i="5"/>
  <c r="BW180" i="5"/>
  <c r="BW181" i="5"/>
  <c r="BW182" i="5"/>
  <c r="BW183" i="5"/>
  <c r="BW184" i="5"/>
  <c r="BW185" i="5"/>
  <c r="BW186" i="5"/>
  <c r="BW187" i="5"/>
  <c r="BW188" i="5"/>
  <c r="BW189" i="5"/>
  <c r="CB10" i="5"/>
  <c r="CA10" i="5"/>
  <c r="BZ10" i="5"/>
  <c r="BY10" i="5"/>
  <c r="BW10" i="5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B92" i="4"/>
  <c r="CB93" i="4"/>
  <c r="CB94" i="4"/>
  <c r="CB95" i="4"/>
  <c r="CB96" i="4"/>
  <c r="CB97" i="4"/>
  <c r="CB98" i="4"/>
  <c r="CB99" i="4"/>
  <c r="CB100" i="4"/>
  <c r="CB101" i="4"/>
  <c r="CB102" i="4"/>
  <c r="CB103" i="4"/>
  <c r="CB104" i="4"/>
  <c r="CB105" i="4"/>
  <c r="CB106" i="4"/>
  <c r="CB107" i="4"/>
  <c r="CB108" i="4"/>
  <c r="CB109" i="4"/>
  <c r="CB110" i="4"/>
  <c r="CB111" i="4"/>
  <c r="CB112" i="4"/>
  <c r="CB113" i="4"/>
  <c r="CB114" i="4"/>
  <c r="CB115" i="4"/>
  <c r="CB116" i="4"/>
  <c r="CB117" i="4"/>
  <c r="CB118" i="4"/>
  <c r="CB119" i="4"/>
  <c r="CB120" i="4"/>
  <c r="CB121" i="4"/>
  <c r="CB122" i="4"/>
  <c r="CB123" i="4"/>
  <c r="CB124" i="4"/>
  <c r="CB125" i="4"/>
  <c r="CB126" i="4"/>
  <c r="CB127" i="4"/>
  <c r="CB128" i="4"/>
  <c r="CB129" i="4"/>
  <c r="CB130" i="4"/>
  <c r="CB131" i="4"/>
  <c r="CB132" i="4"/>
  <c r="CB133" i="4"/>
  <c r="CB134" i="4"/>
  <c r="CB135" i="4"/>
  <c r="CB136" i="4"/>
  <c r="CB137" i="4"/>
  <c r="CB138" i="4"/>
  <c r="CB139" i="4"/>
  <c r="CB140" i="4"/>
  <c r="CB141" i="4"/>
  <c r="CB142" i="4"/>
  <c r="CB143" i="4"/>
  <c r="CB144" i="4"/>
  <c r="CB145" i="4"/>
  <c r="CB146" i="4"/>
  <c r="CB147" i="4"/>
  <c r="CB148" i="4"/>
  <c r="CB149" i="4"/>
  <c r="CB150" i="4"/>
  <c r="CB151" i="4"/>
  <c r="CB152" i="4"/>
  <c r="CB153" i="4"/>
  <c r="CB154" i="4"/>
  <c r="CB155" i="4"/>
  <c r="CB156" i="4"/>
  <c r="CB157" i="4"/>
  <c r="CB158" i="4"/>
  <c r="CB159" i="4"/>
  <c r="CB160" i="4"/>
  <c r="CB161" i="4"/>
  <c r="CB162" i="4"/>
  <c r="CB163" i="4"/>
  <c r="CB164" i="4"/>
  <c r="CB165" i="4"/>
  <c r="CB166" i="4"/>
  <c r="CB167" i="4"/>
  <c r="CB168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CA33" i="4"/>
  <c r="CA34" i="4"/>
  <c r="CA35" i="4"/>
  <c r="CA36" i="4"/>
  <c r="CA37" i="4"/>
  <c r="CA38" i="4"/>
  <c r="CA39" i="4"/>
  <c r="CA40" i="4"/>
  <c r="CA41" i="4"/>
  <c r="CA42" i="4"/>
  <c r="CA43" i="4"/>
  <c r="CA44" i="4"/>
  <c r="CA45" i="4"/>
  <c r="CA46" i="4"/>
  <c r="CA47" i="4"/>
  <c r="CA48" i="4"/>
  <c r="CA49" i="4"/>
  <c r="CA50" i="4"/>
  <c r="CA51" i="4"/>
  <c r="CA52" i="4"/>
  <c r="CA53" i="4"/>
  <c r="CA54" i="4"/>
  <c r="CA55" i="4"/>
  <c r="CA56" i="4"/>
  <c r="CA57" i="4"/>
  <c r="CA58" i="4"/>
  <c r="CA59" i="4"/>
  <c r="CA60" i="4"/>
  <c r="CA61" i="4"/>
  <c r="CA62" i="4"/>
  <c r="CA63" i="4"/>
  <c r="CA64" i="4"/>
  <c r="CA65" i="4"/>
  <c r="CA66" i="4"/>
  <c r="CA67" i="4"/>
  <c r="CA68" i="4"/>
  <c r="CA69" i="4"/>
  <c r="CA70" i="4"/>
  <c r="CA71" i="4"/>
  <c r="CA72" i="4"/>
  <c r="CA73" i="4"/>
  <c r="CA74" i="4"/>
  <c r="CA75" i="4"/>
  <c r="CA76" i="4"/>
  <c r="CA77" i="4"/>
  <c r="CA78" i="4"/>
  <c r="CA79" i="4"/>
  <c r="CA80" i="4"/>
  <c r="CA81" i="4"/>
  <c r="CA82" i="4"/>
  <c r="CA83" i="4"/>
  <c r="CA84" i="4"/>
  <c r="CA85" i="4"/>
  <c r="CA86" i="4"/>
  <c r="CA87" i="4"/>
  <c r="CA88" i="4"/>
  <c r="CA89" i="4"/>
  <c r="CA90" i="4"/>
  <c r="CA91" i="4"/>
  <c r="CA92" i="4"/>
  <c r="CA93" i="4"/>
  <c r="CA94" i="4"/>
  <c r="CA95" i="4"/>
  <c r="CA96" i="4"/>
  <c r="CA97" i="4"/>
  <c r="CA98" i="4"/>
  <c r="CA99" i="4"/>
  <c r="CA100" i="4"/>
  <c r="CA101" i="4"/>
  <c r="CA102" i="4"/>
  <c r="CA103" i="4"/>
  <c r="CA104" i="4"/>
  <c r="CA105" i="4"/>
  <c r="CA106" i="4"/>
  <c r="CA107" i="4"/>
  <c r="CA108" i="4"/>
  <c r="CA109" i="4"/>
  <c r="CA110" i="4"/>
  <c r="CA111" i="4"/>
  <c r="CA112" i="4"/>
  <c r="CA113" i="4"/>
  <c r="CA114" i="4"/>
  <c r="CA115" i="4"/>
  <c r="CA116" i="4"/>
  <c r="CA117" i="4"/>
  <c r="CA118" i="4"/>
  <c r="CA119" i="4"/>
  <c r="CA120" i="4"/>
  <c r="CA121" i="4"/>
  <c r="CA122" i="4"/>
  <c r="CA123" i="4"/>
  <c r="CA124" i="4"/>
  <c r="CA125" i="4"/>
  <c r="CA126" i="4"/>
  <c r="CA127" i="4"/>
  <c r="CA128" i="4"/>
  <c r="CA129" i="4"/>
  <c r="CA130" i="4"/>
  <c r="CA131" i="4"/>
  <c r="CA132" i="4"/>
  <c r="CA133" i="4"/>
  <c r="CA134" i="4"/>
  <c r="CA135" i="4"/>
  <c r="CA136" i="4"/>
  <c r="CA137" i="4"/>
  <c r="CA138" i="4"/>
  <c r="CA139" i="4"/>
  <c r="CA140" i="4"/>
  <c r="CA141" i="4"/>
  <c r="CA142" i="4"/>
  <c r="CA143" i="4"/>
  <c r="CA144" i="4"/>
  <c r="CA145" i="4"/>
  <c r="CA146" i="4"/>
  <c r="CA147" i="4"/>
  <c r="CA148" i="4"/>
  <c r="CA149" i="4"/>
  <c r="CA150" i="4"/>
  <c r="CA151" i="4"/>
  <c r="CA152" i="4"/>
  <c r="CA153" i="4"/>
  <c r="CA154" i="4"/>
  <c r="CA155" i="4"/>
  <c r="CA156" i="4"/>
  <c r="CA157" i="4"/>
  <c r="CA158" i="4"/>
  <c r="CA159" i="4"/>
  <c r="CA160" i="4"/>
  <c r="CA161" i="4"/>
  <c r="CA162" i="4"/>
  <c r="CA163" i="4"/>
  <c r="CA164" i="4"/>
  <c r="CA165" i="4"/>
  <c r="CA166" i="4"/>
  <c r="CA167" i="4"/>
  <c r="CA168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Z92" i="4"/>
  <c r="BZ93" i="4"/>
  <c r="BZ94" i="4"/>
  <c r="BZ95" i="4"/>
  <c r="BZ96" i="4"/>
  <c r="BZ97" i="4"/>
  <c r="BZ98" i="4"/>
  <c r="BZ99" i="4"/>
  <c r="BZ100" i="4"/>
  <c r="BZ101" i="4"/>
  <c r="BZ102" i="4"/>
  <c r="BZ103" i="4"/>
  <c r="BZ104" i="4"/>
  <c r="BZ105" i="4"/>
  <c r="BZ106" i="4"/>
  <c r="BZ107" i="4"/>
  <c r="BZ108" i="4"/>
  <c r="BZ109" i="4"/>
  <c r="BZ110" i="4"/>
  <c r="BZ111" i="4"/>
  <c r="BZ112" i="4"/>
  <c r="BZ113" i="4"/>
  <c r="BZ114" i="4"/>
  <c r="BZ115" i="4"/>
  <c r="BZ116" i="4"/>
  <c r="BZ117" i="4"/>
  <c r="BZ118" i="4"/>
  <c r="BZ119" i="4"/>
  <c r="BZ120" i="4"/>
  <c r="BZ121" i="4"/>
  <c r="BZ122" i="4"/>
  <c r="BZ123" i="4"/>
  <c r="BZ124" i="4"/>
  <c r="BZ125" i="4"/>
  <c r="BZ126" i="4"/>
  <c r="BZ127" i="4"/>
  <c r="BZ128" i="4"/>
  <c r="BZ129" i="4"/>
  <c r="BZ130" i="4"/>
  <c r="BZ131" i="4"/>
  <c r="BZ132" i="4"/>
  <c r="BZ133" i="4"/>
  <c r="BZ134" i="4"/>
  <c r="BZ135" i="4"/>
  <c r="BZ136" i="4"/>
  <c r="BZ137" i="4"/>
  <c r="BZ138" i="4"/>
  <c r="BZ139" i="4"/>
  <c r="BZ140" i="4"/>
  <c r="BZ141" i="4"/>
  <c r="BZ142" i="4"/>
  <c r="BZ143" i="4"/>
  <c r="BZ144" i="4"/>
  <c r="BZ145" i="4"/>
  <c r="BZ146" i="4"/>
  <c r="BZ147" i="4"/>
  <c r="BZ148" i="4"/>
  <c r="BZ149" i="4"/>
  <c r="BZ150" i="4"/>
  <c r="BZ151" i="4"/>
  <c r="BZ152" i="4"/>
  <c r="BZ153" i="4"/>
  <c r="BZ154" i="4"/>
  <c r="BZ155" i="4"/>
  <c r="BZ156" i="4"/>
  <c r="BZ157" i="4"/>
  <c r="BZ158" i="4"/>
  <c r="BZ159" i="4"/>
  <c r="BZ160" i="4"/>
  <c r="BZ161" i="4"/>
  <c r="BZ162" i="4"/>
  <c r="BZ163" i="4"/>
  <c r="BZ164" i="4"/>
  <c r="BZ165" i="4"/>
  <c r="BZ166" i="4"/>
  <c r="BZ167" i="4"/>
  <c r="BZ168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Y92" i="4"/>
  <c r="BY93" i="4"/>
  <c r="BY94" i="4"/>
  <c r="BY95" i="4"/>
  <c r="BY96" i="4"/>
  <c r="BY97" i="4"/>
  <c r="BY98" i="4"/>
  <c r="BY99" i="4"/>
  <c r="BY100" i="4"/>
  <c r="BY101" i="4"/>
  <c r="BY102" i="4"/>
  <c r="BY103" i="4"/>
  <c r="BY104" i="4"/>
  <c r="BY105" i="4"/>
  <c r="BY106" i="4"/>
  <c r="BY107" i="4"/>
  <c r="BY108" i="4"/>
  <c r="BY109" i="4"/>
  <c r="BY110" i="4"/>
  <c r="BY111" i="4"/>
  <c r="BY112" i="4"/>
  <c r="BY113" i="4"/>
  <c r="BY114" i="4"/>
  <c r="BY115" i="4"/>
  <c r="BY116" i="4"/>
  <c r="BY117" i="4"/>
  <c r="BY118" i="4"/>
  <c r="BY119" i="4"/>
  <c r="BY120" i="4"/>
  <c r="BY121" i="4"/>
  <c r="BY122" i="4"/>
  <c r="BY123" i="4"/>
  <c r="BY124" i="4"/>
  <c r="BY125" i="4"/>
  <c r="BY126" i="4"/>
  <c r="BY127" i="4"/>
  <c r="BY128" i="4"/>
  <c r="BY129" i="4"/>
  <c r="BY130" i="4"/>
  <c r="BY131" i="4"/>
  <c r="BY132" i="4"/>
  <c r="BY133" i="4"/>
  <c r="BY134" i="4"/>
  <c r="BY135" i="4"/>
  <c r="BY136" i="4"/>
  <c r="BY137" i="4"/>
  <c r="BY138" i="4"/>
  <c r="BY139" i="4"/>
  <c r="BY140" i="4"/>
  <c r="BY141" i="4"/>
  <c r="BY142" i="4"/>
  <c r="BY143" i="4"/>
  <c r="BY144" i="4"/>
  <c r="BY145" i="4"/>
  <c r="BY146" i="4"/>
  <c r="BY147" i="4"/>
  <c r="BY148" i="4"/>
  <c r="BY149" i="4"/>
  <c r="BY150" i="4"/>
  <c r="BY151" i="4"/>
  <c r="BY152" i="4"/>
  <c r="BY153" i="4"/>
  <c r="BY154" i="4"/>
  <c r="BY155" i="4"/>
  <c r="BY156" i="4"/>
  <c r="BY157" i="4"/>
  <c r="BY158" i="4"/>
  <c r="BY159" i="4"/>
  <c r="BY160" i="4"/>
  <c r="BY161" i="4"/>
  <c r="BY162" i="4"/>
  <c r="BY163" i="4"/>
  <c r="BY164" i="4"/>
  <c r="BY165" i="4"/>
  <c r="BY166" i="4"/>
  <c r="BY167" i="4"/>
  <c r="BY168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W92" i="4"/>
  <c r="BW93" i="4"/>
  <c r="BW94" i="4"/>
  <c r="BW95" i="4"/>
  <c r="BW96" i="4"/>
  <c r="BW97" i="4"/>
  <c r="BW98" i="4"/>
  <c r="BW99" i="4"/>
  <c r="BW100" i="4"/>
  <c r="BW101" i="4"/>
  <c r="BW102" i="4"/>
  <c r="BW103" i="4"/>
  <c r="BW104" i="4"/>
  <c r="BW105" i="4"/>
  <c r="BW106" i="4"/>
  <c r="BW107" i="4"/>
  <c r="BW108" i="4"/>
  <c r="BW109" i="4"/>
  <c r="BW110" i="4"/>
  <c r="BW111" i="4"/>
  <c r="BW112" i="4"/>
  <c r="BW113" i="4"/>
  <c r="BW114" i="4"/>
  <c r="BW115" i="4"/>
  <c r="BW116" i="4"/>
  <c r="BW117" i="4"/>
  <c r="BW118" i="4"/>
  <c r="BW119" i="4"/>
  <c r="BW120" i="4"/>
  <c r="BW121" i="4"/>
  <c r="BW122" i="4"/>
  <c r="BW123" i="4"/>
  <c r="BW124" i="4"/>
  <c r="BW125" i="4"/>
  <c r="BW126" i="4"/>
  <c r="BW127" i="4"/>
  <c r="BW128" i="4"/>
  <c r="BW129" i="4"/>
  <c r="BW130" i="4"/>
  <c r="BW131" i="4"/>
  <c r="BW132" i="4"/>
  <c r="BW133" i="4"/>
  <c r="BW134" i="4"/>
  <c r="BW135" i="4"/>
  <c r="BW136" i="4"/>
  <c r="BW137" i="4"/>
  <c r="BW138" i="4"/>
  <c r="BW139" i="4"/>
  <c r="BW140" i="4"/>
  <c r="BW141" i="4"/>
  <c r="BW142" i="4"/>
  <c r="BW143" i="4"/>
  <c r="BW144" i="4"/>
  <c r="BW145" i="4"/>
  <c r="BW146" i="4"/>
  <c r="BW147" i="4"/>
  <c r="BW148" i="4"/>
  <c r="BW149" i="4"/>
  <c r="BW150" i="4"/>
  <c r="BW151" i="4"/>
  <c r="BW152" i="4"/>
  <c r="BW153" i="4"/>
  <c r="BW154" i="4"/>
  <c r="BW155" i="4"/>
  <c r="BW156" i="4"/>
  <c r="BW157" i="4"/>
  <c r="BW158" i="4"/>
  <c r="BW159" i="4"/>
  <c r="BW160" i="4"/>
  <c r="BW161" i="4"/>
  <c r="BW162" i="4"/>
  <c r="BW163" i="4"/>
  <c r="BW164" i="4"/>
  <c r="BW165" i="4"/>
  <c r="BW166" i="4"/>
  <c r="BW167" i="4"/>
  <c r="BW168" i="4"/>
  <c r="BW169" i="4"/>
  <c r="BW170" i="4"/>
  <c r="BW171" i="4"/>
  <c r="BW172" i="4"/>
  <c r="BW173" i="4"/>
  <c r="BW174" i="4"/>
  <c r="BW175" i="4"/>
  <c r="BW176" i="4"/>
  <c r="BW177" i="4"/>
  <c r="BW178" i="4"/>
  <c r="BW179" i="4"/>
  <c r="BW180" i="4"/>
  <c r="BW181" i="4"/>
  <c r="BW182" i="4"/>
  <c r="BW183" i="4"/>
  <c r="BW184" i="4"/>
  <c r="BW185" i="4"/>
  <c r="BW186" i="4"/>
  <c r="BW187" i="4"/>
  <c r="BW188" i="4"/>
  <c r="BW189" i="4"/>
  <c r="BW190" i="4"/>
  <c r="BW191" i="4"/>
  <c r="BW192" i="4"/>
  <c r="BW193" i="4"/>
  <c r="BW194" i="4"/>
  <c r="BW195" i="4"/>
  <c r="BW196" i="4"/>
  <c r="CB10" i="4"/>
  <c r="CA10" i="4"/>
  <c r="BZ10" i="4"/>
  <c r="BY10" i="4"/>
  <c r="BW10" i="4"/>
  <c r="C5" i="3" l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4" i="3"/>
  <c r="B8" i="7" l="1"/>
  <c r="B8" i="5"/>
  <c r="B8" i="4"/>
  <c r="B8" i="8" l="1"/>
  <c r="CA7" i="8" l="1"/>
  <c r="CA5" i="8"/>
  <c r="BU8" i="8"/>
  <c r="AT8" i="8"/>
  <c r="BV7" i="8"/>
  <c r="BU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BV5" i="8"/>
  <c r="BU5" i="8"/>
  <c r="BT5" i="8"/>
  <c r="BS5" i="8"/>
  <c r="BR5" i="8"/>
  <c r="BQ5" i="8"/>
  <c r="BP5" i="8"/>
  <c r="BO5" i="8"/>
  <c r="BN5" i="8"/>
  <c r="BM5" i="8"/>
  <c r="BL5" i="8"/>
  <c r="BK5" i="8"/>
  <c r="BJ5" i="8"/>
  <c r="BI5" i="8"/>
  <c r="BH5" i="8"/>
  <c r="BG5" i="8"/>
  <c r="BF5" i="8"/>
  <c r="BE5" i="8"/>
  <c r="BD5" i="8"/>
  <c r="BC5" i="8"/>
  <c r="BB5" i="8"/>
  <c r="BA5" i="8"/>
  <c r="AZ5" i="8"/>
  <c r="AY5" i="8"/>
  <c r="AX5" i="8"/>
  <c r="AW5" i="8"/>
  <c r="AV5" i="8"/>
  <c r="AU5" i="8"/>
  <c r="AT5" i="8"/>
  <c r="AS5" i="8"/>
  <c r="AR5" i="8"/>
  <c r="AQ5" i="8"/>
  <c r="AP5" i="8"/>
  <c r="AO5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7" i="8"/>
  <c r="C6" i="8"/>
  <c r="C5" i="8"/>
  <c r="BZ5" i="7"/>
  <c r="BY5" i="7"/>
  <c r="BU8" i="7"/>
  <c r="AT8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BV5" i="7"/>
  <c r="BU5" i="7"/>
  <c r="BT5" i="7"/>
  <c r="BS5" i="7"/>
  <c r="BR5" i="7"/>
  <c r="BQ5" i="7"/>
  <c r="BP5" i="7"/>
  <c r="BO5" i="7"/>
  <c r="BN5" i="7"/>
  <c r="BM5" i="7"/>
  <c r="BL5" i="7"/>
  <c r="BK5" i="7"/>
  <c r="BJ5" i="7"/>
  <c r="BI5" i="7"/>
  <c r="BH5" i="7"/>
  <c r="BG5" i="7"/>
  <c r="BF5" i="7"/>
  <c r="BE5" i="7"/>
  <c r="BD5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7" i="7"/>
  <c r="C6" i="7"/>
  <c r="C5" i="7"/>
  <c r="BU8" i="5"/>
  <c r="BU8" i="4"/>
  <c r="AT8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BV5" i="4"/>
  <c r="BU5" i="4"/>
  <c r="BT5" i="4"/>
  <c r="BS5" i="4"/>
  <c r="BR5" i="4"/>
  <c r="BQ5" i="4"/>
  <c r="BP5" i="4"/>
  <c r="BO5" i="4"/>
  <c r="BN5" i="4"/>
  <c r="BM5" i="4"/>
  <c r="BL5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7" i="4"/>
  <c r="C6" i="4"/>
  <c r="C5" i="4"/>
  <c r="AT8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BV5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7" i="5"/>
  <c r="C6" i="5"/>
  <c r="C5" i="5"/>
  <c r="BZ6" i="4"/>
  <c r="BY7" i="4"/>
  <c r="A4" i="8"/>
  <c r="A4" i="7"/>
  <c r="A4" i="5"/>
  <c r="A4" i="4"/>
  <c r="CB5" i="7" l="1"/>
  <c r="CA5" i="7"/>
  <c r="BY7" i="5"/>
  <c r="BZ8" i="5"/>
  <c r="BY5" i="5"/>
  <c r="CB8" i="4"/>
  <c r="E20" i="9" s="1"/>
  <c r="BY6" i="4"/>
  <c r="CA8" i="4"/>
  <c r="E19" i="9" s="1"/>
  <c r="CA7" i="4"/>
  <c r="BY7" i="8"/>
  <c r="BZ7" i="8"/>
  <c r="CA8" i="8"/>
  <c r="H19" i="9" s="1"/>
  <c r="BY5" i="8"/>
  <c r="CB7" i="8"/>
  <c r="CB6" i="7"/>
  <c r="BY6" i="7"/>
  <c r="BZ6" i="7"/>
  <c r="CA8" i="7"/>
  <c r="G19" i="9" s="1"/>
  <c r="CB8" i="7"/>
  <c r="G20" i="9" s="1"/>
  <c r="BY8" i="7"/>
  <c r="G17" i="9" s="1"/>
  <c r="BZ8" i="7"/>
  <c r="BZ5" i="5"/>
  <c r="BZ7" i="5"/>
  <c r="CB7" i="5"/>
  <c r="BY6" i="5"/>
  <c r="BY8" i="4"/>
  <c r="E17" i="9" s="1"/>
  <c r="BZ5" i="4"/>
  <c r="CA6" i="4"/>
  <c r="CB7" i="4"/>
  <c r="BY5" i="4"/>
  <c r="CA5" i="4"/>
  <c r="CB6" i="4"/>
  <c r="BZ8" i="4"/>
  <c r="CB5" i="4"/>
  <c r="BZ7" i="4"/>
  <c r="CB5" i="8"/>
  <c r="BZ6" i="8"/>
  <c r="BY6" i="8"/>
  <c r="CA6" i="8"/>
  <c r="BY8" i="8"/>
  <c r="H17" i="9" s="1"/>
  <c r="CB8" i="8"/>
  <c r="H20" i="9" s="1"/>
  <c r="CB6" i="8"/>
  <c r="BZ8" i="8"/>
  <c r="BZ5" i="8"/>
  <c r="BY7" i="7"/>
  <c r="BZ7" i="7"/>
  <c r="CA7" i="7"/>
  <c r="CB7" i="7"/>
  <c r="CA6" i="7"/>
  <c r="CA7" i="5"/>
  <c r="BZ6" i="5"/>
  <c r="BY8" i="5"/>
  <c r="F17" i="9" s="1"/>
  <c r="CB8" i="5"/>
  <c r="F20" i="9" s="1"/>
  <c r="CA6" i="5"/>
  <c r="CB6" i="5"/>
  <c r="CA5" i="5"/>
  <c r="CA8" i="5"/>
  <c r="F19" i="9" s="1"/>
  <c r="CB5" i="5"/>
  <c r="J20" i="9" l="1"/>
  <c r="I20" i="9"/>
  <c r="G18" i="9"/>
  <c r="CC8" i="7"/>
  <c r="G23" i="9" s="1"/>
  <c r="CC8" i="5"/>
  <c r="F23" i="9" s="1"/>
  <c r="F18" i="9"/>
  <c r="CC5" i="5"/>
  <c r="J17" i="9"/>
  <c r="I17" i="9"/>
  <c r="CC8" i="8"/>
  <c r="H23" i="9" s="1"/>
  <c r="H18" i="9"/>
  <c r="J19" i="9"/>
  <c r="I19" i="9"/>
  <c r="CC8" i="4"/>
  <c r="E23" i="9" s="1"/>
  <c r="E18" i="9"/>
  <c r="CC5" i="7"/>
  <c r="CC5" i="4"/>
  <c r="CC5" i="8"/>
  <c r="J23" i="9" l="1"/>
  <c r="J18" i="9"/>
  <c r="I18" i="9"/>
  <c r="I23" i="9"/>
  <c r="BW5" i="4"/>
  <c r="BW8" i="4"/>
  <c r="BW7" i="4"/>
  <c r="BW6" i="4"/>
  <c r="CH5" i="4"/>
  <c r="CG5" i="4"/>
  <c r="CE5" i="4"/>
  <c r="E21" i="9" l="1"/>
  <c r="CI5" i="4"/>
  <c r="CF5" i="4"/>
  <c r="H9" i="9"/>
  <c r="H10" i="9"/>
  <c r="H11" i="9"/>
  <c r="H12" i="9"/>
  <c r="F9" i="9"/>
  <c r="F12" i="9"/>
  <c r="F11" i="9"/>
  <c r="E12" i="9"/>
  <c r="F10" i="9"/>
  <c r="E11" i="9"/>
  <c r="E9" i="9"/>
  <c r="G6" i="9"/>
  <c r="H6" i="9"/>
  <c r="CG5" i="7"/>
  <c r="H21" i="9" l="1"/>
  <c r="CI5" i="8"/>
  <c r="H22" i="9" s="1"/>
  <c r="F21" i="9"/>
  <c r="CI5" i="5"/>
  <c r="CE5" i="8"/>
  <c r="CG5" i="8"/>
  <c r="CF5" i="8"/>
  <c r="H14" i="9" s="1"/>
  <c r="CH5" i="8"/>
  <c r="H16" i="9" s="1"/>
  <c r="CF5" i="7"/>
  <c r="CE5" i="7"/>
  <c r="CH5" i="7"/>
  <c r="G9" i="9"/>
  <c r="J9" i="9" s="1"/>
  <c r="G10" i="9"/>
  <c r="J10" i="9" s="1"/>
  <c r="CH5" i="5"/>
  <c r="F16" i="9" s="1"/>
  <c r="E10" i="9"/>
  <c r="G11" i="9"/>
  <c r="J11" i="9" s="1"/>
  <c r="G12" i="9"/>
  <c r="J12" i="9" s="1"/>
  <c r="CE5" i="5"/>
  <c r="F13" i="9" s="1"/>
  <c r="E5" i="9"/>
  <c r="G5" i="9"/>
  <c r="H5" i="9"/>
  <c r="H24" i="9"/>
  <c r="G24" i="9"/>
  <c r="E24" i="9"/>
  <c r="F24" i="9"/>
  <c r="F5" i="9"/>
  <c r="BW6" i="7" l="1"/>
  <c r="BW8" i="8"/>
  <c r="BW9" i="8" s="1"/>
  <c r="H8" i="9" s="1"/>
  <c r="BW7" i="8"/>
  <c r="BW6" i="8"/>
  <c r="BW5" i="8"/>
  <c r="BW8" i="7"/>
  <c r="BW9" i="7" s="1"/>
  <c r="G8" i="9" s="1"/>
  <c r="BW5" i="7"/>
  <c r="BW7" i="7"/>
  <c r="BW6" i="5"/>
  <c r="BW8" i="5"/>
  <c r="BW9" i="5" s="1"/>
  <c r="F8" i="9" s="1"/>
  <c r="BW7" i="5"/>
  <c r="BW5" i="5"/>
  <c r="I11" i="9"/>
  <c r="I9" i="9"/>
  <c r="J5" i="9"/>
  <c r="I5" i="9"/>
  <c r="J24" i="9"/>
  <c r="I24" i="9"/>
  <c r="I12" i="9"/>
  <c r="G21" i="9"/>
  <c r="CI5" i="7"/>
  <c r="G22" i="9" s="1"/>
  <c r="I10" i="9"/>
  <c r="F22" i="9"/>
  <c r="CF5" i="5"/>
  <c r="F14" i="9" s="1"/>
  <c r="CG5" i="5"/>
  <c r="F15" i="9" s="1"/>
  <c r="E6" i="9"/>
  <c r="E14" i="9"/>
  <c r="E16" i="9"/>
  <c r="E15" i="9"/>
  <c r="E13" i="9"/>
  <c r="E22" i="9"/>
  <c r="BW9" i="4"/>
  <c r="E8" i="9" s="1"/>
  <c r="F6" i="9"/>
  <c r="E7" i="9"/>
  <c r="G16" i="9"/>
  <c r="I16" i="9" s="1"/>
  <c r="G15" i="9"/>
  <c r="G13" i="9"/>
  <c r="H15" i="9"/>
  <c r="H13" i="9"/>
  <c r="J16" i="9" l="1"/>
  <c r="J6" i="9"/>
  <c r="I6" i="9"/>
  <c r="J8" i="9"/>
  <c r="I8" i="9"/>
  <c r="J13" i="9"/>
  <c r="J21" i="9"/>
  <c r="I21" i="9"/>
  <c r="I13" i="9"/>
  <c r="J15" i="9"/>
  <c r="I15" i="9"/>
  <c r="I22" i="9"/>
  <c r="J22" i="9"/>
  <c r="F7" i="9"/>
  <c r="G7" i="9"/>
  <c r="H7" i="9"/>
  <c r="G14" i="9"/>
  <c r="J14" i="9" s="1"/>
  <c r="J7" i="9" l="1"/>
  <c r="I7" i="9"/>
  <c r="I14" i="9"/>
</calcChain>
</file>

<file path=xl/sharedStrings.xml><?xml version="1.0" encoding="utf-8"?>
<sst xmlns="http://schemas.openxmlformats.org/spreadsheetml/2006/main" count="5224" uniqueCount="481">
  <si>
    <t>DATE</t>
  </si>
  <si>
    <t>TIME</t>
  </si>
  <si>
    <t>CO2</t>
  </si>
  <si>
    <t>CO</t>
  </si>
  <si>
    <t>NO</t>
  </si>
  <si>
    <t>NO2</t>
  </si>
  <si>
    <t>THC</t>
  </si>
  <si>
    <t>O2</t>
  </si>
  <si>
    <t>Dry-to-Wet Correction Factor</t>
  </si>
  <si>
    <t>Wet CO2</t>
  </si>
  <si>
    <t>Wet CO</t>
  </si>
  <si>
    <t>Wet NO</t>
  </si>
  <si>
    <t>Wet NO2</t>
  </si>
  <si>
    <t>Wet NOx</t>
  </si>
  <si>
    <t>Wet kNO</t>
  </si>
  <si>
    <t>Wet kNO2</t>
  </si>
  <si>
    <t>Wet kNOx</t>
  </si>
  <si>
    <t>Wet HC</t>
  </si>
  <si>
    <t>Wet CH4</t>
  </si>
  <si>
    <t>Wet NMHC</t>
  </si>
  <si>
    <t>Wet AVL MSS</t>
  </si>
  <si>
    <t>Wet O2</t>
  </si>
  <si>
    <t>Power Supply Voltage</t>
  </si>
  <si>
    <t>Sample Pump Pressure</t>
  </si>
  <si>
    <t>Drain Pump 1 Pressure</t>
  </si>
  <si>
    <t>Drain Pump 2 Pressure</t>
  </si>
  <si>
    <t>Relative Humidity</t>
  </si>
  <si>
    <t>Absolute Humidity</t>
  </si>
  <si>
    <t>Volume Humidity</t>
  </si>
  <si>
    <t>Local Ambient Pressure</t>
  </si>
  <si>
    <t>Local Ambient Temperature</t>
  </si>
  <si>
    <t>Auxiliary Temperature</t>
  </si>
  <si>
    <t>CJC Temperature</t>
  </si>
  <si>
    <t>Heated Filter Temperature</t>
  </si>
  <si>
    <t>External Line Temperature</t>
  </si>
  <si>
    <t>Chiller Temperature</t>
  </si>
  <si>
    <t>THC Oven Temperature</t>
  </si>
  <si>
    <t>Not Available</t>
  </si>
  <si>
    <t>Quality</t>
  </si>
  <si>
    <t>Time</t>
  </si>
  <si>
    <t>Latitude</t>
  </si>
  <si>
    <t>Longitude</t>
  </si>
  <si>
    <t>Altitude</t>
  </si>
  <si>
    <t>Ground Speed</t>
  </si>
  <si>
    <t>Number of satellites in view</t>
  </si>
  <si>
    <t>Number of satellites in use</t>
  </si>
  <si>
    <t>Satellites used PRN</t>
  </si>
  <si>
    <t>Horizontal DoP</t>
  </si>
  <si>
    <t>Vertical DoP</t>
  </si>
  <si>
    <t>Position DoP</t>
  </si>
  <si>
    <t>Air/Fuel Ratio at stoichiometry</t>
  </si>
  <si>
    <t>Air/Fuel Ratio of Sample</t>
  </si>
  <si>
    <t>Lambda</t>
  </si>
  <si>
    <t>Humidity of Exhaust</t>
  </si>
  <si>
    <t>Instantaneous Fuel Specific CO2</t>
  </si>
  <si>
    <t>Instantaneous Fuel Specific CO</t>
  </si>
  <si>
    <t>Instantaneous Fuel Specific NO</t>
  </si>
  <si>
    <t>Instantaneous Fuel Specific NO2</t>
  </si>
  <si>
    <t>Instantaneous Fuel Specific NOx</t>
  </si>
  <si>
    <t>Corrected Instantaneous Fuel Specific NO</t>
  </si>
  <si>
    <t>Corrected Instantaneous Fuel Specific NO2</t>
  </si>
  <si>
    <t>Corrected Instantaneous Fuel Specific NOx</t>
  </si>
  <si>
    <t>Instantaneous Fuel Specific HC</t>
  </si>
  <si>
    <t>Instantaneous Fuel Specific CH4</t>
  </si>
  <si>
    <t>Instantaneous Fuel Specific NMHC</t>
  </si>
  <si>
    <t>Instantaneous Fuel Specific AVL MSS</t>
  </si>
  <si>
    <t>Instantaneous Fuel Specific O2</t>
  </si>
  <si>
    <t>External Analog Input 1</t>
  </si>
  <si>
    <t>External Analog Input 2</t>
  </si>
  <si>
    <t>External Analog Input 3</t>
  </si>
  <si>
    <t>fuel flow</t>
  </si>
  <si>
    <t>fuel temp</t>
  </si>
  <si>
    <t>sDATE</t>
  </si>
  <si>
    <t>sTIME</t>
  </si>
  <si>
    <t>iAMBII_CO2</t>
  </si>
  <si>
    <t>iAMBII_CO</t>
  </si>
  <si>
    <t>iAMBII_COPPM</t>
  </si>
  <si>
    <t>iNDUV_NO</t>
  </si>
  <si>
    <t>iNDUV_NO2</t>
  </si>
  <si>
    <t>iFID_THC</t>
  </si>
  <si>
    <t>iFID2_CH4</t>
  </si>
  <si>
    <t>iAMBII_O2</t>
  </si>
  <si>
    <t>Kw</t>
  </si>
  <si>
    <t>iCO2zw</t>
  </si>
  <si>
    <t>iCOzw</t>
  </si>
  <si>
    <t>iNOzw</t>
  </si>
  <si>
    <t>iNO2zw</t>
  </si>
  <si>
    <t>iNOxzw</t>
  </si>
  <si>
    <t>ikNOzw</t>
  </si>
  <si>
    <t>ikNO2zw</t>
  </si>
  <si>
    <t>ikNOxzw</t>
  </si>
  <si>
    <t>iHCzw</t>
  </si>
  <si>
    <t>iCH4zw</t>
  </si>
  <si>
    <t>iNMHCzw</t>
  </si>
  <si>
    <t>iAVLMSSzw</t>
  </si>
  <si>
    <t>iO2zw</t>
  </si>
  <si>
    <t>iSCB_PSV</t>
  </si>
  <si>
    <t>iSCB_SPP</t>
  </si>
  <si>
    <t>iSCB_DP1P</t>
  </si>
  <si>
    <t>iSCB_DP2P</t>
  </si>
  <si>
    <t>iSCB_RH</t>
  </si>
  <si>
    <t>iHum_Abs</t>
  </si>
  <si>
    <t>iHum_Vol</t>
  </si>
  <si>
    <t>iSCB_LAP</t>
  </si>
  <si>
    <t>iSCB_LAT</t>
  </si>
  <si>
    <t>iSCB_ET</t>
  </si>
  <si>
    <t>iSCB_CJCT</t>
  </si>
  <si>
    <t>iSCB_FT</t>
  </si>
  <si>
    <t>iSCB_ELT</t>
  </si>
  <si>
    <t>iSCB_CT</t>
  </si>
  <si>
    <t>iFID_OT</t>
  </si>
  <si>
    <t>iFID2_OT</t>
  </si>
  <si>
    <t>sGPS_QUAL</t>
  </si>
  <si>
    <t>sGPS_TIME</t>
  </si>
  <si>
    <t>iGPS_LAT</t>
  </si>
  <si>
    <t>iGPS_LON</t>
  </si>
  <si>
    <t>iGPS_ALT</t>
  </si>
  <si>
    <t>iGPS_GROUND_SPEED</t>
  </si>
  <si>
    <t>sGPS_NUMSATINVIEW</t>
  </si>
  <si>
    <t>sGPS_NUMSATINUSE</t>
  </si>
  <si>
    <t>sGPS_PRNSATUSED</t>
  </si>
  <si>
    <t>iGPS_HDoP</t>
  </si>
  <si>
    <t>iGPS_VDoP</t>
  </si>
  <si>
    <t>iGPS_PDoP</t>
  </si>
  <si>
    <t>AF_Stoich</t>
  </si>
  <si>
    <t>AF_Calc</t>
  </si>
  <si>
    <t>H2O_exh</t>
  </si>
  <si>
    <t>iCALCRT_CO2fs</t>
  </si>
  <si>
    <t>iCALCRT_COfs</t>
  </si>
  <si>
    <t>iCALCRT_NOfs</t>
  </si>
  <si>
    <t>iCALCRT_NO2fs</t>
  </si>
  <si>
    <t>iCALCRT_NOxfs</t>
  </si>
  <si>
    <t>iCALCRT_kNOfs</t>
  </si>
  <si>
    <t>iCALCRT_kNO2fs</t>
  </si>
  <si>
    <t>iCALCRT_kNOxfs</t>
  </si>
  <si>
    <t>iCALCRT_HCfs</t>
  </si>
  <si>
    <t>iCALCRT_CH4fs</t>
  </si>
  <si>
    <t>iCALCRT_NMHCfs</t>
  </si>
  <si>
    <t>iCALCRT_AVLMSSfs</t>
  </si>
  <si>
    <t>iCALCRT_O2fs</t>
  </si>
  <si>
    <t>iSCB_EAI1</t>
  </si>
  <si>
    <t>iSCB_EAI2</t>
  </si>
  <si>
    <t>iSCB_EAI3</t>
  </si>
  <si>
    <t>iEAI1_XF</t>
  </si>
  <si>
    <t>iEAI3_XF</t>
  </si>
  <si>
    <t>mm/dd/yyyy</t>
  </si>
  <si>
    <t>hh:mm:ss.xxx</t>
  </si>
  <si>
    <t>%</t>
  </si>
  <si>
    <t>ppm</t>
  </si>
  <si>
    <t>ppmC</t>
  </si>
  <si>
    <t>mg/m3</t>
  </si>
  <si>
    <t>Vdc</t>
  </si>
  <si>
    <t>mbar</t>
  </si>
  <si>
    <t>grains/lb dry air</t>
  </si>
  <si>
    <t>deg C</t>
  </si>
  <si>
    <t>n/a</t>
  </si>
  <si>
    <t xml:space="preserve"> </t>
  </si>
  <si>
    <t>hhmmss.sss</t>
  </si>
  <si>
    <t>deg</t>
  </si>
  <si>
    <t>m</t>
  </si>
  <si>
    <t>mph</t>
  </si>
  <si>
    <t>g/kg fuel</t>
  </si>
  <si>
    <t>Liter per hour</t>
  </si>
  <si>
    <t>Units</t>
  </si>
  <si>
    <t>Lap 1</t>
  </si>
  <si>
    <t>Lap 2</t>
  </si>
  <si>
    <t>Lap 3</t>
  </si>
  <si>
    <t>Lap 4</t>
  </si>
  <si>
    <t>Speed (mph)</t>
  </si>
  <si>
    <t>Average</t>
  </si>
  <si>
    <t>Min</t>
  </si>
  <si>
    <t>Max</t>
  </si>
  <si>
    <t>Total</t>
  </si>
  <si>
    <t>Fuel Flow</t>
  </si>
  <si>
    <t>Gal/hr</t>
  </si>
  <si>
    <t>HC</t>
  </si>
  <si>
    <t>g/mile</t>
  </si>
  <si>
    <t>Parameter</t>
  </si>
  <si>
    <t>Duration</t>
  </si>
  <si>
    <t>[mm:ss]</t>
  </si>
  <si>
    <t>Distance traveled</t>
  </si>
  <si>
    <t>[miles]</t>
  </si>
  <si>
    <t>Fuel consumed</t>
  </si>
  <si>
    <t>[gallons]</t>
  </si>
  <si>
    <t>Fuel economy</t>
  </si>
  <si>
    <t>[mpg]</t>
  </si>
  <si>
    <t>[g/mile]</t>
  </si>
  <si>
    <t>[-]</t>
  </si>
  <si>
    <t>g/hr</t>
  </si>
  <si>
    <t>Total Emissions</t>
  </si>
  <si>
    <t>[g/hr]</t>
  </si>
  <si>
    <t>(MPG)</t>
  </si>
  <si>
    <t>[Note: Per second g/mile data not valid due to significant vehicle speed lag compared to emissions]</t>
  </si>
  <si>
    <t>(CO+HC+NO)</t>
  </si>
  <si>
    <t>Total emission (CO+HC+NO)</t>
  </si>
  <si>
    <t>Standard Deviation</t>
  </si>
  <si>
    <t>Average of laps 2, 3, &amp; 4</t>
  </si>
  <si>
    <t>[grams]</t>
  </si>
  <si>
    <t>Cells 79-263</t>
  </si>
  <si>
    <t>Cells 263-442</t>
  </si>
  <si>
    <t>Cells 442-619</t>
  </si>
  <si>
    <t>Cells 619-797</t>
  </si>
  <si>
    <t>Fuel Supply Pressure</t>
  </si>
  <si>
    <t>NOx Humidity Correction Factor</t>
  </si>
  <si>
    <t>iEAI2_XF</t>
  </si>
  <si>
    <t>iCALCRT_Kh</t>
  </si>
  <si>
    <t>0x2c069dc0</t>
  </si>
  <si>
    <t>0x2c061dc0</t>
  </si>
  <si>
    <t>0x2c060dc0</t>
  </si>
  <si>
    <t>0x2c068dc0</t>
  </si>
  <si>
    <t>0x28068dc0</t>
  </si>
  <si>
    <t>0x28069dc0</t>
  </si>
  <si>
    <t>0x28060dc0</t>
  </si>
  <si>
    <t>0x2c049dc0</t>
  </si>
  <si>
    <t>0x2c0615c0</t>
  </si>
  <si>
    <t>0x2c0695c0</t>
  </si>
  <si>
    <t>0x2c029dc0</t>
  </si>
  <si>
    <t>0x2c0295c0</t>
  </si>
  <si>
    <t>0x2c0091c0</t>
  </si>
  <si>
    <t>0x2c0099c0</t>
  </si>
  <si>
    <t>0x2c0499c0</t>
  </si>
  <si>
    <t>0x2c041dc0</t>
  </si>
  <si>
    <t>0x2c0415c0</t>
  </si>
  <si>
    <t>0x2c0495c0</t>
  </si>
  <si>
    <t>0x280695c0</t>
  </si>
  <si>
    <t>0x240695c0</t>
  </si>
  <si>
    <t>0x295c0</t>
  </si>
  <si>
    <t>0x294c0</t>
  </si>
  <si>
    <t>0x240294c0</t>
  </si>
  <si>
    <t>0x2c0294c0</t>
  </si>
  <si>
    <t>0x2c0695c1</t>
  </si>
  <si>
    <t>0x240695c1</t>
  </si>
  <si>
    <t>0x2c0295c1</t>
  </si>
  <si>
    <t>0x2c0294c1</t>
  </si>
  <si>
    <t>0x2c0214c1</t>
  </si>
  <si>
    <t>0x2c0014c1</t>
  </si>
  <si>
    <t>0x2c0694c1</t>
  </si>
  <si>
    <t>0x2c0015c1</t>
  </si>
  <si>
    <t>0x2c0495c1</t>
  </si>
  <si>
    <t>0x2c0615c1</t>
  </si>
  <si>
    <t>0x2c0685c1</t>
  </si>
  <si>
    <t>0x280695c1</t>
  </si>
  <si>
    <t>0x240295c1</t>
  </si>
  <si>
    <t>0x2c0694c0</t>
  </si>
  <si>
    <t>0x2c040000</t>
  </si>
  <si>
    <t>0x2c040580</t>
  </si>
  <si>
    <t>0x2c0415c1</t>
  </si>
  <si>
    <t>0x280615c1</t>
  </si>
  <si>
    <t>0x240615c1</t>
  </si>
  <si>
    <t>0x240215c1</t>
  </si>
  <si>
    <t>0x2c0614c1</t>
  </si>
  <si>
    <t>0x2c0410c1</t>
  </si>
  <si>
    <t>0x2c0010c1</t>
  </si>
  <si>
    <t>0x2c0215c1</t>
  </si>
  <si>
    <t>0x2c0604c1</t>
  </si>
  <si>
    <t>0x280604c1</t>
  </si>
  <si>
    <t>0x2c060cc1</t>
  </si>
  <si>
    <t>0x2c061cc1</t>
  </si>
  <si>
    <t>0x2c061dc1</t>
  </si>
  <si>
    <t>0x2c021dc1</t>
  </si>
  <si>
    <t>Summary Information:</t>
  </si>
  <si>
    <t>Post Processor DLL Version</t>
  </si>
  <si>
    <t>Status:</t>
  </si>
  <si>
    <t>MD5 digest is valid</t>
  </si>
  <si>
    <t>Torque from lookup</t>
  </si>
  <si>
    <t xml:space="preserve"> but couldn't open file</t>
  </si>
  <si>
    <t>Flow Meter Not Enabled</t>
  </si>
  <si>
    <t>Could not determine Regen RF - NTEs with regen activity will be excluded for CT</t>
  </si>
  <si>
    <t>Test Date</t>
  </si>
  <si>
    <t>System Information:</t>
  </si>
  <si>
    <t xml:space="preserve">Name                         </t>
  </si>
  <si>
    <t xml:space="preserve"> SEMTECH-DS GAS ANALYZER</t>
  </si>
  <si>
    <t xml:space="preserve">Model                        </t>
  </si>
  <si>
    <t xml:space="preserve"> SEMTECH-DS</t>
  </si>
  <si>
    <t xml:space="preserve">Serial                       </t>
  </si>
  <si>
    <t xml:space="preserve"> E08-SDS04</t>
  </si>
  <si>
    <t xml:space="preserve">Version                      </t>
  </si>
  <si>
    <t xml:space="preserve"> 2.018 161</t>
  </si>
  <si>
    <t>-----------------------------------------------------------------</t>
  </si>
  <si>
    <t xml:space="preserve"> AUTOMOTIVE MICROBENCH II</t>
  </si>
  <si>
    <t xml:space="preserve"> AMBII</t>
  </si>
  <si>
    <t xml:space="preserve">CO Span(%)                   </t>
  </si>
  <si>
    <t xml:space="preserve">CO2 Span(%)                  </t>
  </si>
  <si>
    <t xml:space="preserve">C6H14 Span(ppm)              </t>
  </si>
  <si>
    <t xml:space="preserve"> LR NDUV NO/NO2 ANALYZER</t>
  </si>
  <si>
    <t xml:space="preserve"> LR-NDUV-NO/NO2</t>
  </si>
  <si>
    <t xml:space="preserve">NO Span(ppm)                 </t>
  </si>
  <si>
    <t xml:space="preserve">NO2 Span(ppm)                </t>
  </si>
  <si>
    <t xml:space="preserve">NO Range Selection           </t>
  </si>
  <si>
    <t xml:space="preserve"> 0061F33CNO range                     = 3000</t>
  </si>
  <si>
    <t xml:space="preserve">NO2 range                     </t>
  </si>
  <si>
    <t xml:space="preserve"> GPS</t>
  </si>
  <si>
    <t xml:space="preserve"> 16-HVS</t>
  </si>
  <si>
    <t xml:space="preserve"> THC FID</t>
  </si>
  <si>
    <t xml:space="preserve"> SEMTECH_DS_Dual</t>
  </si>
  <si>
    <t xml:space="preserve">Range(ppmC)1                 </t>
  </si>
  <si>
    <t xml:space="preserve"> 100.00 Bottle(ppmC) = 0000000</t>
  </si>
  <si>
    <t xml:space="preserve">Range(ppmC)2                 </t>
  </si>
  <si>
    <t xml:space="preserve"> 1000.0 Bottle(ppmC) = 0000000</t>
  </si>
  <si>
    <t xml:space="preserve">Range(ppmC)3                 </t>
  </si>
  <si>
    <t xml:space="preserve"> 10000  Bottle(ppmC) = 9621</t>
  </si>
  <si>
    <t xml:space="preserve">Range(ppmC)4                 </t>
  </si>
  <si>
    <t xml:space="preserve"> 40000  Bottle(ppmC) = 0000000</t>
  </si>
  <si>
    <t>Vehicle Description:</t>
  </si>
  <si>
    <t>Yamaha Sidewinder</t>
  </si>
  <si>
    <t>License Plate</t>
  </si>
  <si>
    <t>Engine Displacement</t>
  </si>
  <si>
    <t>Rated Horsepower</t>
  </si>
  <si>
    <t>180 hp</t>
  </si>
  <si>
    <t>Rated RPM</t>
  </si>
  <si>
    <t>Fuel Specific Gravity</t>
  </si>
  <si>
    <t>SEMTECH Serial Number</t>
  </si>
  <si>
    <t>E08-SDS04</t>
  </si>
  <si>
    <t>AMBII RPM Multiplier</t>
  </si>
  <si>
    <t>Torque (ecm or calc)</t>
  </si>
  <si>
    <t>none</t>
  </si>
  <si>
    <t>Mass Calc Method</t>
  </si>
  <si>
    <t>EXH_FLOW</t>
  </si>
  <si>
    <t>Method I</t>
  </si>
  <si>
    <t>NDIR Delay (s)</t>
  </si>
  <si>
    <t>NDUV Delay (s)</t>
  </si>
  <si>
    <t>THC FID Delay (s)</t>
  </si>
  <si>
    <t>Methane FID Delay (s)</t>
  </si>
  <si>
    <t>SEMTECH EFM Delay (s)</t>
  </si>
  <si>
    <t>Vehicle Interface Delay (s)</t>
  </si>
  <si>
    <t>Engine Speed Delay (s)</t>
  </si>
  <si>
    <t>Environmental Delay (s)</t>
  </si>
  <si>
    <t>Aux Temp Delay (s)</t>
  </si>
  <si>
    <t>EAI1 Delay (s)</t>
  </si>
  <si>
    <t>EAI2 Delay (s)</t>
  </si>
  <si>
    <t>EAI3 Delay (s)</t>
  </si>
  <si>
    <t>Methane FID PF-CH4 value</t>
  </si>
  <si>
    <t>Methane FID PF-C2H6 value</t>
  </si>
  <si>
    <t>Vehicle Interface Type</t>
  </si>
  <si>
    <t xml:space="preserve">Not Enabled - </t>
  </si>
  <si>
    <t>Flow Meter Type</t>
  </si>
  <si>
    <t>Not Enabled</t>
  </si>
  <si>
    <t>NOx Kh Calculation</t>
  </si>
  <si>
    <t>CFR40 86.1342-94 SI</t>
  </si>
  <si>
    <t>Curb Idle Load (%)</t>
  </si>
  <si>
    <t>Test Start Time</t>
  </si>
  <si>
    <t>Test End Time</t>
  </si>
  <si>
    <t>Test Duration (s)</t>
  </si>
  <si>
    <t>NonIdleDurationTimeNumber</t>
  </si>
  <si>
    <t>Average Ambient Temperature (deg C)</t>
  </si>
  <si>
    <t>Average Ambient Pressure (mbar)</t>
  </si>
  <si>
    <t>Average Relative Humidity (%)</t>
  </si>
  <si>
    <t>Average Absolute Humidity (grains/lb dry air)</t>
  </si>
  <si>
    <t>Average Kh Factor</t>
  </si>
  <si>
    <t>Regen Summary:</t>
  </si>
  <si>
    <t>Param Name</t>
  </si>
  <si>
    <t>Pending States</t>
  </si>
  <si>
    <t>Active States</t>
  </si>
  <si>
    <t>Starts</t>
  </si>
  <si>
    <t>Stops</t>
  </si>
  <si>
    <t>Complete Regens</t>
  </si>
  <si>
    <t>Comlete Non-Regens</t>
  </si>
  <si>
    <t>Total Active</t>
  </si>
  <si>
    <t>Total Non-Active</t>
  </si>
  <si>
    <t>Total Active and Pending</t>
  </si>
  <si>
    <t>Calculated RF</t>
  </si>
  <si>
    <t>Overrides:</t>
  </si>
  <si>
    <t>iVEH_SPEED_USED</t>
  </si>
  <si>
    <t>iENG_SPEED_USED</t>
  </si>
  <si>
    <t>iAMBII_RPM</t>
  </si>
  <si>
    <t>iSCB_EAI1_XF</t>
  </si>
  <si>
    <t>iSCB_EAI2_XF</t>
  </si>
  <si>
    <t>Overall Test Results:</t>
  </si>
  <si>
    <t>Total Distance Traveled (mi)</t>
  </si>
  <si>
    <t>Total Fuel Consumed (gal)</t>
  </si>
  <si>
    <t>Overall Fuel Economy (mpg)</t>
  </si>
  <si>
    <t>Total Work (bhp-hr)</t>
  </si>
  <si>
    <t>Overall Mass:</t>
  </si>
  <si>
    <t>CO2 (g)</t>
  </si>
  <si>
    <t>CO (g)</t>
  </si>
  <si>
    <t>NOx (g)</t>
  </si>
  <si>
    <t>kNOx (g) (corrected NOx)</t>
  </si>
  <si>
    <t>THC (g)</t>
  </si>
  <si>
    <t>CH4 (g)</t>
  </si>
  <si>
    <t>NMHC (g)</t>
  </si>
  <si>
    <t>C6H14 (g)</t>
  </si>
  <si>
    <t>Overall Emissions (Distance Specific):</t>
  </si>
  <si>
    <t>CO2 (g/mi)</t>
  </si>
  <si>
    <t>CO (g/mi)</t>
  </si>
  <si>
    <t>NOx (g/mi)</t>
  </si>
  <si>
    <t>kNOx (g/mi) (corrected NOx)</t>
  </si>
  <si>
    <t>THC (g/mi)</t>
  </si>
  <si>
    <t>CH4 (g/mi)</t>
  </si>
  <si>
    <t>NMHC (g/mi)</t>
  </si>
  <si>
    <t>C6H14 (g/mi)</t>
  </si>
  <si>
    <t>Overall Emissions (Brake Specific):</t>
  </si>
  <si>
    <t>CO2 (g/bhp-hr)</t>
  </si>
  <si>
    <t>CO (g/bhp-hr)</t>
  </si>
  <si>
    <t>NOx (g/bhp-hr)</t>
  </si>
  <si>
    <t>kNOx (g/bhp-hr) (corrected NOx)</t>
  </si>
  <si>
    <t>THC (g/bhp-hr)</t>
  </si>
  <si>
    <t>CH4 (g/bhp-hr)</t>
  </si>
  <si>
    <t>NMHC (g/bhp-hr)</t>
  </si>
  <si>
    <t>C6H14 (g/bhp-hr)</t>
  </si>
  <si>
    <t>NOx + NMHC (g/bhp-hr)</t>
  </si>
  <si>
    <t>Fuel Name</t>
  </si>
  <si>
    <t>CSC 2019 Gas</t>
  </si>
  <si>
    <t>Fuel Ratios</t>
  </si>
  <si>
    <t>Detection Limits:</t>
  </si>
  <si>
    <t>CO Limit (%)</t>
  </si>
  <si>
    <t>CO2 Limit (%)</t>
  </si>
  <si>
    <t>NO Limit (ppm)</t>
  </si>
  <si>
    <t>NO2 Limit (ppm)</t>
  </si>
  <si>
    <t>HC Limit (ppmC)</t>
  </si>
  <si>
    <t>Methane Limit (ppmC)</t>
  </si>
  <si>
    <t>Hexane Limit (ppm)</t>
  </si>
  <si>
    <t>AVL MSS Concentraiton Limit (mg/m3)</t>
  </si>
  <si>
    <t>AVL MSS Dilution Ratio Limit</t>
  </si>
  <si>
    <t>Faults:</t>
  </si>
  <si>
    <t>0X0000 - 03/06/2019 15:59:53.501 - None Found</t>
  </si>
  <si>
    <t>0X0000 - 03/06/2019 16:04:20.487 - None Found</t>
  </si>
  <si>
    <t>0X0000 - 03/06/2019 16:17:37.351 - None Found</t>
  </si>
  <si>
    <t>Warnings:</t>
  </si>
  <si>
    <t>0X0000 - 03/06/2019 16:04:20.488 - None Found</t>
  </si>
  <si>
    <t>0X0000 - 03/06/2019 16:17:37.352 - None Found</t>
  </si>
  <si>
    <t>Post Processor Limits:</t>
  </si>
  <si>
    <t>Engine Speed Limit (rpm/s)</t>
  </si>
  <si>
    <t>Vehicle Speed Limit (mph/s)</t>
  </si>
  <si>
    <t>Fuel Rate Limit (gal/s)</t>
  </si>
  <si>
    <t>Reference Torque Limit (lb-ft)</t>
  </si>
  <si>
    <t>Fuel Specific Dropout Limit(% C)</t>
  </si>
  <si>
    <t>Brake Specific Dropout Limit (bhp-h)</t>
  </si>
  <si>
    <t>FID Range Change Ignore</t>
  </si>
  <si>
    <t>Post Processor Limit Events:</t>
  </si>
  <si>
    <t>Engine Speed Limit Count</t>
  </si>
  <si>
    <t>Vehicle Speed Limit Count</t>
  </si>
  <si>
    <t>GPS Speed Limit Count</t>
  </si>
  <si>
    <t>Fuel Rate Limit Count</t>
  </si>
  <si>
    <t>Reference Torque Limit Count</t>
  </si>
  <si>
    <t>Fuel Specific Dropout Limit Count</t>
  </si>
  <si>
    <t>Brake Specific Dropout Limit Count</t>
  </si>
  <si>
    <t>FID Range Change Ignore Count</t>
  </si>
  <si>
    <t>External Input Configuration:</t>
  </si>
  <si>
    <t>ID</t>
  </si>
  <si>
    <t>Description</t>
  </si>
  <si>
    <t>Polynomial Order</t>
  </si>
  <si>
    <t>x^0</t>
  </si>
  <si>
    <t>x^1</t>
  </si>
  <si>
    <t>x^2</t>
  </si>
  <si>
    <t>x^3</t>
  </si>
  <si>
    <t>x^4</t>
  </si>
  <si>
    <t>x^5</t>
  </si>
  <si>
    <t>x^6</t>
  </si>
  <si>
    <t>x^7</t>
  </si>
  <si>
    <t>x^8</t>
  </si>
  <si>
    <t>x^9</t>
  </si>
  <si>
    <t>EAI1</t>
  </si>
  <si>
    <t>EAI2</t>
  </si>
  <si>
    <t>EAI3</t>
  </si>
  <si>
    <t>Manifold Pressure</t>
  </si>
  <si>
    <t>Audit/Span/Zero Information:</t>
  </si>
  <si>
    <t>Zero</t>
  </si>
  <si>
    <t>InfoVer</t>
  </si>
  <si>
    <t>Date</t>
  </si>
  <si>
    <t>Purge Delay</t>
  </si>
  <si>
    <t>Gas Path</t>
  </si>
  <si>
    <t>Ambient Air</t>
  </si>
  <si>
    <t>Gas</t>
  </si>
  <si>
    <t>Previous</t>
  </si>
  <si>
    <t>Current</t>
  </si>
  <si>
    <t>Difference</t>
  </si>
  <si>
    <t>CO(%)</t>
  </si>
  <si>
    <t>CO2(%)</t>
  </si>
  <si>
    <t>NO(ppm)</t>
  </si>
  <si>
    <t>NO2(ppm)</t>
  </si>
  <si>
    <t>THC(ppmC)</t>
  </si>
  <si>
    <t>Span</t>
  </si>
  <si>
    <t>CH4</t>
  </si>
  <si>
    <t>Bottle Values</t>
  </si>
  <si>
    <t>Test Information:</t>
  </si>
  <si>
    <t>SEMTECH_DATA_FILE</t>
  </si>
  <si>
    <t>[RELEASE_VER=2.018 BUILD=161 BDATE=07/29/2011 IP=10.10.1.55]</t>
  </si>
  <si>
    <t>04/09/2018 Yamaha Sidewinder</t>
  </si>
  <si>
    <t>Ran on factory fuel system with 91E0.</t>
  </si>
  <si>
    <t>No fuel flow measurement</t>
  </si>
  <si>
    <t>Observing intake air temp on Yamaha display.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</si>
</sst>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mm:ss.0;@"/>
    <numFmt numFmtId="166" formatCode="0.000"/>
    <numFmt numFmtId="167" formatCode="hh:mm:ss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</cellStyleXfs>
  <cellXfs count="31">
    <xf numFmtId="0" fontId="0" fillId="0" borderId="0" xfId="0"/>
    <xf numFmtId="0" fontId="1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42" applyFont="1" applyAlignment="1">
      <alignment horizontal="center"/>
    </xf>
    <xf numFmtId="0" fontId="18" fillId="0" borderId="10" xfId="42" applyBorder="1" applyAlignment="1">
      <alignment horizontal="center"/>
    </xf>
    <xf numFmtId="47" fontId="18" fillId="0" borderId="10" xfId="42" applyNumberFormat="1" applyBorder="1" applyAlignment="1">
      <alignment horizontal="center"/>
    </xf>
    <xf numFmtId="2" fontId="18" fillId="0" borderId="10" xfId="42" applyNumberFormat="1" applyBorder="1" applyAlignment="1">
      <alignment horizontal="center"/>
    </xf>
    <xf numFmtId="165" fontId="18" fillId="0" borderId="10" xfId="42" applyNumberFormat="1" applyBorder="1" applyAlignment="1">
      <alignment horizontal="center"/>
    </xf>
    <xf numFmtId="0" fontId="0" fillId="3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166" fontId="18" fillId="0" borderId="10" xfId="42" applyNumberFormat="1" applyBorder="1" applyAlignment="1">
      <alignment horizontal="center"/>
    </xf>
    <xf numFmtId="0" fontId="1" fillId="0" borderId="10" xfId="43" applyBorder="1" applyAlignment="1">
      <alignment horizontal="center"/>
    </xf>
    <xf numFmtId="0" fontId="1" fillId="0" borderId="0" xfId="43" applyAlignment="1">
      <alignment horizontal="center"/>
    </xf>
    <xf numFmtId="0" fontId="1" fillId="33" borderId="10" xfId="43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" fillId="0" borderId="11" xfId="43" applyBorder="1" applyAlignment="1">
      <alignment horizontal="center"/>
    </xf>
    <xf numFmtId="0" fontId="1" fillId="33" borderId="0" xfId="43" applyFill="1" applyAlignment="1">
      <alignment horizontal="center"/>
    </xf>
    <xf numFmtId="0" fontId="0" fillId="34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43" applyAlignment="1">
      <alignment horizontal="left"/>
    </xf>
    <xf numFmtId="0" fontId="18" fillId="0" borderId="0" xfId="42" applyAlignment="1">
      <alignment horizontal="center"/>
    </xf>
    <xf numFmtId="14" fontId="0" fillId="0" borderId="0" xfId="0" applyNumberFormat="1"/>
    <xf numFmtId="47" fontId="0" fillId="0" borderId="0" xfId="0" applyNumberFormat="1"/>
    <xf numFmtId="21" fontId="0" fillId="0" borderId="0" xfId="0" applyNumberFormat="1"/>
    <xf numFmtId="167" fontId="0" fillId="0" borderId="0" xfId="0" applyNumberFormat="1"/>
    <xf numFmtId="0" fontId="18" fillId="0" borderId="0" xfId="42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6.xml"/><Relationship Id="rId18" Type="http://schemas.openxmlformats.org/officeDocument/2006/relationships/chartsheet" Target="chartsheets/sheet1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5.xml"/><Relationship Id="rId17" Type="http://schemas.openxmlformats.org/officeDocument/2006/relationships/chartsheet" Target="chartsheets/sheet10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9.xml"/><Relationship Id="rId20" Type="http://schemas.openxmlformats.org/officeDocument/2006/relationships/chartsheet" Target="chartsheets/sheet1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7.xml"/><Relationship Id="rId24" Type="http://schemas.openxmlformats.org/officeDocument/2006/relationships/calcChain" Target="calcChain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8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6.xml"/><Relationship Id="rId19" Type="http://schemas.openxmlformats.org/officeDocument/2006/relationships/chartsheet" Target="chartsheets/sheet12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Data'!$AQ$69:$AQ$210</c:f>
              <c:numCache>
                <c:formatCode>General</c:formatCode>
                <c:ptCount val="142"/>
                <c:pt idx="0">
                  <c:v>47.158625000000001</c:v>
                </c:pt>
                <c:pt idx="1">
                  <c:v>47.158664999999999</c:v>
                </c:pt>
                <c:pt idx="2">
                  <c:v>47.158800999999997</c:v>
                </c:pt>
                <c:pt idx="3">
                  <c:v>47.158909999999999</c:v>
                </c:pt>
                <c:pt idx="4">
                  <c:v>47.159008</c:v>
                </c:pt>
                <c:pt idx="5">
                  <c:v>47.159095999999998</c:v>
                </c:pt>
                <c:pt idx="6">
                  <c:v>47.159185999999998</c:v>
                </c:pt>
                <c:pt idx="7">
                  <c:v>47.159244999999999</c:v>
                </c:pt>
                <c:pt idx="8">
                  <c:v>47.159284999999997</c:v>
                </c:pt>
                <c:pt idx="9">
                  <c:v>47.159306999999998</c:v>
                </c:pt>
                <c:pt idx="10">
                  <c:v>47.159309999999998</c:v>
                </c:pt>
                <c:pt idx="11">
                  <c:v>47.159303000000001</c:v>
                </c:pt>
                <c:pt idx="12">
                  <c:v>47.159298</c:v>
                </c:pt>
                <c:pt idx="13">
                  <c:v>47.159298</c:v>
                </c:pt>
                <c:pt idx="14">
                  <c:v>47.159298</c:v>
                </c:pt>
                <c:pt idx="15">
                  <c:v>47.159298</c:v>
                </c:pt>
                <c:pt idx="16">
                  <c:v>47.159300000000002</c:v>
                </c:pt>
                <c:pt idx="17">
                  <c:v>47.159300000000002</c:v>
                </c:pt>
                <c:pt idx="18">
                  <c:v>47.159300000000002</c:v>
                </c:pt>
                <c:pt idx="19">
                  <c:v>47.159300000000002</c:v>
                </c:pt>
                <c:pt idx="20">
                  <c:v>47.159300000000002</c:v>
                </c:pt>
                <c:pt idx="21">
                  <c:v>47.159300000000002</c:v>
                </c:pt>
                <c:pt idx="22">
                  <c:v>47.159305000000003</c:v>
                </c:pt>
                <c:pt idx="23">
                  <c:v>47.159322000000003</c:v>
                </c:pt>
                <c:pt idx="24">
                  <c:v>47.159298999999997</c:v>
                </c:pt>
                <c:pt idx="25">
                  <c:v>47.159225999999997</c:v>
                </c:pt>
                <c:pt idx="26">
                  <c:v>47.159157999999998</c:v>
                </c:pt>
                <c:pt idx="27">
                  <c:v>47.159087999999997</c:v>
                </c:pt>
                <c:pt idx="28">
                  <c:v>47.159039</c:v>
                </c:pt>
                <c:pt idx="29">
                  <c:v>47.158994999999997</c:v>
                </c:pt>
                <c:pt idx="30">
                  <c:v>47.158957000000001</c:v>
                </c:pt>
                <c:pt idx="31">
                  <c:v>47.158935999999997</c:v>
                </c:pt>
                <c:pt idx="32">
                  <c:v>47.158937999999999</c:v>
                </c:pt>
                <c:pt idx="33">
                  <c:v>47.158940000000001</c:v>
                </c:pt>
                <c:pt idx="34">
                  <c:v>47.158946999999998</c:v>
                </c:pt>
                <c:pt idx="35">
                  <c:v>47.158952999999997</c:v>
                </c:pt>
                <c:pt idx="36">
                  <c:v>47.158952999999997</c:v>
                </c:pt>
                <c:pt idx="37">
                  <c:v>47.158952999999997</c:v>
                </c:pt>
                <c:pt idx="38">
                  <c:v>47.158945000000003</c:v>
                </c:pt>
                <c:pt idx="39">
                  <c:v>47.158934000000002</c:v>
                </c:pt>
                <c:pt idx="40">
                  <c:v>47.158895000000001</c:v>
                </c:pt>
                <c:pt idx="41">
                  <c:v>47.158847000000002</c:v>
                </c:pt>
                <c:pt idx="42">
                  <c:v>47.158785000000002</c:v>
                </c:pt>
                <c:pt idx="43">
                  <c:v>47.158728000000004</c:v>
                </c:pt>
                <c:pt idx="44">
                  <c:v>47.158664999999999</c:v>
                </c:pt>
                <c:pt idx="45">
                  <c:v>47.158614</c:v>
                </c:pt>
                <c:pt idx="46">
                  <c:v>47.158574999999999</c:v>
                </c:pt>
                <c:pt idx="47">
                  <c:v>47.158557999999999</c:v>
                </c:pt>
                <c:pt idx="48">
                  <c:v>47.158543999999999</c:v>
                </c:pt>
                <c:pt idx="49">
                  <c:v>47.158526000000002</c:v>
                </c:pt>
                <c:pt idx="50">
                  <c:v>47.158515000000001</c:v>
                </c:pt>
                <c:pt idx="51">
                  <c:v>47.158518000000001</c:v>
                </c:pt>
                <c:pt idx="52">
                  <c:v>47.158532000000001</c:v>
                </c:pt>
                <c:pt idx="53">
                  <c:v>47.158558999999997</c:v>
                </c:pt>
                <c:pt idx="54">
                  <c:v>47.158596000000003</c:v>
                </c:pt>
                <c:pt idx="55">
                  <c:v>47.158659999999998</c:v>
                </c:pt>
                <c:pt idx="56">
                  <c:v>47.158729999999998</c:v>
                </c:pt>
                <c:pt idx="57">
                  <c:v>47.158811</c:v>
                </c:pt>
                <c:pt idx="58">
                  <c:v>47.158893999999997</c:v>
                </c:pt>
                <c:pt idx="59">
                  <c:v>47.158993000000002</c:v>
                </c:pt>
                <c:pt idx="60">
                  <c:v>47.159106999999999</c:v>
                </c:pt>
                <c:pt idx="61">
                  <c:v>47.159238999999999</c:v>
                </c:pt>
                <c:pt idx="62">
                  <c:v>47.159379000000001</c:v>
                </c:pt>
                <c:pt idx="63">
                  <c:v>47.159511000000002</c:v>
                </c:pt>
                <c:pt idx="64">
                  <c:v>47.159641999999998</c:v>
                </c:pt>
                <c:pt idx="65">
                  <c:v>47.159801000000002</c:v>
                </c:pt>
                <c:pt idx="66">
                  <c:v>47.159939000000001</c:v>
                </c:pt>
                <c:pt idx="67">
                  <c:v>47.160094999999998</c:v>
                </c:pt>
                <c:pt idx="68">
                  <c:v>47.160231000000003</c:v>
                </c:pt>
                <c:pt idx="69">
                  <c:v>47.160353000000001</c:v>
                </c:pt>
                <c:pt idx="70">
                  <c:v>47.160463</c:v>
                </c:pt>
                <c:pt idx="71">
                  <c:v>47.160468000000002</c:v>
                </c:pt>
                <c:pt idx="72">
                  <c:v>47.160674</c:v>
                </c:pt>
                <c:pt idx="73">
                  <c:v>47.160784999999997</c:v>
                </c:pt>
                <c:pt idx="74">
                  <c:v>47.160888</c:v>
                </c:pt>
                <c:pt idx="75">
                  <c:v>47.161006999999998</c:v>
                </c:pt>
                <c:pt idx="76">
                  <c:v>47.161127</c:v>
                </c:pt>
                <c:pt idx="77">
                  <c:v>47.161247000000003</c:v>
                </c:pt>
                <c:pt idx="78">
                  <c:v>47.161366999999998</c:v>
                </c:pt>
                <c:pt idx="79">
                  <c:v>47.161482999999997</c:v>
                </c:pt>
                <c:pt idx="80">
                  <c:v>47.1616</c:v>
                </c:pt>
                <c:pt idx="81">
                  <c:v>47.161712000000001</c:v>
                </c:pt>
                <c:pt idx="82">
                  <c:v>47.161817999999997</c:v>
                </c:pt>
                <c:pt idx="83">
                  <c:v>47.161923000000002</c:v>
                </c:pt>
                <c:pt idx="84">
                  <c:v>47.162042999999997</c:v>
                </c:pt>
                <c:pt idx="85">
                  <c:v>47.162168999999999</c:v>
                </c:pt>
                <c:pt idx="86">
                  <c:v>47.162301999999997</c:v>
                </c:pt>
                <c:pt idx="87">
                  <c:v>47.162441000000001</c:v>
                </c:pt>
                <c:pt idx="88">
                  <c:v>47.162582</c:v>
                </c:pt>
                <c:pt idx="89">
                  <c:v>47.162725999999999</c:v>
                </c:pt>
                <c:pt idx="90">
                  <c:v>47.162872</c:v>
                </c:pt>
                <c:pt idx="91">
                  <c:v>47.163015999999999</c:v>
                </c:pt>
                <c:pt idx="92">
                  <c:v>47.163156000000001</c:v>
                </c:pt>
                <c:pt idx="93">
                  <c:v>47.163285999999999</c:v>
                </c:pt>
                <c:pt idx="94">
                  <c:v>47.163417000000003</c:v>
                </c:pt>
                <c:pt idx="95">
                  <c:v>47.163550999999998</c:v>
                </c:pt>
                <c:pt idx="96">
                  <c:v>47.163684000000003</c:v>
                </c:pt>
                <c:pt idx="97">
                  <c:v>47.163808000000003</c:v>
                </c:pt>
                <c:pt idx="98">
                  <c:v>47.163921999999999</c:v>
                </c:pt>
                <c:pt idx="99">
                  <c:v>47.164023999999998</c:v>
                </c:pt>
                <c:pt idx="100">
                  <c:v>47.164126000000003</c:v>
                </c:pt>
                <c:pt idx="101">
                  <c:v>47.164208000000002</c:v>
                </c:pt>
                <c:pt idx="102">
                  <c:v>47.164285</c:v>
                </c:pt>
                <c:pt idx="103">
                  <c:v>47.164354000000003</c:v>
                </c:pt>
                <c:pt idx="104">
                  <c:v>47.164411999999999</c:v>
                </c:pt>
                <c:pt idx="105">
                  <c:v>47.164456000000001</c:v>
                </c:pt>
                <c:pt idx="106">
                  <c:v>47.164467999999999</c:v>
                </c:pt>
                <c:pt idx="107">
                  <c:v>47.164470000000001</c:v>
                </c:pt>
                <c:pt idx="108">
                  <c:v>47.164448999999998</c:v>
                </c:pt>
                <c:pt idx="109">
                  <c:v>47.164414000000001</c:v>
                </c:pt>
                <c:pt idx="110">
                  <c:v>47.164380999999999</c:v>
                </c:pt>
                <c:pt idx="111">
                  <c:v>47.164341999999998</c:v>
                </c:pt>
                <c:pt idx="112">
                  <c:v>47.164307000000001</c:v>
                </c:pt>
                <c:pt idx="113">
                  <c:v>47.164279000000001</c:v>
                </c:pt>
                <c:pt idx="114">
                  <c:v>47.164253000000002</c:v>
                </c:pt>
                <c:pt idx="115">
                  <c:v>47.164223999999997</c:v>
                </c:pt>
                <c:pt idx="116">
                  <c:v>47.164206</c:v>
                </c:pt>
                <c:pt idx="117">
                  <c:v>47.164202000000003</c:v>
                </c:pt>
                <c:pt idx="118">
                  <c:v>47.164212999999997</c:v>
                </c:pt>
                <c:pt idx="119">
                  <c:v>47.164250000000003</c:v>
                </c:pt>
                <c:pt idx="120">
                  <c:v>47.164293000000001</c:v>
                </c:pt>
                <c:pt idx="121">
                  <c:v>47.164316999999997</c:v>
                </c:pt>
                <c:pt idx="122">
                  <c:v>47.164335999999999</c:v>
                </c:pt>
                <c:pt idx="123">
                  <c:v>47.164335000000001</c:v>
                </c:pt>
                <c:pt idx="124">
                  <c:v>47.164335000000001</c:v>
                </c:pt>
                <c:pt idx="125">
                  <c:v>47.164302999999997</c:v>
                </c:pt>
                <c:pt idx="126">
                  <c:v>47.164262000000001</c:v>
                </c:pt>
                <c:pt idx="127">
                  <c:v>47.164209</c:v>
                </c:pt>
                <c:pt idx="128">
                  <c:v>47.164146000000002</c:v>
                </c:pt>
                <c:pt idx="129">
                  <c:v>47.164051999999998</c:v>
                </c:pt>
                <c:pt idx="130">
                  <c:v>47.163955999999999</c:v>
                </c:pt>
                <c:pt idx="131">
                  <c:v>47.163871</c:v>
                </c:pt>
                <c:pt idx="132">
                  <c:v>47.163795999999998</c:v>
                </c:pt>
                <c:pt idx="133">
                  <c:v>47.163739999999997</c:v>
                </c:pt>
                <c:pt idx="134">
                  <c:v>47.163704000000003</c:v>
                </c:pt>
                <c:pt idx="135">
                  <c:v>47.163674</c:v>
                </c:pt>
                <c:pt idx="136">
                  <c:v>47.163643</c:v>
                </c:pt>
                <c:pt idx="137">
                  <c:v>47.163601999999997</c:v>
                </c:pt>
                <c:pt idx="138">
                  <c:v>47.163564999999998</c:v>
                </c:pt>
                <c:pt idx="139">
                  <c:v>47.163519999999998</c:v>
                </c:pt>
                <c:pt idx="140">
                  <c:v>47.163420000000002</c:v>
                </c:pt>
                <c:pt idx="141">
                  <c:v>47.163293000000003</c:v>
                </c:pt>
              </c:numCache>
            </c:numRef>
          </c:xVal>
          <c:yVal>
            <c:numRef>
              <c:f>'Raw Data'!$AR$69:$AR$210</c:f>
              <c:numCache>
                <c:formatCode>General</c:formatCode>
                <c:ptCount val="142"/>
                <c:pt idx="0">
                  <c:v>-88.489875999999995</c:v>
                </c:pt>
                <c:pt idx="1">
                  <c:v>-88.489914999999996</c:v>
                </c:pt>
                <c:pt idx="2">
                  <c:v>-88.489855000000006</c:v>
                </c:pt>
                <c:pt idx="3">
                  <c:v>-88.489818999999997</c:v>
                </c:pt>
                <c:pt idx="4">
                  <c:v>-88.489802999999995</c:v>
                </c:pt>
                <c:pt idx="5">
                  <c:v>-88.489789000000002</c:v>
                </c:pt>
                <c:pt idx="6">
                  <c:v>-88.489771000000005</c:v>
                </c:pt>
                <c:pt idx="7">
                  <c:v>-88.489756</c:v>
                </c:pt>
                <c:pt idx="8">
                  <c:v>-88.489740999999995</c:v>
                </c:pt>
                <c:pt idx="9">
                  <c:v>-88.489714000000006</c:v>
                </c:pt>
                <c:pt idx="10">
                  <c:v>-88.489694</c:v>
                </c:pt>
                <c:pt idx="11">
                  <c:v>-88.489692000000005</c:v>
                </c:pt>
                <c:pt idx="12">
                  <c:v>-88.489699999999999</c:v>
                </c:pt>
                <c:pt idx="13">
                  <c:v>-88.489699999999999</c:v>
                </c:pt>
                <c:pt idx="14">
                  <c:v>-88.489699999999999</c:v>
                </c:pt>
                <c:pt idx="15">
                  <c:v>-88.489699999999999</c:v>
                </c:pt>
                <c:pt idx="16">
                  <c:v>-88.489698000000004</c:v>
                </c:pt>
                <c:pt idx="17">
                  <c:v>-88.489698000000004</c:v>
                </c:pt>
                <c:pt idx="18">
                  <c:v>-88.489698000000004</c:v>
                </c:pt>
                <c:pt idx="19">
                  <c:v>-88.489697000000007</c:v>
                </c:pt>
                <c:pt idx="20">
                  <c:v>-88.489697000000007</c:v>
                </c:pt>
                <c:pt idx="21">
                  <c:v>-88.489694999999998</c:v>
                </c:pt>
                <c:pt idx="22">
                  <c:v>-88.489683999999997</c:v>
                </c:pt>
                <c:pt idx="23">
                  <c:v>-88.489604</c:v>
                </c:pt>
                <c:pt idx="24">
                  <c:v>-88.489510999999993</c:v>
                </c:pt>
                <c:pt idx="25">
                  <c:v>-88.489430999999996</c:v>
                </c:pt>
                <c:pt idx="26">
                  <c:v>-88.489327000000003</c:v>
                </c:pt>
                <c:pt idx="27">
                  <c:v>-88.489198999999999</c:v>
                </c:pt>
                <c:pt idx="28">
                  <c:v>-88.489031999999995</c:v>
                </c:pt>
                <c:pt idx="29">
                  <c:v>-88.488849999999999</c:v>
                </c:pt>
                <c:pt idx="30">
                  <c:v>-88.488668000000004</c:v>
                </c:pt>
                <c:pt idx="31">
                  <c:v>-88.488467</c:v>
                </c:pt>
                <c:pt idx="32">
                  <c:v>-88.488245000000006</c:v>
                </c:pt>
                <c:pt idx="33">
                  <c:v>-88.488017999999997</c:v>
                </c:pt>
                <c:pt idx="34">
                  <c:v>-88.487785000000002</c:v>
                </c:pt>
                <c:pt idx="35">
                  <c:v>-88.487549999999999</c:v>
                </c:pt>
                <c:pt idx="36">
                  <c:v>-88.487312000000003</c:v>
                </c:pt>
                <c:pt idx="37">
                  <c:v>-88.487072999999995</c:v>
                </c:pt>
                <c:pt idx="38">
                  <c:v>-88.486833000000004</c:v>
                </c:pt>
                <c:pt idx="39">
                  <c:v>-88.486588999999995</c:v>
                </c:pt>
                <c:pt idx="40">
                  <c:v>-88.486357999999996</c:v>
                </c:pt>
                <c:pt idx="41">
                  <c:v>-88.486151000000007</c:v>
                </c:pt>
                <c:pt idx="42">
                  <c:v>-88.485969999999995</c:v>
                </c:pt>
                <c:pt idx="43">
                  <c:v>-88.485795999999993</c:v>
                </c:pt>
                <c:pt idx="44">
                  <c:v>-88.485631999999995</c:v>
                </c:pt>
                <c:pt idx="45">
                  <c:v>-88.485482000000005</c:v>
                </c:pt>
                <c:pt idx="46">
                  <c:v>-88.485343</c:v>
                </c:pt>
                <c:pt idx="47">
                  <c:v>-88.485198999999994</c:v>
                </c:pt>
                <c:pt idx="48">
                  <c:v>-88.485063999999994</c:v>
                </c:pt>
                <c:pt idx="49">
                  <c:v>-88.484938</c:v>
                </c:pt>
                <c:pt idx="50">
                  <c:v>-88.484825000000001</c:v>
                </c:pt>
                <c:pt idx="51">
                  <c:v>-88.484719999999996</c:v>
                </c:pt>
                <c:pt idx="52">
                  <c:v>-88.484611999999998</c:v>
                </c:pt>
                <c:pt idx="53">
                  <c:v>-88.484499999999997</c:v>
                </c:pt>
                <c:pt idx="54">
                  <c:v>-88.484401000000005</c:v>
                </c:pt>
                <c:pt idx="55">
                  <c:v>-88.484318999999999</c:v>
                </c:pt>
                <c:pt idx="56">
                  <c:v>-88.484245999999999</c:v>
                </c:pt>
                <c:pt idx="57">
                  <c:v>-88.484196999999995</c:v>
                </c:pt>
                <c:pt idx="58">
                  <c:v>-88.484154000000004</c:v>
                </c:pt>
                <c:pt idx="59">
                  <c:v>-88.484127999999998</c:v>
                </c:pt>
                <c:pt idx="60">
                  <c:v>-88.484122999999997</c:v>
                </c:pt>
                <c:pt idx="61">
                  <c:v>-88.484133999999997</c:v>
                </c:pt>
                <c:pt idx="62">
                  <c:v>-88.484144999999998</c:v>
                </c:pt>
                <c:pt idx="63">
                  <c:v>-88.484151999999995</c:v>
                </c:pt>
                <c:pt idx="64">
                  <c:v>-88.484157999999994</c:v>
                </c:pt>
                <c:pt idx="65">
                  <c:v>-88.484162999999995</c:v>
                </c:pt>
                <c:pt idx="66">
                  <c:v>-88.484167999999997</c:v>
                </c:pt>
                <c:pt idx="67">
                  <c:v>-88.484160000000003</c:v>
                </c:pt>
                <c:pt idx="68">
                  <c:v>-88.484140999999994</c:v>
                </c:pt>
                <c:pt idx="69">
                  <c:v>-88.484138000000002</c:v>
                </c:pt>
                <c:pt idx="70">
                  <c:v>-88.484108000000006</c:v>
                </c:pt>
                <c:pt idx="71">
                  <c:v>-88.484106999999995</c:v>
                </c:pt>
                <c:pt idx="72">
                  <c:v>-88.484039999999993</c:v>
                </c:pt>
                <c:pt idx="73">
                  <c:v>-88.483975999999998</c:v>
                </c:pt>
                <c:pt idx="74">
                  <c:v>-88.483891</c:v>
                </c:pt>
                <c:pt idx="75">
                  <c:v>-88.483898999999994</c:v>
                </c:pt>
                <c:pt idx="76">
                  <c:v>-88.483902</c:v>
                </c:pt>
                <c:pt idx="77">
                  <c:v>-88.483900000000006</c:v>
                </c:pt>
                <c:pt idx="78">
                  <c:v>-88.483897999999996</c:v>
                </c:pt>
                <c:pt idx="79">
                  <c:v>-88.483911000000006</c:v>
                </c:pt>
                <c:pt idx="80">
                  <c:v>-88.483936</c:v>
                </c:pt>
                <c:pt idx="81">
                  <c:v>-88.483970999999997</c:v>
                </c:pt>
                <c:pt idx="82">
                  <c:v>-88.484044999999995</c:v>
                </c:pt>
                <c:pt idx="83">
                  <c:v>-88.484114000000005</c:v>
                </c:pt>
                <c:pt idx="84">
                  <c:v>-88.484138999999999</c:v>
                </c:pt>
                <c:pt idx="85">
                  <c:v>-88.484133</c:v>
                </c:pt>
                <c:pt idx="86">
                  <c:v>-88.484116</c:v>
                </c:pt>
                <c:pt idx="87">
                  <c:v>-88.484099000000001</c:v>
                </c:pt>
                <c:pt idx="88">
                  <c:v>-88.484077999999997</c:v>
                </c:pt>
                <c:pt idx="89">
                  <c:v>-88.484077999999997</c:v>
                </c:pt>
                <c:pt idx="90">
                  <c:v>-88.484095999999994</c:v>
                </c:pt>
                <c:pt idx="91">
                  <c:v>-88.484129999999993</c:v>
                </c:pt>
                <c:pt idx="92">
                  <c:v>-88.484209000000007</c:v>
                </c:pt>
                <c:pt idx="93">
                  <c:v>-88.484318000000002</c:v>
                </c:pt>
                <c:pt idx="94">
                  <c:v>-88.484426999999997</c:v>
                </c:pt>
                <c:pt idx="95">
                  <c:v>-88.484543000000002</c:v>
                </c:pt>
                <c:pt idx="96">
                  <c:v>-88.484655000000004</c:v>
                </c:pt>
                <c:pt idx="97">
                  <c:v>-88.484796000000003</c:v>
                </c:pt>
                <c:pt idx="98">
                  <c:v>-88.484941000000006</c:v>
                </c:pt>
                <c:pt idx="99">
                  <c:v>-88.485114999999993</c:v>
                </c:pt>
                <c:pt idx="100">
                  <c:v>-88.485290000000006</c:v>
                </c:pt>
                <c:pt idx="101">
                  <c:v>-88.485490999999996</c:v>
                </c:pt>
                <c:pt idx="102">
                  <c:v>-88.485691000000003</c:v>
                </c:pt>
                <c:pt idx="103">
                  <c:v>-88.485895999999997</c:v>
                </c:pt>
                <c:pt idx="104">
                  <c:v>-88.486106000000007</c:v>
                </c:pt>
                <c:pt idx="105">
                  <c:v>-88.486322999999999</c:v>
                </c:pt>
                <c:pt idx="106">
                  <c:v>-88.486529000000004</c:v>
                </c:pt>
                <c:pt idx="107">
                  <c:v>-88.486706999999996</c:v>
                </c:pt>
                <c:pt idx="108">
                  <c:v>-88.486874999999998</c:v>
                </c:pt>
                <c:pt idx="109">
                  <c:v>-88.487039999999993</c:v>
                </c:pt>
                <c:pt idx="110">
                  <c:v>-88.487195</c:v>
                </c:pt>
                <c:pt idx="111">
                  <c:v>-88.487341000000001</c:v>
                </c:pt>
                <c:pt idx="112">
                  <c:v>-88.487476000000001</c:v>
                </c:pt>
                <c:pt idx="113">
                  <c:v>-88.487606</c:v>
                </c:pt>
                <c:pt idx="114">
                  <c:v>-88.487731999999994</c:v>
                </c:pt>
                <c:pt idx="115">
                  <c:v>-88.487862000000007</c:v>
                </c:pt>
                <c:pt idx="116">
                  <c:v>-88.487979999999993</c:v>
                </c:pt>
                <c:pt idx="117">
                  <c:v>-88.488097999999994</c:v>
                </c:pt>
                <c:pt idx="118">
                  <c:v>-88.488219999999998</c:v>
                </c:pt>
                <c:pt idx="119">
                  <c:v>-88.488342000000003</c:v>
                </c:pt>
                <c:pt idx="120">
                  <c:v>-88.488461999999998</c:v>
                </c:pt>
                <c:pt idx="121">
                  <c:v>-88.488596000000001</c:v>
                </c:pt>
                <c:pt idx="122">
                  <c:v>-88.488726999999997</c:v>
                </c:pt>
                <c:pt idx="123">
                  <c:v>-88.488872000000001</c:v>
                </c:pt>
                <c:pt idx="124">
                  <c:v>-88.489016000000007</c:v>
                </c:pt>
                <c:pt idx="125">
                  <c:v>-88.489180000000005</c:v>
                </c:pt>
                <c:pt idx="126">
                  <c:v>-88.489334999999997</c:v>
                </c:pt>
                <c:pt idx="127">
                  <c:v>-88.489490000000004</c:v>
                </c:pt>
                <c:pt idx="128">
                  <c:v>-88.489639999999994</c:v>
                </c:pt>
                <c:pt idx="129">
                  <c:v>-88.489782000000005</c:v>
                </c:pt>
                <c:pt idx="130">
                  <c:v>-88.489913999999999</c:v>
                </c:pt>
                <c:pt idx="131">
                  <c:v>-88.490052000000006</c:v>
                </c:pt>
                <c:pt idx="132">
                  <c:v>-88.490215000000006</c:v>
                </c:pt>
                <c:pt idx="133">
                  <c:v>-88.490393999999995</c:v>
                </c:pt>
                <c:pt idx="134">
                  <c:v>-88.490582000000003</c:v>
                </c:pt>
                <c:pt idx="135">
                  <c:v>-88.490779000000003</c:v>
                </c:pt>
                <c:pt idx="136">
                  <c:v>-88.490983</c:v>
                </c:pt>
                <c:pt idx="137">
                  <c:v>-88.491178000000005</c:v>
                </c:pt>
                <c:pt idx="138">
                  <c:v>-88.491372999999996</c:v>
                </c:pt>
                <c:pt idx="139">
                  <c:v>-88.491546999999997</c:v>
                </c:pt>
                <c:pt idx="140">
                  <c:v>-88.491669999999999</c:v>
                </c:pt>
                <c:pt idx="141">
                  <c:v>-88.491784999999993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549-4362-93AF-3395DA628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13152"/>
        <c:axId val="68114688"/>
      </c:scatterChart>
      <c:valAx>
        <c:axId val="6811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114688"/>
        <c:crosses val="autoZero"/>
        <c:crossBetween val="midCat"/>
      </c:valAx>
      <c:valAx>
        <c:axId val="6811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113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Data'!$AQ$69:$AQ$210</c:f>
              <c:numCache>
                <c:formatCode>General</c:formatCode>
                <c:ptCount val="142"/>
                <c:pt idx="0">
                  <c:v>47.158625000000001</c:v>
                </c:pt>
                <c:pt idx="1">
                  <c:v>47.158664999999999</c:v>
                </c:pt>
                <c:pt idx="2">
                  <c:v>47.158800999999997</c:v>
                </c:pt>
                <c:pt idx="3">
                  <c:v>47.158909999999999</c:v>
                </c:pt>
                <c:pt idx="4">
                  <c:v>47.159008</c:v>
                </c:pt>
                <c:pt idx="5">
                  <c:v>47.159095999999998</c:v>
                </c:pt>
                <c:pt idx="6">
                  <c:v>47.159185999999998</c:v>
                </c:pt>
                <c:pt idx="7">
                  <c:v>47.159244999999999</c:v>
                </c:pt>
                <c:pt idx="8">
                  <c:v>47.159284999999997</c:v>
                </c:pt>
                <c:pt idx="9">
                  <c:v>47.159306999999998</c:v>
                </c:pt>
                <c:pt idx="10">
                  <c:v>47.159309999999998</c:v>
                </c:pt>
                <c:pt idx="11">
                  <c:v>47.159303000000001</c:v>
                </c:pt>
                <c:pt idx="12">
                  <c:v>47.159298</c:v>
                </c:pt>
                <c:pt idx="13">
                  <c:v>47.159298</c:v>
                </c:pt>
                <c:pt idx="14">
                  <c:v>47.159298</c:v>
                </c:pt>
                <c:pt idx="15">
                  <c:v>47.159298</c:v>
                </c:pt>
                <c:pt idx="16">
                  <c:v>47.159300000000002</c:v>
                </c:pt>
                <c:pt idx="17">
                  <c:v>47.159300000000002</c:v>
                </c:pt>
                <c:pt idx="18">
                  <c:v>47.159300000000002</c:v>
                </c:pt>
                <c:pt idx="19">
                  <c:v>47.159300000000002</c:v>
                </c:pt>
                <c:pt idx="20">
                  <c:v>47.159300000000002</c:v>
                </c:pt>
                <c:pt idx="21">
                  <c:v>47.159300000000002</c:v>
                </c:pt>
                <c:pt idx="22">
                  <c:v>47.159305000000003</c:v>
                </c:pt>
                <c:pt idx="23">
                  <c:v>47.159322000000003</c:v>
                </c:pt>
                <c:pt idx="24">
                  <c:v>47.159298999999997</c:v>
                </c:pt>
                <c:pt idx="25">
                  <c:v>47.159225999999997</c:v>
                </c:pt>
                <c:pt idx="26">
                  <c:v>47.159157999999998</c:v>
                </c:pt>
                <c:pt idx="27">
                  <c:v>47.159087999999997</c:v>
                </c:pt>
                <c:pt idx="28">
                  <c:v>47.159039</c:v>
                </c:pt>
                <c:pt idx="29">
                  <c:v>47.158994999999997</c:v>
                </c:pt>
                <c:pt idx="30">
                  <c:v>47.158957000000001</c:v>
                </c:pt>
                <c:pt idx="31">
                  <c:v>47.158935999999997</c:v>
                </c:pt>
                <c:pt idx="32">
                  <c:v>47.158937999999999</c:v>
                </c:pt>
                <c:pt idx="33">
                  <c:v>47.158940000000001</c:v>
                </c:pt>
                <c:pt idx="34">
                  <c:v>47.158946999999998</c:v>
                </c:pt>
                <c:pt idx="35">
                  <c:v>47.158952999999997</c:v>
                </c:pt>
                <c:pt idx="36">
                  <c:v>47.158952999999997</c:v>
                </c:pt>
                <c:pt idx="37">
                  <c:v>47.158952999999997</c:v>
                </c:pt>
                <c:pt idx="38">
                  <c:v>47.158945000000003</c:v>
                </c:pt>
                <c:pt idx="39">
                  <c:v>47.158934000000002</c:v>
                </c:pt>
                <c:pt idx="40">
                  <c:v>47.158895000000001</c:v>
                </c:pt>
                <c:pt idx="41">
                  <c:v>47.158847000000002</c:v>
                </c:pt>
                <c:pt idx="42">
                  <c:v>47.158785000000002</c:v>
                </c:pt>
                <c:pt idx="43">
                  <c:v>47.158728000000004</c:v>
                </c:pt>
                <c:pt idx="44">
                  <c:v>47.158664999999999</c:v>
                </c:pt>
                <c:pt idx="45">
                  <c:v>47.158614</c:v>
                </c:pt>
                <c:pt idx="46">
                  <c:v>47.158574999999999</c:v>
                </c:pt>
                <c:pt idx="47">
                  <c:v>47.158557999999999</c:v>
                </c:pt>
                <c:pt idx="48">
                  <c:v>47.158543999999999</c:v>
                </c:pt>
                <c:pt idx="49">
                  <c:v>47.158526000000002</c:v>
                </c:pt>
                <c:pt idx="50">
                  <c:v>47.158515000000001</c:v>
                </c:pt>
                <c:pt idx="51">
                  <c:v>47.158518000000001</c:v>
                </c:pt>
                <c:pt idx="52">
                  <c:v>47.158532000000001</c:v>
                </c:pt>
                <c:pt idx="53">
                  <c:v>47.158558999999997</c:v>
                </c:pt>
                <c:pt idx="54">
                  <c:v>47.158596000000003</c:v>
                </c:pt>
                <c:pt idx="55">
                  <c:v>47.158659999999998</c:v>
                </c:pt>
                <c:pt idx="56">
                  <c:v>47.158729999999998</c:v>
                </c:pt>
                <c:pt idx="57">
                  <c:v>47.158811</c:v>
                </c:pt>
                <c:pt idx="58">
                  <c:v>47.158893999999997</c:v>
                </c:pt>
                <c:pt idx="59">
                  <c:v>47.158993000000002</c:v>
                </c:pt>
                <c:pt idx="60">
                  <c:v>47.159106999999999</c:v>
                </c:pt>
                <c:pt idx="61">
                  <c:v>47.159238999999999</c:v>
                </c:pt>
                <c:pt idx="62">
                  <c:v>47.159379000000001</c:v>
                </c:pt>
                <c:pt idx="63">
                  <c:v>47.159511000000002</c:v>
                </c:pt>
                <c:pt idx="64">
                  <c:v>47.159641999999998</c:v>
                </c:pt>
                <c:pt idx="65">
                  <c:v>47.159801000000002</c:v>
                </c:pt>
                <c:pt idx="66">
                  <c:v>47.159939000000001</c:v>
                </c:pt>
                <c:pt idx="67">
                  <c:v>47.160094999999998</c:v>
                </c:pt>
                <c:pt idx="68">
                  <c:v>47.160231000000003</c:v>
                </c:pt>
                <c:pt idx="69">
                  <c:v>47.160353000000001</c:v>
                </c:pt>
                <c:pt idx="70">
                  <c:v>47.160463</c:v>
                </c:pt>
                <c:pt idx="71">
                  <c:v>47.160468000000002</c:v>
                </c:pt>
                <c:pt idx="72">
                  <c:v>47.160674</c:v>
                </c:pt>
                <c:pt idx="73">
                  <c:v>47.160784999999997</c:v>
                </c:pt>
                <c:pt idx="74">
                  <c:v>47.160888</c:v>
                </c:pt>
                <c:pt idx="75">
                  <c:v>47.161006999999998</c:v>
                </c:pt>
                <c:pt idx="76">
                  <c:v>47.161127</c:v>
                </c:pt>
                <c:pt idx="77">
                  <c:v>47.161247000000003</c:v>
                </c:pt>
                <c:pt idx="78">
                  <c:v>47.161366999999998</c:v>
                </c:pt>
                <c:pt idx="79">
                  <c:v>47.161482999999997</c:v>
                </c:pt>
                <c:pt idx="80">
                  <c:v>47.1616</c:v>
                </c:pt>
                <c:pt idx="81">
                  <c:v>47.161712000000001</c:v>
                </c:pt>
                <c:pt idx="82">
                  <c:v>47.161817999999997</c:v>
                </c:pt>
                <c:pt idx="83">
                  <c:v>47.161923000000002</c:v>
                </c:pt>
                <c:pt idx="84">
                  <c:v>47.162042999999997</c:v>
                </c:pt>
                <c:pt idx="85">
                  <c:v>47.162168999999999</c:v>
                </c:pt>
                <c:pt idx="86">
                  <c:v>47.162301999999997</c:v>
                </c:pt>
                <c:pt idx="87">
                  <c:v>47.162441000000001</c:v>
                </c:pt>
                <c:pt idx="88">
                  <c:v>47.162582</c:v>
                </c:pt>
                <c:pt idx="89">
                  <c:v>47.162725999999999</c:v>
                </c:pt>
                <c:pt idx="90">
                  <c:v>47.162872</c:v>
                </c:pt>
                <c:pt idx="91">
                  <c:v>47.163015999999999</c:v>
                </c:pt>
                <c:pt idx="92">
                  <c:v>47.163156000000001</c:v>
                </c:pt>
                <c:pt idx="93">
                  <c:v>47.163285999999999</c:v>
                </c:pt>
                <c:pt idx="94">
                  <c:v>47.163417000000003</c:v>
                </c:pt>
                <c:pt idx="95">
                  <c:v>47.163550999999998</c:v>
                </c:pt>
                <c:pt idx="96">
                  <c:v>47.163684000000003</c:v>
                </c:pt>
                <c:pt idx="97">
                  <c:v>47.163808000000003</c:v>
                </c:pt>
                <c:pt idx="98">
                  <c:v>47.163921999999999</c:v>
                </c:pt>
                <c:pt idx="99">
                  <c:v>47.164023999999998</c:v>
                </c:pt>
                <c:pt idx="100">
                  <c:v>47.164126000000003</c:v>
                </c:pt>
                <c:pt idx="101">
                  <c:v>47.164208000000002</c:v>
                </c:pt>
                <c:pt idx="102">
                  <c:v>47.164285</c:v>
                </c:pt>
                <c:pt idx="103">
                  <c:v>47.164354000000003</c:v>
                </c:pt>
                <c:pt idx="104">
                  <c:v>47.164411999999999</c:v>
                </c:pt>
                <c:pt idx="105">
                  <c:v>47.164456000000001</c:v>
                </c:pt>
                <c:pt idx="106">
                  <c:v>47.164467999999999</c:v>
                </c:pt>
                <c:pt idx="107">
                  <c:v>47.164470000000001</c:v>
                </c:pt>
                <c:pt idx="108">
                  <c:v>47.164448999999998</c:v>
                </c:pt>
                <c:pt idx="109">
                  <c:v>47.164414000000001</c:v>
                </c:pt>
                <c:pt idx="110">
                  <c:v>47.164380999999999</c:v>
                </c:pt>
                <c:pt idx="111">
                  <c:v>47.164341999999998</c:v>
                </c:pt>
                <c:pt idx="112">
                  <c:v>47.164307000000001</c:v>
                </c:pt>
                <c:pt idx="113">
                  <c:v>47.164279000000001</c:v>
                </c:pt>
                <c:pt idx="114">
                  <c:v>47.164253000000002</c:v>
                </c:pt>
                <c:pt idx="115">
                  <c:v>47.164223999999997</c:v>
                </c:pt>
                <c:pt idx="116">
                  <c:v>47.164206</c:v>
                </c:pt>
                <c:pt idx="117">
                  <c:v>47.164202000000003</c:v>
                </c:pt>
                <c:pt idx="118">
                  <c:v>47.164212999999997</c:v>
                </c:pt>
                <c:pt idx="119">
                  <c:v>47.164250000000003</c:v>
                </c:pt>
                <c:pt idx="120">
                  <c:v>47.164293000000001</c:v>
                </c:pt>
                <c:pt idx="121">
                  <c:v>47.164316999999997</c:v>
                </c:pt>
                <c:pt idx="122">
                  <c:v>47.164335999999999</c:v>
                </c:pt>
                <c:pt idx="123">
                  <c:v>47.164335000000001</c:v>
                </c:pt>
                <c:pt idx="124">
                  <c:v>47.164335000000001</c:v>
                </c:pt>
                <c:pt idx="125">
                  <c:v>47.164302999999997</c:v>
                </c:pt>
                <c:pt idx="126">
                  <c:v>47.164262000000001</c:v>
                </c:pt>
                <c:pt idx="127">
                  <c:v>47.164209</c:v>
                </c:pt>
                <c:pt idx="128">
                  <c:v>47.164146000000002</c:v>
                </c:pt>
                <c:pt idx="129">
                  <c:v>47.164051999999998</c:v>
                </c:pt>
                <c:pt idx="130">
                  <c:v>47.163955999999999</c:v>
                </c:pt>
                <c:pt idx="131">
                  <c:v>47.163871</c:v>
                </c:pt>
                <c:pt idx="132">
                  <c:v>47.163795999999998</c:v>
                </c:pt>
                <c:pt idx="133">
                  <c:v>47.163739999999997</c:v>
                </c:pt>
                <c:pt idx="134">
                  <c:v>47.163704000000003</c:v>
                </c:pt>
                <c:pt idx="135">
                  <c:v>47.163674</c:v>
                </c:pt>
                <c:pt idx="136">
                  <c:v>47.163643</c:v>
                </c:pt>
                <c:pt idx="137">
                  <c:v>47.163601999999997</c:v>
                </c:pt>
                <c:pt idx="138">
                  <c:v>47.163564999999998</c:v>
                </c:pt>
                <c:pt idx="139">
                  <c:v>47.163519999999998</c:v>
                </c:pt>
                <c:pt idx="140">
                  <c:v>47.163420000000002</c:v>
                </c:pt>
                <c:pt idx="141">
                  <c:v>47.163293000000003</c:v>
                </c:pt>
              </c:numCache>
            </c:numRef>
          </c:xVal>
          <c:yVal>
            <c:numRef>
              <c:f>'Raw Data'!$AR$69:$AR$210</c:f>
              <c:numCache>
                <c:formatCode>General</c:formatCode>
                <c:ptCount val="142"/>
                <c:pt idx="0">
                  <c:v>-88.489875999999995</c:v>
                </c:pt>
                <c:pt idx="1">
                  <c:v>-88.489914999999996</c:v>
                </c:pt>
                <c:pt idx="2">
                  <c:v>-88.489855000000006</c:v>
                </c:pt>
                <c:pt idx="3">
                  <c:v>-88.489818999999997</c:v>
                </c:pt>
                <c:pt idx="4">
                  <c:v>-88.489802999999995</c:v>
                </c:pt>
                <c:pt idx="5">
                  <c:v>-88.489789000000002</c:v>
                </c:pt>
                <c:pt idx="6">
                  <c:v>-88.489771000000005</c:v>
                </c:pt>
                <c:pt idx="7">
                  <c:v>-88.489756</c:v>
                </c:pt>
                <c:pt idx="8">
                  <c:v>-88.489740999999995</c:v>
                </c:pt>
                <c:pt idx="9">
                  <c:v>-88.489714000000006</c:v>
                </c:pt>
                <c:pt idx="10">
                  <c:v>-88.489694</c:v>
                </c:pt>
                <c:pt idx="11">
                  <c:v>-88.489692000000005</c:v>
                </c:pt>
                <c:pt idx="12">
                  <c:v>-88.489699999999999</c:v>
                </c:pt>
                <c:pt idx="13">
                  <c:v>-88.489699999999999</c:v>
                </c:pt>
                <c:pt idx="14">
                  <c:v>-88.489699999999999</c:v>
                </c:pt>
                <c:pt idx="15">
                  <c:v>-88.489699999999999</c:v>
                </c:pt>
                <c:pt idx="16">
                  <c:v>-88.489698000000004</c:v>
                </c:pt>
                <c:pt idx="17">
                  <c:v>-88.489698000000004</c:v>
                </c:pt>
                <c:pt idx="18">
                  <c:v>-88.489698000000004</c:v>
                </c:pt>
                <c:pt idx="19">
                  <c:v>-88.489697000000007</c:v>
                </c:pt>
                <c:pt idx="20">
                  <c:v>-88.489697000000007</c:v>
                </c:pt>
                <c:pt idx="21">
                  <c:v>-88.489694999999998</c:v>
                </c:pt>
                <c:pt idx="22">
                  <c:v>-88.489683999999997</c:v>
                </c:pt>
                <c:pt idx="23">
                  <c:v>-88.489604</c:v>
                </c:pt>
                <c:pt idx="24">
                  <c:v>-88.489510999999993</c:v>
                </c:pt>
                <c:pt idx="25">
                  <c:v>-88.489430999999996</c:v>
                </c:pt>
                <c:pt idx="26">
                  <c:v>-88.489327000000003</c:v>
                </c:pt>
                <c:pt idx="27">
                  <c:v>-88.489198999999999</c:v>
                </c:pt>
                <c:pt idx="28">
                  <c:v>-88.489031999999995</c:v>
                </c:pt>
                <c:pt idx="29">
                  <c:v>-88.488849999999999</c:v>
                </c:pt>
                <c:pt idx="30">
                  <c:v>-88.488668000000004</c:v>
                </c:pt>
                <c:pt idx="31">
                  <c:v>-88.488467</c:v>
                </c:pt>
                <c:pt idx="32">
                  <c:v>-88.488245000000006</c:v>
                </c:pt>
                <c:pt idx="33">
                  <c:v>-88.488017999999997</c:v>
                </c:pt>
                <c:pt idx="34">
                  <c:v>-88.487785000000002</c:v>
                </c:pt>
                <c:pt idx="35">
                  <c:v>-88.487549999999999</c:v>
                </c:pt>
                <c:pt idx="36">
                  <c:v>-88.487312000000003</c:v>
                </c:pt>
                <c:pt idx="37">
                  <c:v>-88.487072999999995</c:v>
                </c:pt>
                <c:pt idx="38">
                  <c:v>-88.486833000000004</c:v>
                </c:pt>
                <c:pt idx="39">
                  <c:v>-88.486588999999995</c:v>
                </c:pt>
                <c:pt idx="40">
                  <c:v>-88.486357999999996</c:v>
                </c:pt>
                <c:pt idx="41">
                  <c:v>-88.486151000000007</c:v>
                </c:pt>
                <c:pt idx="42">
                  <c:v>-88.485969999999995</c:v>
                </c:pt>
                <c:pt idx="43">
                  <c:v>-88.485795999999993</c:v>
                </c:pt>
                <c:pt idx="44">
                  <c:v>-88.485631999999995</c:v>
                </c:pt>
                <c:pt idx="45">
                  <c:v>-88.485482000000005</c:v>
                </c:pt>
                <c:pt idx="46">
                  <c:v>-88.485343</c:v>
                </c:pt>
                <c:pt idx="47">
                  <c:v>-88.485198999999994</c:v>
                </c:pt>
                <c:pt idx="48">
                  <c:v>-88.485063999999994</c:v>
                </c:pt>
                <c:pt idx="49">
                  <c:v>-88.484938</c:v>
                </c:pt>
                <c:pt idx="50">
                  <c:v>-88.484825000000001</c:v>
                </c:pt>
                <c:pt idx="51">
                  <c:v>-88.484719999999996</c:v>
                </c:pt>
                <c:pt idx="52">
                  <c:v>-88.484611999999998</c:v>
                </c:pt>
                <c:pt idx="53">
                  <c:v>-88.484499999999997</c:v>
                </c:pt>
                <c:pt idx="54">
                  <c:v>-88.484401000000005</c:v>
                </c:pt>
                <c:pt idx="55">
                  <c:v>-88.484318999999999</c:v>
                </c:pt>
                <c:pt idx="56">
                  <c:v>-88.484245999999999</c:v>
                </c:pt>
                <c:pt idx="57">
                  <c:v>-88.484196999999995</c:v>
                </c:pt>
                <c:pt idx="58">
                  <c:v>-88.484154000000004</c:v>
                </c:pt>
                <c:pt idx="59">
                  <c:v>-88.484127999999998</c:v>
                </c:pt>
                <c:pt idx="60">
                  <c:v>-88.484122999999997</c:v>
                </c:pt>
                <c:pt idx="61">
                  <c:v>-88.484133999999997</c:v>
                </c:pt>
                <c:pt idx="62">
                  <c:v>-88.484144999999998</c:v>
                </c:pt>
                <c:pt idx="63">
                  <c:v>-88.484151999999995</c:v>
                </c:pt>
                <c:pt idx="64">
                  <c:v>-88.484157999999994</c:v>
                </c:pt>
                <c:pt idx="65">
                  <c:v>-88.484162999999995</c:v>
                </c:pt>
                <c:pt idx="66">
                  <c:v>-88.484167999999997</c:v>
                </c:pt>
                <c:pt idx="67">
                  <c:v>-88.484160000000003</c:v>
                </c:pt>
                <c:pt idx="68">
                  <c:v>-88.484140999999994</c:v>
                </c:pt>
                <c:pt idx="69">
                  <c:v>-88.484138000000002</c:v>
                </c:pt>
                <c:pt idx="70">
                  <c:v>-88.484108000000006</c:v>
                </c:pt>
                <c:pt idx="71">
                  <c:v>-88.484106999999995</c:v>
                </c:pt>
                <c:pt idx="72">
                  <c:v>-88.484039999999993</c:v>
                </c:pt>
                <c:pt idx="73">
                  <c:v>-88.483975999999998</c:v>
                </c:pt>
                <c:pt idx="74">
                  <c:v>-88.483891</c:v>
                </c:pt>
                <c:pt idx="75">
                  <c:v>-88.483898999999994</c:v>
                </c:pt>
                <c:pt idx="76">
                  <c:v>-88.483902</c:v>
                </c:pt>
                <c:pt idx="77">
                  <c:v>-88.483900000000006</c:v>
                </c:pt>
                <c:pt idx="78">
                  <c:v>-88.483897999999996</c:v>
                </c:pt>
                <c:pt idx="79">
                  <c:v>-88.483911000000006</c:v>
                </c:pt>
                <c:pt idx="80">
                  <c:v>-88.483936</c:v>
                </c:pt>
                <c:pt idx="81">
                  <c:v>-88.483970999999997</c:v>
                </c:pt>
                <c:pt idx="82">
                  <c:v>-88.484044999999995</c:v>
                </c:pt>
                <c:pt idx="83">
                  <c:v>-88.484114000000005</c:v>
                </c:pt>
                <c:pt idx="84">
                  <c:v>-88.484138999999999</c:v>
                </c:pt>
                <c:pt idx="85">
                  <c:v>-88.484133</c:v>
                </c:pt>
                <c:pt idx="86">
                  <c:v>-88.484116</c:v>
                </c:pt>
                <c:pt idx="87">
                  <c:v>-88.484099000000001</c:v>
                </c:pt>
                <c:pt idx="88">
                  <c:v>-88.484077999999997</c:v>
                </c:pt>
                <c:pt idx="89">
                  <c:v>-88.484077999999997</c:v>
                </c:pt>
                <c:pt idx="90">
                  <c:v>-88.484095999999994</c:v>
                </c:pt>
                <c:pt idx="91">
                  <c:v>-88.484129999999993</c:v>
                </c:pt>
                <c:pt idx="92">
                  <c:v>-88.484209000000007</c:v>
                </c:pt>
                <c:pt idx="93">
                  <c:v>-88.484318000000002</c:v>
                </c:pt>
                <c:pt idx="94">
                  <c:v>-88.484426999999997</c:v>
                </c:pt>
                <c:pt idx="95">
                  <c:v>-88.484543000000002</c:v>
                </c:pt>
                <c:pt idx="96">
                  <c:v>-88.484655000000004</c:v>
                </c:pt>
                <c:pt idx="97">
                  <c:v>-88.484796000000003</c:v>
                </c:pt>
                <c:pt idx="98">
                  <c:v>-88.484941000000006</c:v>
                </c:pt>
                <c:pt idx="99">
                  <c:v>-88.485114999999993</c:v>
                </c:pt>
                <c:pt idx="100">
                  <c:v>-88.485290000000006</c:v>
                </c:pt>
                <c:pt idx="101">
                  <c:v>-88.485490999999996</c:v>
                </c:pt>
                <c:pt idx="102">
                  <c:v>-88.485691000000003</c:v>
                </c:pt>
                <c:pt idx="103">
                  <c:v>-88.485895999999997</c:v>
                </c:pt>
                <c:pt idx="104">
                  <c:v>-88.486106000000007</c:v>
                </c:pt>
                <c:pt idx="105">
                  <c:v>-88.486322999999999</c:v>
                </c:pt>
                <c:pt idx="106">
                  <c:v>-88.486529000000004</c:v>
                </c:pt>
                <c:pt idx="107">
                  <c:v>-88.486706999999996</c:v>
                </c:pt>
                <c:pt idx="108">
                  <c:v>-88.486874999999998</c:v>
                </c:pt>
                <c:pt idx="109">
                  <c:v>-88.487039999999993</c:v>
                </c:pt>
                <c:pt idx="110">
                  <c:v>-88.487195</c:v>
                </c:pt>
                <c:pt idx="111">
                  <c:v>-88.487341000000001</c:v>
                </c:pt>
                <c:pt idx="112">
                  <c:v>-88.487476000000001</c:v>
                </c:pt>
                <c:pt idx="113">
                  <c:v>-88.487606</c:v>
                </c:pt>
                <c:pt idx="114">
                  <c:v>-88.487731999999994</c:v>
                </c:pt>
                <c:pt idx="115">
                  <c:v>-88.487862000000007</c:v>
                </c:pt>
                <c:pt idx="116">
                  <c:v>-88.487979999999993</c:v>
                </c:pt>
                <c:pt idx="117">
                  <c:v>-88.488097999999994</c:v>
                </c:pt>
                <c:pt idx="118">
                  <c:v>-88.488219999999998</c:v>
                </c:pt>
                <c:pt idx="119">
                  <c:v>-88.488342000000003</c:v>
                </c:pt>
                <c:pt idx="120">
                  <c:v>-88.488461999999998</c:v>
                </c:pt>
                <c:pt idx="121">
                  <c:v>-88.488596000000001</c:v>
                </c:pt>
                <c:pt idx="122">
                  <c:v>-88.488726999999997</c:v>
                </c:pt>
                <c:pt idx="123">
                  <c:v>-88.488872000000001</c:v>
                </c:pt>
                <c:pt idx="124">
                  <c:v>-88.489016000000007</c:v>
                </c:pt>
                <c:pt idx="125">
                  <c:v>-88.489180000000005</c:v>
                </c:pt>
                <c:pt idx="126">
                  <c:v>-88.489334999999997</c:v>
                </c:pt>
                <c:pt idx="127">
                  <c:v>-88.489490000000004</c:v>
                </c:pt>
                <c:pt idx="128">
                  <c:v>-88.489639999999994</c:v>
                </c:pt>
                <c:pt idx="129">
                  <c:v>-88.489782000000005</c:v>
                </c:pt>
                <c:pt idx="130">
                  <c:v>-88.489913999999999</c:v>
                </c:pt>
                <c:pt idx="131">
                  <c:v>-88.490052000000006</c:v>
                </c:pt>
                <c:pt idx="132">
                  <c:v>-88.490215000000006</c:v>
                </c:pt>
                <c:pt idx="133">
                  <c:v>-88.490393999999995</c:v>
                </c:pt>
                <c:pt idx="134">
                  <c:v>-88.490582000000003</c:v>
                </c:pt>
                <c:pt idx="135">
                  <c:v>-88.490779000000003</c:v>
                </c:pt>
                <c:pt idx="136">
                  <c:v>-88.490983</c:v>
                </c:pt>
                <c:pt idx="137">
                  <c:v>-88.491178000000005</c:v>
                </c:pt>
                <c:pt idx="138">
                  <c:v>-88.491372999999996</c:v>
                </c:pt>
                <c:pt idx="139">
                  <c:v>-88.491546999999997</c:v>
                </c:pt>
                <c:pt idx="140">
                  <c:v>-88.491669999999999</c:v>
                </c:pt>
                <c:pt idx="141">
                  <c:v>-88.491784999999993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6B2-4AD0-9464-F6509BEE7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80480"/>
        <c:axId val="92182016"/>
      </c:scatterChart>
      <c:valAx>
        <c:axId val="9218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182016"/>
        <c:crosses val="autoZero"/>
        <c:crossBetween val="midCat"/>
      </c:valAx>
      <c:valAx>
        <c:axId val="9218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1804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Data'!$AQ$69:$AQ$210</c:f>
              <c:numCache>
                <c:formatCode>General</c:formatCode>
                <c:ptCount val="142"/>
                <c:pt idx="0">
                  <c:v>47.158625000000001</c:v>
                </c:pt>
                <c:pt idx="1">
                  <c:v>47.158664999999999</c:v>
                </c:pt>
                <c:pt idx="2">
                  <c:v>47.158800999999997</c:v>
                </c:pt>
                <c:pt idx="3">
                  <c:v>47.158909999999999</c:v>
                </c:pt>
                <c:pt idx="4">
                  <c:v>47.159008</c:v>
                </c:pt>
                <c:pt idx="5">
                  <c:v>47.159095999999998</c:v>
                </c:pt>
                <c:pt idx="6">
                  <c:v>47.159185999999998</c:v>
                </c:pt>
                <c:pt idx="7">
                  <c:v>47.159244999999999</c:v>
                </c:pt>
                <c:pt idx="8">
                  <c:v>47.159284999999997</c:v>
                </c:pt>
                <c:pt idx="9">
                  <c:v>47.159306999999998</c:v>
                </c:pt>
                <c:pt idx="10">
                  <c:v>47.159309999999998</c:v>
                </c:pt>
                <c:pt idx="11">
                  <c:v>47.159303000000001</c:v>
                </c:pt>
                <c:pt idx="12">
                  <c:v>47.159298</c:v>
                </c:pt>
                <c:pt idx="13">
                  <c:v>47.159298</c:v>
                </c:pt>
                <c:pt idx="14">
                  <c:v>47.159298</c:v>
                </c:pt>
                <c:pt idx="15">
                  <c:v>47.159298</c:v>
                </c:pt>
                <c:pt idx="16">
                  <c:v>47.159300000000002</c:v>
                </c:pt>
                <c:pt idx="17">
                  <c:v>47.159300000000002</c:v>
                </c:pt>
                <c:pt idx="18">
                  <c:v>47.159300000000002</c:v>
                </c:pt>
                <c:pt idx="19">
                  <c:v>47.159300000000002</c:v>
                </c:pt>
                <c:pt idx="20">
                  <c:v>47.159300000000002</c:v>
                </c:pt>
                <c:pt idx="21">
                  <c:v>47.159300000000002</c:v>
                </c:pt>
                <c:pt idx="22">
                  <c:v>47.159305000000003</c:v>
                </c:pt>
                <c:pt idx="23">
                  <c:v>47.159322000000003</c:v>
                </c:pt>
                <c:pt idx="24">
                  <c:v>47.159298999999997</c:v>
                </c:pt>
                <c:pt idx="25">
                  <c:v>47.159225999999997</c:v>
                </c:pt>
                <c:pt idx="26">
                  <c:v>47.159157999999998</c:v>
                </c:pt>
                <c:pt idx="27">
                  <c:v>47.159087999999997</c:v>
                </c:pt>
                <c:pt idx="28">
                  <c:v>47.159039</c:v>
                </c:pt>
                <c:pt idx="29">
                  <c:v>47.158994999999997</c:v>
                </c:pt>
                <c:pt idx="30">
                  <c:v>47.158957000000001</c:v>
                </c:pt>
                <c:pt idx="31">
                  <c:v>47.158935999999997</c:v>
                </c:pt>
                <c:pt idx="32">
                  <c:v>47.158937999999999</c:v>
                </c:pt>
                <c:pt idx="33">
                  <c:v>47.158940000000001</c:v>
                </c:pt>
                <c:pt idx="34">
                  <c:v>47.158946999999998</c:v>
                </c:pt>
                <c:pt idx="35">
                  <c:v>47.158952999999997</c:v>
                </c:pt>
                <c:pt idx="36">
                  <c:v>47.158952999999997</c:v>
                </c:pt>
                <c:pt idx="37">
                  <c:v>47.158952999999997</c:v>
                </c:pt>
                <c:pt idx="38">
                  <c:v>47.158945000000003</c:v>
                </c:pt>
                <c:pt idx="39">
                  <c:v>47.158934000000002</c:v>
                </c:pt>
                <c:pt idx="40">
                  <c:v>47.158895000000001</c:v>
                </c:pt>
                <c:pt idx="41">
                  <c:v>47.158847000000002</c:v>
                </c:pt>
                <c:pt idx="42">
                  <c:v>47.158785000000002</c:v>
                </c:pt>
                <c:pt idx="43">
                  <c:v>47.158728000000004</c:v>
                </c:pt>
                <c:pt idx="44">
                  <c:v>47.158664999999999</c:v>
                </c:pt>
                <c:pt idx="45">
                  <c:v>47.158614</c:v>
                </c:pt>
                <c:pt idx="46">
                  <c:v>47.158574999999999</c:v>
                </c:pt>
                <c:pt idx="47">
                  <c:v>47.158557999999999</c:v>
                </c:pt>
                <c:pt idx="48">
                  <c:v>47.158543999999999</c:v>
                </c:pt>
                <c:pt idx="49">
                  <c:v>47.158526000000002</c:v>
                </c:pt>
                <c:pt idx="50">
                  <c:v>47.158515000000001</c:v>
                </c:pt>
                <c:pt idx="51">
                  <c:v>47.158518000000001</c:v>
                </c:pt>
                <c:pt idx="52">
                  <c:v>47.158532000000001</c:v>
                </c:pt>
                <c:pt idx="53">
                  <c:v>47.158558999999997</c:v>
                </c:pt>
                <c:pt idx="54">
                  <c:v>47.158596000000003</c:v>
                </c:pt>
                <c:pt idx="55">
                  <c:v>47.158659999999998</c:v>
                </c:pt>
                <c:pt idx="56">
                  <c:v>47.158729999999998</c:v>
                </c:pt>
                <c:pt idx="57">
                  <c:v>47.158811</c:v>
                </c:pt>
                <c:pt idx="58">
                  <c:v>47.158893999999997</c:v>
                </c:pt>
                <c:pt idx="59">
                  <c:v>47.158993000000002</c:v>
                </c:pt>
                <c:pt idx="60">
                  <c:v>47.159106999999999</c:v>
                </c:pt>
                <c:pt idx="61">
                  <c:v>47.159238999999999</c:v>
                </c:pt>
                <c:pt idx="62">
                  <c:v>47.159379000000001</c:v>
                </c:pt>
                <c:pt idx="63">
                  <c:v>47.159511000000002</c:v>
                </c:pt>
                <c:pt idx="64">
                  <c:v>47.159641999999998</c:v>
                </c:pt>
                <c:pt idx="65">
                  <c:v>47.159801000000002</c:v>
                </c:pt>
                <c:pt idx="66">
                  <c:v>47.159939000000001</c:v>
                </c:pt>
                <c:pt idx="67">
                  <c:v>47.160094999999998</c:v>
                </c:pt>
                <c:pt idx="68">
                  <c:v>47.160231000000003</c:v>
                </c:pt>
                <c:pt idx="69">
                  <c:v>47.160353000000001</c:v>
                </c:pt>
                <c:pt idx="70">
                  <c:v>47.160463</c:v>
                </c:pt>
                <c:pt idx="71">
                  <c:v>47.160468000000002</c:v>
                </c:pt>
                <c:pt idx="72">
                  <c:v>47.160674</c:v>
                </c:pt>
                <c:pt idx="73">
                  <c:v>47.160784999999997</c:v>
                </c:pt>
                <c:pt idx="74">
                  <c:v>47.160888</c:v>
                </c:pt>
                <c:pt idx="75">
                  <c:v>47.161006999999998</c:v>
                </c:pt>
                <c:pt idx="76">
                  <c:v>47.161127</c:v>
                </c:pt>
                <c:pt idx="77">
                  <c:v>47.161247000000003</c:v>
                </c:pt>
                <c:pt idx="78">
                  <c:v>47.161366999999998</c:v>
                </c:pt>
                <c:pt idx="79">
                  <c:v>47.161482999999997</c:v>
                </c:pt>
                <c:pt idx="80">
                  <c:v>47.1616</c:v>
                </c:pt>
                <c:pt idx="81">
                  <c:v>47.161712000000001</c:v>
                </c:pt>
                <c:pt idx="82">
                  <c:v>47.161817999999997</c:v>
                </c:pt>
                <c:pt idx="83">
                  <c:v>47.161923000000002</c:v>
                </c:pt>
                <c:pt idx="84">
                  <c:v>47.162042999999997</c:v>
                </c:pt>
                <c:pt idx="85">
                  <c:v>47.162168999999999</c:v>
                </c:pt>
                <c:pt idx="86">
                  <c:v>47.162301999999997</c:v>
                </c:pt>
                <c:pt idx="87">
                  <c:v>47.162441000000001</c:v>
                </c:pt>
                <c:pt idx="88">
                  <c:v>47.162582</c:v>
                </c:pt>
                <c:pt idx="89">
                  <c:v>47.162725999999999</c:v>
                </c:pt>
                <c:pt idx="90">
                  <c:v>47.162872</c:v>
                </c:pt>
                <c:pt idx="91">
                  <c:v>47.163015999999999</c:v>
                </c:pt>
                <c:pt idx="92">
                  <c:v>47.163156000000001</c:v>
                </c:pt>
                <c:pt idx="93">
                  <c:v>47.163285999999999</c:v>
                </c:pt>
                <c:pt idx="94">
                  <c:v>47.163417000000003</c:v>
                </c:pt>
                <c:pt idx="95">
                  <c:v>47.163550999999998</c:v>
                </c:pt>
                <c:pt idx="96">
                  <c:v>47.163684000000003</c:v>
                </c:pt>
                <c:pt idx="97">
                  <c:v>47.163808000000003</c:v>
                </c:pt>
                <c:pt idx="98">
                  <c:v>47.163921999999999</c:v>
                </c:pt>
                <c:pt idx="99">
                  <c:v>47.164023999999998</c:v>
                </c:pt>
                <c:pt idx="100">
                  <c:v>47.164126000000003</c:v>
                </c:pt>
                <c:pt idx="101">
                  <c:v>47.164208000000002</c:v>
                </c:pt>
                <c:pt idx="102">
                  <c:v>47.164285</c:v>
                </c:pt>
                <c:pt idx="103">
                  <c:v>47.164354000000003</c:v>
                </c:pt>
                <c:pt idx="104">
                  <c:v>47.164411999999999</c:v>
                </c:pt>
                <c:pt idx="105">
                  <c:v>47.164456000000001</c:v>
                </c:pt>
                <c:pt idx="106">
                  <c:v>47.164467999999999</c:v>
                </c:pt>
                <c:pt idx="107">
                  <c:v>47.164470000000001</c:v>
                </c:pt>
                <c:pt idx="108">
                  <c:v>47.164448999999998</c:v>
                </c:pt>
                <c:pt idx="109">
                  <c:v>47.164414000000001</c:v>
                </c:pt>
                <c:pt idx="110">
                  <c:v>47.164380999999999</c:v>
                </c:pt>
                <c:pt idx="111">
                  <c:v>47.164341999999998</c:v>
                </c:pt>
                <c:pt idx="112">
                  <c:v>47.164307000000001</c:v>
                </c:pt>
                <c:pt idx="113">
                  <c:v>47.164279000000001</c:v>
                </c:pt>
                <c:pt idx="114">
                  <c:v>47.164253000000002</c:v>
                </c:pt>
                <c:pt idx="115">
                  <c:v>47.164223999999997</c:v>
                </c:pt>
                <c:pt idx="116">
                  <c:v>47.164206</c:v>
                </c:pt>
                <c:pt idx="117">
                  <c:v>47.164202000000003</c:v>
                </c:pt>
                <c:pt idx="118">
                  <c:v>47.164212999999997</c:v>
                </c:pt>
                <c:pt idx="119">
                  <c:v>47.164250000000003</c:v>
                </c:pt>
                <c:pt idx="120">
                  <c:v>47.164293000000001</c:v>
                </c:pt>
                <c:pt idx="121">
                  <c:v>47.164316999999997</c:v>
                </c:pt>
                <c:pt idx="122">
                  <c:v>47.164335999999999</c:v>
                </c:pt>
                <c:pt idx="123">
                  <c:v>47.164335000000001</c:v>
                </c:pt>
                <c:pt idx="124">
                  <c:v>47.164335000000001</c:v>
                </c:pt>
                <c:pt idx="125">
                  <c:v>47.164302999999997</c:v>
                </c:pt>
                <c:pt idx="126">
                  <c:v>47.164262000000001</c:v>
                </c:pt>
                <c:pt idx="127">
                  <c:v>47.164209</c:v>
                </c:pt>
                <c:pt idx="128">
                  <c:v>47.164146000000002</c:v>
                </c:pt>
                <c:pt idx="129">
                  <c:v>47.164051999999998</c:v>
                </c:pt>
                <c:pt idx="130">
                  <c:v>47.163955999999999</c:v>
                </c:pt>
                <c:pt idx="131">
                  <c:v>47.163871</c:v>
                </c:pt>
                <c:pt idx="132">
                  <c:v>47.163795999999998</c:v>
                </c:pt>
                <c:pt idx="133">
                  <c:v>47.163739999999997</c:v>
                </c:pt>
                <c:pt idx="134">
                  <c:v>47.163704000000003</c:v>
                </c:pt>
                <c:pt idx="135">
                  <c:v>47.163674</c:v>
                </c:pt>
                <c:pt idx="136">
                  <c:v>47.163643</c:v>
                </c:pt>
                <c:pt idx="137">
                  <c:v>47.163601999999997</c:v>
                </c:pt>
                <c:pt idx="138">
                  <c:v>47.163564999999998</c:v>
                </c:pt>
                <c:pt idx="139">
                  <c:v>47.163519999999998</c:v>
                </c:pt>
                <c:pt idx="140">
                  <c:v>47.163420000000002</c:v>
                </c:pt>
                <c:pt idx="141">
                  <c:v>47.163293000000003</c:v>
                </c:pt>
              </c:numCache>
            </c:numRef>
          </c:xVal>
          <c:yVal>
            <c:numRef>
              <c:f>'Raw Data'!$AR$69:$AR$210</c:f>
              <c:numCache>
                <c:formatCode>General</c:formatCode>
                <c:ptCount val="142"/>
                <c:pt idx="0">
                  <c:v>-88.489875999999995</c:v>
                </c:pt>
                <c:pt idx="1">
                  <c:v>-88.489914999999996</c:v>
                </c:pt>
                <c:pt idx="2">
                  <c:v>-88.489855000000006</c:v>
                </c:pt>
                <c:pt idx="3">
                  <c:v>-88.489818999999997</c:v>
                </c:pt>
                <c:pt idx="4">
                  <c:v>-88.489802999999995</c:v>
                </c:pt>
                <c:pt idx="5">
                  <c:v>-88.489789000000002</c:v>
                </c:pt>
                <c:pt idx="6">
                  <c:v>-88.489771000000005</c:v>
                </c:pt>
                <c:pt idx="7">
                  <c:v>-88.489756</c:v>
                </c:pt>
                <c:pt idx="8">
                  <c:v>-88.489740999999995</c:v>
                </c:pt>
                <c:pt idx="9">
                  <c:v>-88.489714000000006</c:v>
                </c:pt>
                <c:pt idx="10">
                  <c:v>-88.489694</c:v>
                </c:pt>
                <c:pt idx="11">
                  <c:v>-88.489692000000005</c:v>
                </c:pt>
                <c:pt idx="12">
                  <c:v>-88.489699999999999</c:v>
                </c:pt>
                <c:pt idx="13">
                  <c:v>-88.489699999999999</c:v>
                </c:pt>
                <c:pt idx="14">
                  <c:v>-88.489699999999999</c:v>
                </c:pt>
                <c:pt idx="15">
                  <c:v>-88.489699999999999</c:v>
                </c:pt>
                <c:pt idx="16">
                  <c:v>-88.489698000000004</c:v>
                </c:pt>
                <c:pt idx="17">
                  <c:v>-88.489698000000004</c:v>
                </c:pt>
                <c:pt idx="18">
                  <c:v>-88.489698000000004</c:v>
                </c:pt>
                <c:pt idx="19">
                  <c:v>-88.489697000000007</c:v>
                </c:pt>
                <c:pt idx="20">
                  <c:v>-88.489697000000007</c:v>
                </c:pt>
                <c:pt idx="21">
                  <c:v>-88.489694999999998</c:v>
                </c:pt>
                <c:pt idx="22">
                  <c:v>-88.489683999999997</c:v>
                </c:pt>
                <c:pt idx="23">
                  <c:v>-88.489604</c:v>
                </c:pt>
                <c:pt idx="24">
                  <c:v>-88.489510999999993</c:v>
                </c:pt>
                <c:pt idx="25">
                  <c:v>-88.489430999999996</c:v>
                </c:pt>
                <c:pt idx="26">
                  <c:v>-88.489327000000003</c:v>
                </c:pt>
                <c:pt idx="27">
                  <c:v>-88.489198999999999</c:v>
                </c:pt>
                <c:pt idx="28">
                  <c:v>-88.489031999999995</c:v>
                </c:pt>
                <c:pt idx="29">
                  <c:v>-88.488849999999999</c:v>
                </c:pt>
                <c:pt idx="30">
                  <c:v>-88.488668000000004</c:v>
                </c:pt>
                <c:pt idx="31">
                  <c:v>-88.488467</c:v>
                </c:pt>
                <c:pt idx="32">
                  <c:v>-88.488245000000006</c:v>
                </c:pt>
                <c:pt idx="33">
                  <c:v>-88.488017999999997</c:v>
                </c:pt>
                <c:pt idx="34">
                  <c:v>-88.487785000000002</c:v>
                </c:pt>
                <c:pt idx="35">
                  <c:v>-88.487549999999999</c:v>
                </c:pt>
                <c:pt idx="36">
                  <c:v>-88.487312000000003</c:v>
                </c:pt>
                <c:pt idx="37">
                  <c:v>-88.487072999999995</c:v>
                </c:pt>
                <c:pt idx="38">
                  <c:v>-88.486833000000004</c:v>
                </c:pt>
                <c:pt idx="39">
                  <c:v>-88.486588999999995</c:v>
                </c:pt>
                <c:pt idx="40">
                  <c:v>-88.486357999999996</c:v>
                </c:pt>
                <c:pt idx="41">
                  <c:v>-88.486151000000007</c:v>
                </c:pt>
                <c:pt idx="42">
                  <c:v>-88.485969999999995</c:v>
                </c:pt>
                <c:pt idx="43">
                  <c:v>-88.485795999999993</c:v>
                </c:pt>
                <c:pt idx="44">
                  <c:v>-88.485631999999995</c:v>
                </c:pt>
                <c:pt idx="45">
                  <c:v>-88.485482000000005</c:v>
                </c:pt>
                <c:pt idx="46">
                  <c:v>-88.485343</c:v>
                </c:pt>
                <c:pt idx="47">
                  <c:v>-88.485198999999994</c:v>
                </c:pt>
                <c:pt idx="48">
                  <c:v>-88.485063999999994</c:v>
                </c:pt>
                <c:pt idx="49">
                  <c:v>-88.484938</c:v>
                </c:pt>
                <c:pt idx="50">
                  <c:v>-88.484825000000001</c:v>
                </c:pt>
                <c:pt idx="51">
                  <c:v>-88.484719999999996</c:v>
                </c:pt>
                <c:pt idx="52">
                  <c:v>-88.484611999999998</c:v>
                </c:pt>
                <c:pt idx="53">
                  <c:v>-88.484499999999997</c:v>
                </c:pt>
                <c:pt idx="54">
                  <c:v>-88.484401000000005</c:v>
                </c:pt>
                <c:pt idx="55">
                  <c:v>-88.484318999999999</c:v>
                </c:pt>
                <c:pt idx="56">
                  <c:v>-88.484245999999999</c:v>
                </c:pt>
                <c:pt idx="57">
                  <c:v>-88.484196999999995</c:v>
                </c:pt>
                <c:pt idx="58">
                  <c:v>-88.484154000000004</c:v>
                </c:pt>
                <c:pt idx="59">
                  <c:v>-88.484127999999998</c:v>
                </c:pt>
                <c:pt idx="60">
                  <c:v>-88.484122999999997</c:v>
                </c:pt>
                <c:pt idx="61">
                  <c:v>-88.484133999999997</c:v>
                </c:pt>
                <c:pt idx="62">
                  <c:v>-88.484144999999998</c:v>
                </c:pt>
                <c:pt idx="63">
                  <c:v>-88.484151999999995</c:v>
                </c:pt>
                <c:pt idx="64">
                  <c:v>-88.484157999999994</c:v>
                </c:pt>
                <c:pt idx="65">
                  <c:v>-88.484162999999995</c:v>
                </c:pt>
                <c:pt idx="66">
                  <c:v>-88.484167999999997</c:v>
                </c:pt>
                <c:pt idx="67">
                  <c:v>-88.484160000000003</c:v>
                </c:pt>
                <c:pt idx="68">
                  <c:v>-88.484140999999994</c:v>
                </c:pt>
                <c:pt idx="69">
                  <c:v>-88.484138000000002</c:v>
                </c:pt>
                <c:pt idx="70">
                  <c:v>-88.484108000000006</c:v>
                </c:pt>
                <c:pt idx="71">
                  <c:v>-88.484106999999995</c:v>
                </c:pt>
                <c:pt idx="72">
                  <c:v>-88.484039999999993</c:v>
                </c:pt>
                <c:pt idx="73">
                  <c:v>-88.483975999999998</c:v>
                </c:pt>
                <c:pt idx="74">
                  <c:v>-88.483891</c:v>
                </c:pt>
                <c:pt idx="75">
                  <c:v>-88.483898999999994</c:v>
                </c:pt>
                <c:pt idx="76">
                  <c:v>-88.483902</c:v>
                </c:pt>
                <c:pt idx="77">
                  <c:v>-88.483900000000006</c:v>
                </c:pt>
                <c:pt idx="78">
                  <c:v>-88.483897999999996</c:v>
                </c:pt>
                <c:pt idx="79">
                  <c:v>-88.483911000000006</c:v>
                </c:pt>
                <c:pt idx="80">
                  <c:v>-88.483936</c:v>
                </c:pt>
                <c:pt idx="81">
                  <c:v>-88.483970999999997</c:v>
                </c:pt>
                <c:pt idx="82">
                  <c:v>-88.484044999999995</c:v>
                </c:pt>
                <c:pt idx="83">
                  <c:v>-88.484114000000005</c:v>
                </c:pt>
                <c:pt idx="84">
                  <c:v>-88.484138999999999</c:v>
                </c:pt>
                <c:pt idx="85">
                  <c:v>-88.484133</c:v>
                </c:pt>
                <c:pt idx="86">
                  <c:v>-88.484116</c:v>
                </c:pt>
                <c:pt idx="87">
                  <c:v>-88.484099000000001</c:v>
                </c:pt>
                <c:pt idx="88">
                  <c:v>-88.484077999999997</c:v>
                </c:pt>
                <c:pt idx="89">
                  <c:v>-88.484077999999997</c:v>
                </c:pt>
                <c:pt idx="90">
                  <c:v>-88.484095999999994</c:v>
                </c:pt>
                <c:pt idx="91">
                  <c:v>-88.484129999999993</c:v>
                </c:pt>
                <c:pt idx="92">
                  <c:v>-88.484209000000007</c:v>
                </c:pt>
                <c:pt idx="93">
                  <c:v>-88.484318000000002</c:v>
                </c:pt>
                <c:pt idx="94">
                  <c:v>-88.484426999999997</c:v>
                </c:pt>
                <c:pt idx="95">
                  <c:v>-88.484543000000002</c:v>
                </c:pt>
                <c:pt idx="96">
                  <c:v>-88.484655000000004</c:v>
                </c:pt>
                <c:pt idx="97">
                  <c:v>-88.484796000000003</c:v>
                </c:pt>
                <c:pt idx="98">
                  <c:v>-88.484941000000006</c:v>
                </c:pt>
                <c:pt idx="99">
                  <c:v>-88.485114999999993</c:v>
                </c:pt>
                <c:pt idx="100">
                  <c:v>-88.485290000000006</c:v>
                </c:pt>
                <c:pt idx="101">
                  <c:v>-88.485490999999996</c:v>
                </c:pt>
                <c:pt idx="102">
                  <c:v>-88.485691000000003</c:v>
                </c:pt>
                <c:pt idx="103">
                  <c:v>-88.485895999999997</c:v>
                </c:pt>
                <c:pt idx="104">
                  <c:v>-88.486106000000007</c:v>
                </c:pt>
                <c:pt idx="105">
                  <c:v>-88.486322999999999</c:v>
                </c:pt>
                <c:pt idx="106">
                  <c:v>-88.486529000000004</c:v>
                </c:pt>
                <c:pt idx="107">
                  <c:v>-88.486706999999996</c:v>
                </c:pt>
                <c:pt idx="108">
                  <c:v>-88.486874999999998</c:v>
                </c:pt>
                <c:pt idx="109">
                  <c:v>-88.487039999999993</c:v>
                </c:pt>
                <c:pt idx="110">
                  <c:v>-88.487195</c:v>
                </c:pt>
                <c:pt idx="111">
                  <c:v>-88.487341000000001</c:v>
                </c:pt>
                <c:pt idx="112">
                  <c:v>-88.487476000000001</c:v>
                </c:pt>
                <c:pt idx="113">
                  <c:v>-88.487606</c:v>
                </c:pt>
                <c:pt idx="114">
                  <c:v>-88.487731999999994</c:v>
                </c:pt>
                <c:pt idx="115">
                  <c:v>-88.487862000000007</c:v>
                </c:pt>
                <c:pt idx="116">
                  <c:v>-88.487979999999993</c:v>
                </c:pt>
                <c:pt idx="117">
                  <c:v>-88.488097999999994</c:v>
                </c:pt>
                <c:pt idx="118">
                  <c:v>-88.488219999999998</c:v>
                </c:pt>
                <c:pt idx="119">
                  <c:v>-88.488342000000003</c:v>
                </c:pt>
                <c:pt idx="120">
                  <c:v>-88.488461999999998</c:v>
                </c:pt>
                <c:pt idx="121">
                  <c:v>-88.488596000000001</c:v>
                </c:pt>
                <c:pt idx="122">
                  <c:v>-88.488726999999997</c:v>
                </c:pt>
                <c:pt idx="123">
                  <c:v>-88.488872000000001</c:v>
                </c:pt>
                <c:pt idx="124">
                  <c:v>-88.489016000000007</c:v>
                </c:pt>
                <c:pt idx="125">
                  <c:v>-88.489180000000005</c:v>
                </c:pt>
                <c:pt idx="126">
                  <c:v>-88.489334999999997</c:v>
                </c:pt>
                <c:pt idx="127">
                  <c:v>-88.489490000000004</c:v>
                </c:pt>
                <c:pt idx="128">
                  <c:v>-88.489639999999994</c:v>
                </c:pt>
                <c:pt idx="129">
                  <c:v>-88.489782000000005</c:v>
                </c:pt>
                <c:pt idx="130">
                  <c:v>-88.489913999999999</c:v>
                </c:pt>
                <c:pt idx="131">
                  <c:v>-88.490052000000006</c:v>
                </c:pt>
                <c:pt idx="132">
                  <c:v>-88.490215000000006</c:v>
                </c:pt>
                <c:pt idx="133">
                  <c:v>-88.490393999999995</c:v>
                </c:pt>
                <c:pt idx="134">
                  <c:v>-88.490582000000003</c:v>
                </c:pt>
                <c:pt idx="135">
                  <c:v>-88.490779000000003</c:v>
                </c:pt>
                <c:pt idx="136">
                  <c:v>-88.490983</c:v>
                </c:pt>
                <c:pt idx="137">
                  <c:v>-88.491178000000005</c:v>
                </c:pt>
                <c:pt idx="138">
                  <c:v>-88.491372999999996</c:v>
                </c:pt>
                <c:pt idx="139">
                  <c:v>-88.491546999999997</c:v>
                </c:pt>
                <c:pt idx="140">
                  <c:v>-88.491669999999999</c:v>
                </c:pt>
                <c:pt idx="141">
                  <c:v>-88.491784999999993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A19-4689-B5D8-10F4786AB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542464"/>
        <c:axId val="92544000"/>
      </c:scatterChart>
      <c:valAx>
        <c:axId val="9254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544000"/>
        <c:crosses val="autoZero"/>
        <c:crossBetween val="midCat"/>
      </c:valAx>
      <c:valAx>
        <c:axId val="9254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542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Data'!$AQ$69:$AQ$210</c:f>
              <c:numCache>
                <c:formatCode>General</c:formatCode>
                <c:ptCount val="142"/>
                <c:pt idx="0">
                  <c:v>47.158625000000001</c:v>
                </c:pt>
                <c:pt idx="1">
                  <c:v>47.158664999999999</c:v>
                </c:pt>
                <c:pt idx="2">
                  <c:v>47.158800999999997</c:v>
                </c:pt>
                <c:pt idx="3">
                  <c:v>47.158909999999999</c:v>
                </c:pt>
                <c:pt idx="4">
                  <c:v>47.159008</c:v>
                </c:pt>
                <c:pt idx="5">
                  <c:v>47.159095999999998</c:v>
                </c:pt>
                <c:pt idx="6">
                  <c:v>47.159185999999998</c:v>
                </c:pt>
                <c:pt idx="7">
                  <c:v>47.159244999999999</c:v>
                </c:pt>
                <c:pt idx="8">
                  <c:v>47.159284999999997</c:v>
                </c:pt>
                <c:pt idx="9">
                  <c:v>47.159306999999998</c:v>
                </c:pt>
                <c:pt idx="10">
                  <c:v>47.159309999999998</c:v>
                </c:pt>
                <c:pt idx="11">
                  <c:v>47.159303000000001</c:v>
                </c:pt>
                <c:pt idx="12">
                  <c:v>47.159298</c:v>
                </c:pt>
                <c:pt idx="13">
                  <c:v>47.159298</c:v>
                </c:pt>
                <c:pt idx="14">
                  <c:v>47.159298</c:v>
                </c:pt>
                <c:pt idx="15">
                  <c:v>47.159298</c:v>
                </c:pt>
                <c:pt idx="16">
                  <c:v>47.159300000000002</c:v>
                </c:pt>
                <c:pt idx="17">
                  <c:v>47.159300000000002</c:v>
                </c:pt>
                <c:pt idx="18">
                  <c:v>47.159300000000002</c:v>
                </c:pt>
                <c:pt idx="19">
                  <c:v>47.159300000000002</c:v>
                </c:pt>
                <c:pt idx="20">
                  <c:v>47.159300000000002</c:v>
                </c:pt>
                <c:pt idx="21">
                  <c:v>47.159300000000002</c:v>
                </c:pt>
                <c:pt idx="22">
                  <c:v>47.159305000000003</c:v>
                </c:pt>
                <c:pt idx="23">
                  <c:v>47.159322000000003</c:v>
                </c:pt>
                <c:pt idx="24">
                  <c:v>47.159298999999997</c:v>
                </c:pt>
                <c:pt idx="25">
                  <c:v>47.159225999999997</c:v>
                </c:pt>
                <c:pt idx="26">
                  <c:v>47.159157999999998</c:v>
                </c:pt>
                <c:pt idx="27">
                  <c:v>47.159087999999997</c:v>
                </c:pt>
                <c:pt idx="28">
                  <c:v>47.159039</c:v>
                </c:pt>
                <c:pt idx="29">
                  <c:v>47.158994999999997</c:v>
                </c:pt>
                <c:pt idx="30">
                  <c:v>47.158957000000001</c:v>
                </c:pt>
                <c:pt idx="31">
                  <c:v>47.158935999999997</c:v>
                </c:pt>
                <c:pt idx="32">
                  <c:v>47.158937999999999</c:v>
                </c:pt>
                <c:pt idx="33">
                  <c:v>47.158940000000001</c:v>
                </c:pt>
                <c:pt idx="34">
                  <c:v>47.158946999999998</c:v>
                </c:pt>
                <c:pt idx="35">
                  <c:v>47.158952999999997</c:v>
                </c:pt>
                <c:pt idx="36">
                  <c:v>47.158952999999997</c:v>
                </c:pt>
                <c:pt idx="37">
                  <c:v>47.158952999999997</c:v>
                </c:pt>
                <c:pt idx="38">
                  <c:v>47.158945000000003</c:v>
                </c:pt>
                <c:pt idx="39">
                  <c:v>47.158934000000002</c:v>
                </c:pt>
                <c:pt idx="40">
                  <c:v>47.158895000000001</c:v>
                </c:pt>
                <c:pt idx="41">
                  <c:v>47.158847000000002</c:v>
                </c:pt>
                <c:pt idx="42">
                  <c:v>47.158785000000002</c:v>
                </c:pt>
                <c:pt idx="43">
                  <c:v>47.158728000000004</c:v>
                </c:pt>
                <c:pt idx="44">
                  <c:v>47.158664999999999</c:v>
                </c:pt>
                <c:pt idx="45">
                  <c:v>47.158614</c:v>
                </c:pt>
                <c:pt idx="46">
                  <c:v>47.158574999999999</c:v>
                </c:pt>
                <c:pt idx="47">
                  <c:v>47.158557999999999</c:v>
                </c:pt>
                <c:pt idx="48">
                  <c:v>47.158543999999999</c:v>
                </c:pt>
                <c:pt idx="49">
                  <c:v>47.158526000000002</c:v>
                </c:pt>
                <c:pt idx="50">
                  <c:v>47.158515000000001</c:v>
                </c:pt>
                <c:pt idx="51">
                  <c:v>47.158518000000001</c:v>
                </c:pt>
                <c:pt idx="52">
                  <c:v>47.158532000000001</c:v>
                </c:pt>
                <c:pt idx="53">
                  <c:v>47.158558999999997</c:v>
                </c:pt>
                <c:pt idx="54">
                  <c:v>47.158596000000003</c:v>
                </c:pt>
                <c:pt idx="55">
                  <c:v>47.158659999999998</c:v>
                </c:pt>
                <c:pt idx="56">
                  <c:v>47.158729999999998</c:v>
                </c:pt>
                <c:pt idx="57">
                  <c:v>47.158811</c:v>
                </c:pt>
                <c:pt idx="58">
                  <c:v>47.158893999999997</c:v>
                </c:pt>
                <c:pt idx="59">
                  <c:v>47.158993000000002</c:v>
                </c:pt>
                <c:pt idx="60">
                  <c:v>47.159106999999999</c:v>
                </c:pt>
                <c:pt idx="61">
                  <c:v>47.159238999999999</c:v>
                </c:pt>
                <c:pt idx="62">
                  <c:v>47.159379000000001</c:v>
                </c:pt>
                <c:pt idx="63">
                  <c:v>47.159511000000002</c:v>
                </c:pt>
                <c:pt idx="64">
                  <c:v>47.159641999999998</c:v>
                </c:pt>
                <c:pt idx="65">
                  <c:v>47.159801000000002</c:v>
                </c:pt>
                <c:pt idx="66">
                  <c:v>47.159939000000001</c:v>
                </c:pt>
                <c:pt idx="67">
                  <c:v>47.160094999999998</c:v>
                </c:pt>
                <c:pt idx="68">
                  <c:v>47.160231000000003</c:v>
                </c:pt>
                <c:pt idx="69">
                  <c:v>47.160353000000001</c:v>
                </c:pt>
                <c:pt idx="70">
                  <c:v>47.160463</c:v>
                </c:pt>
                <c:pt idx="71">
                  <c:v>47.160468000000002</c:v>
                </c:pt>
                <c:pt idx="72">
                  <c:v>47.160674</c:v>
                </c:pt>
                <c:pt idx="73">
                  <c:v>47.160784999999997</c:v>
                </c:pt>
                <c:pt idx="74">
                  <c:v>47.160888</c:v>
                </c:pt>
                <c:pt idx="75">
                  <c:v>47.161006999999998</c:v>
                </c:pt>
                <c:pt idx="76">
                  <c:v>47.161127</c:v>
                </c:pt>
                <c:pt idx="77">
                  <c:v>47.161247000000003</c:v>
                </c:pt>
                <c:pt idx="78">
                  <c:v>47.161366999999998</c:v>
                </c:pt>
                <c:pt idx="79">
                  <c:v>47.161482999999997</c:v>
                </c:pt>
                <c:pt idx="80">
                  <c:v>47.1616</c:v>
                </c:pt>
                <c:pt idx="81">
                  <c:v>47.161712000000001</c:v>
                </c:pt>
                <c:pt idx="82">
                  <c:v>47.161817999999997</c:v>
                </c:pt>
                <c:pt idx="83">
                  <c:v>47.161923000000002</c:v>
                </c:pt>
                <c:pt idx="84">
                  <c:v>47.162042999999997</c:v>
                </c:pt>
                <c:pt idx="85">
                  <c:v>47.162168999999999</c:v>
                </c:pt>
                <c:pt idx="86">
                  <c:v>47.162301999999997</c:v>
                </c:pt>
                <c:pt idx="87">
                  <c:v>47.162441000000001</c:v>
                </c:pt>
                <c:pt idx="88">
                  <c:v>47.162582</c:v>
                </c:pt>
                <c:pt idx="89">
                  <c:v>47.162725999999999</c:v>
                </c:pt>
                <c:pt idx="90">
                  <c:v>47.162872</c:v>
                </c:pt>
                <c:pt idx="91">
                  <c:v>47.163015999999999</c:v>
                </c:pt>
                <c:pt idx="92">
                  <c:v>47.163156000000001</c:v>
                </c:pt>
                <c:pt idx="93">
                  <c:v>47.163285999999999</c:v>
                </c:pt>
                <c:pt idx="94">
                  <c:v>47.163417000000003</c:v>
                </c:pt>
                <c:pt idx="95">
                  <c:v>47.163550999999998</c:v>
                </c:pt>
                <c:pt idx="96">
                  <c:v>47.163684000000003</c:v>
                </c:pt>
                <c:pt idx="97">
                  <c:v>47.163808000000003</c:v>
                </c:pt>
                <c:pt idx="98">
                  <c:v>47.163921999999999</c:v>
                </c:pt>
                <c:pt idx="99">
                  <c:v>47.164023999999998</c:v>
                </c:pt>
                <c:pt idx="100">
                  <c:v>47.164126000000003</c:v>
                </c:pt>
                <c:pt idx="101">
                  <c:v>47.164208000000002</c:v>
                </c:pt>
                <c:pt idx="102">
                  <c:v>47.164285</c:v>
                </c:pt>
                <c:pt idx="103">
                  <c:v>47.164354000000003</c:v>
                </c:pt>
                <c:pt idx="104">
                  <c:v>47.164411999999999</c:v>
                </c:pt>
                <c:pt idx="105">
                  <c:v>47.164456000000001</c:v>
                </c:pt>
                <c:pt idx="106">
                  <c:v>47.164467999999999</c:v>
                </c:pt>
                <c:pt idx="107">
                  <c:v>47.164470000000001</c:v>
                </c:pt>
                <c:pt idx="108">
                  <c:v>47.164448999999998</c:v>
                </c:pt>
                <c:pt idx="109">
                  <c:v>47.164414000000001</c:v>
                </c:pt>
                <c:pt idx="110">
                  <c:v>47.164380999999999</c:v>
                </c:pt>
                <c:pt idx="111">
                  <c:v>47.164341999999998</c:v>
                </c:pt>
                <c:pt idx="112">
                  <c:v>47.164307000000001</c:v>
                </c:pt>
                <c:pt idx="113">
                  <c:v>47.164279000000001</c:v>
                </c:pt>
                <c:pt idx="114">
                  <c:v>47.164253000000002</c:v>
                </c:pt>
                <c:pt idx="115">
                  <c:v>47.164223999999997</c:v>
                </c:pt>
                <c:pt idx="116">
                  <c:v>47.164206</c:v>
                </c:pt>
                <c:pt idx="117">
                  <c:v>47.164202000000003</c:v>
                </c:pt>
                <c:pt idx="118">
                  <c:v>47.164212999999997</c:v>
                </c:pt>
                <c:pt idx="119">
                  <c:v>47.164250000000003</c:v>
                </c:pt>
                <c:pt idx="120">
                  <c:v>47.164293000000001</c:v>
                </c:pt>
                <c:pt idx="121">
                  <c:v>47.164316999999997</c:v>
                </c:pt>
                <c:pt idx="122">
                  <c:v>47.164335999999999</c:v>
                </c:pt>
                <c:pt idx="123">
                  <c:v>47.164335000000001</c:v>
                </c:pt>
                <c:pt idx="124">
                  <c:v>47.164335000000001</c:v>
                </c:pt>
                <c:pt idx="125">
                  <c:v>47.164302999999997</c:v>
                </c:pt>
                <c:pt idx="126">
                  <c:v>47.164262000000001</c:v>
                </c:pt>
                <c:pt idx="127">
                  <c:v>47.164209</c:v>
                </c:pt>
                <c:pt idx="128">
                  <c:v>47.164146000000002</c:v>
                </c:pt>
                <c:pt idx="129">
                  <c:v>47.164051999999998</c:v>
                </c:pt>
                <c:pt idx="130">
                  <c:v>47.163955999999999</c:v>
                </c:pt>
                <c:pt idx="131">
                  <c:v>47.163871</c:v>
                </c:pt>
                <c:pt idx="132">
                  <c:v>47.163795999999998</c:v>
                </c:pt>
                <c:pt idx="133">
                  <c:v>47.163739999999997</c:v>
                </c:pt>
                <c:pt idx="134">
                  <c:v>47.163704000000003</c:v>
                </c:pt>
                <c:pt idx="135">
                  <c:v>47.163674</c:v>
                </c:pt>
                <c:pt idx="136">
                  <c:v>47.163643</c:v>
                </c:pt>
                <c:pt idx="137">
                  <c:v>47.163601999999997</c:v>
                </c:pt>
                <c:pt idx="138">
                  <c:v>47.163564999999998</c:v>
                </c:pt>
                <c:pt idx="139">
                  <c:v>47.163519999999998</c:v>
                </c:pt>
                <c:pt idx="140">
                  <c:v>47.163420000000002</c:v>
                </c:pt>
                <c:pt idx="141">
                  <c:v>47.163293000000003</c:v>
                </c:pt>
              </c:numCache>
            </c:numRef>
          </c:xVal>
          <c:yVal>
            <c:numRef>
              <c:f>'Raw Data'!$AR$69:$AR$210</c:f>
              <c:numCache>
                <c:formatCode>General</c:formatCode>
                <c:ptCount val="142"/>
                <c:pt idx="0">
                  <c:v>-88.489875999999995</c:v>
                </c:pt>
                <c:pt idx="1">
                  <c:v>-88.489914999999996</c:v>
                </c:pt>
                <c:pt idx="2">
                  <c:v>-88.489855000000006</c:v>
                </c:pt>
                <c:pt idx="3">
                  <c:v>-88.489818999999997</c:v>
                </c:pt>
                <c:pt idx="4">
                  <c:v>-88.489802999999995</c:v>
                </c:pt>
                <c:pt idx="5">
                  <c:v>-88.489789000000002</c:v>
                </c:pt>
                <c:pt idx="6">
                  <c:v>-88.489771000000005</c:v>
                </c:pt>
                <c:pt idx="7">
                  <c:v>-88.489756</c:v>
                </c:pt>
                <c:pt idx="8">
                  <c:v>-88.489740999999995</c:v>
                </c:pt>
                <c:pt idx="9">
                  <c:v>-88.489714000000006</c:v>
                </c:pt>
                <c:pt idx="10">
                  <c:v>-88.489694</c:v>
                </c:pt>
                <c:pt idx="11">
                  <c:v>-88.489692000000005</c:v>
                </c:pt>
                <c:pt idx="12">
                  <c:v>-88.489699999999999</c:v>
                </c:pt>
                <c:pt idx="13">
                  <c:v>-88.489699999999999</c:v>
                </c:pt>
                <c:pt idx="14">
                  <c:v>-88.489699999999999</c:v>
                </c:pt>
                <c:pt idx="15">
                  <c:v>-88.489699999999999</c:v>
                </c:pt>
                <c:pt idx="16">
                  <c:v>-88.489698000000004</c:v>
                </c:pt>
                <c:pt idx="17">
                  <c:v>-88.489698000000004</c:v>
                </c:pt>
                <c:pt idx="18">
                  <c:v>-88.489698000000004</c:v>
                </c:pt>
                <c:pt idx="19">
                  <c:v>-88.489697000000007</c:v>
                </c:pt>
                <c:pt idx="20">
                  <c:v>-88.489697000000007</c:v>
                </c:pt>
                <c:pt idx="21">
                  <c:v>-88.489694999999998</c:v>
                </c:pt>
                <c:pt idx="22">
                  <c:v>-88.489683999999997</c:v>
                </c:pt>
                <c:pt idx="23">
                  <c:v>-88.489604</c:v>
                </c:pt>
                <c:pt idx="24">
                  <c:v>-88.489510999999993</c:v>
                </c:pt>
                <c:pt idx="25">
                  <c:v>-88.489430999999996</c:v>
                </c:pt>
                <c:pt idx="26">
                  <c:v>-88.489327000000003</c:v>
                </c:pt>
                <c:pt idx="27">
                  <c:v>-88.489198999999999</c:v>
                </c:pt>
                <c:pt idx="28">
                  <c:v>-88.489031999999995</c:v>
                </c:pt>
                <c:pt idx="29">
                  <c:v>-88.488849999999999</c:v>
                </c:pt>
                <c:pt idx="30">
                  <c:v>-88.488668000000004</c:v>
                </c:pt>
                <c:pt idx="31">
                  <c:v>-88.488467</c:v>
                </c:pt>
                <c:pt idx="32">
                  <c:v>-88.488245000000006</c:v>
                </c:pt>
                <c:pt idx="33">
                  <c:v>-88.488017999999997</c:v>
                </c:pt>
                <c:pt idx="34">
                  <c:v>-88.487785000000002</c:v>
                </c:pt>
                <c:pt idx="35">
                  <c:v>-88.487549999999999</c:v>
                </c:pt>
                <c:pt idx="36">
                  <c:v>-88.487312000000003</c:v>
                </c:pt>
                <c:pt idx="37">
                  <c:v>-88.487072999999995</c:v>
                </c:pt>
                <c:pt idx="38">
                  <c:v>-88.486833000000004</c:v>
                </c:pt>
                <c:pt idx="39">
                  <c:v>-88.486588999999995</c:v>
                </c:pt>
                <c:pt idx="40">
                  <c:v>-88.486357999999996</c:v>
                </c:pt>
                <c:pt idx="41">
                  <c:v>-88.486151000000007</c:v>
                </c:pt>
                <c:pt idx="42">
                  <c:v>-88.485969999999995</c:v>
                </c:pt>
                <c:pt idx="43">
                  <c:v>-88.485795999999993</c:v>
                </c:pt>
                <c:pt idx="44">
                  <c:v>-88.485631999999995</c:v>
                </c:pt>
                <c:pt idx="45">
                  <c:v>-88.485482000000005</c:v>
                </c:pt>
                <c:pt idx="46">
                  <c:v>-88.485343</c:v>
                </c:pt>
                <c:pt idx="47">
                  <c:v>-88.485198999999994</c:v>
                </c:pt>
                <c:pt idx="48">
                  <c:v>-88.485063999999994</c:v>
                </c:pt>
                <c:pt idx="49">
                  <c:v>-88.484938</c:v>
                </c:pt>
                <c:pt idx="50">
                  <c:v>-88.484825000000001</c:v>
                </c:pt>
                <c:pt idx="51">
                  <c:v>-88.484719999999996</c:v>
                </c:pt>
                <c:pt idx="52">
                  <c:v>-88.484611999999998</c:v>
                </c:pt>
                <c:pt idx="53">
                  <c:v>-88.484499999999997</c:v>
                </c:pt>
                <c:pt idx="54">
                  <c:v>-88.484401000000005</c:v>
                </c:pt>
                <c:pt idx="55">
                  <c:v>-88.484318999999999</c:v>
                </c:pt>
                <c:pt idx="56">
                  <c:v>-88.484245999999999</c:v>
                </c:pt>
                <c:pt idx="57">
                  <c:v>-88.484196999999995</c:v>
                </c:pt>
                <c:pt idx="58">
                  <c:v>-88.484154000000004</c:v>
                </c:pt>
                <c:pt idx="59">
                  <c:v>-88.484127999999998</c:v>
                </c:pt>
                <c:pt idx="60">
                  <c:v>-88.484122999999997</c:v>
                </c:pt>
                <c:pt idx="61">
                  <c:v>-88.484133999999997</c:v>
                </c:pt>
                <c:pt idx="62">
                  <c:v>-88.484144999999998</c:v>
                </c:pt>
                <c:pt idx="63">
                  <c:v>-88.484151999999995</c:v>
                </c:pt>
                <c:pt idx="64">
                  <c:v>-88.484157999999994</c:v>
                </c:pt>
                <c:pt idx="65">
                  <c:v>-88.484162999999995</c:v>
                </c:pt>
                <c:pt idx="66">
                  <c:v>-88.484167999999997</c:v>
                </c:pt>
                <c:pt idx="67">
                  <c:v>-88.484160000000003</c:v>
                </c:pt>
                <c:pt idx="68">
                  <c:v>-88.484140999999994</c:v>
                </c:pt>
                <c:pt idx="69">
                  <c:v>-88.484138000000002</c:v>
                </c:pt>
                <c:pt idx="70">
                  <c:v>-88.484108000000006</c:v>
                </c:pt>
                <c:pt idx="71">
                  <c:v>-88.484106999999995</c:v>
                </c:pt>
                <c:pt idx="72">
                  <c:v>-88.484039999999993</c:v>
                </c:pt>
                <c:pt idx="73">
                  <c:v>-88.483975999999998</c:v>
                </c:pt>
                <c:pt idx="74">
                  <c:v>-88.483891</c:v>
                </c:pt>
                <c:pt idx="75">
                  <c:v>-88.483898999999994</c:v>
                </c:pt>
                <c:pt idx="76">
                  <c:v>-88.483902</c:v>
                </c:pt>
                <c:pt idx="77">
                  <c:v>-88.483900000000006</c:v>
                </c:pt>
                <c:pt idx="78">
                  <c:v>-88.483897999999996</c:v>
                </c:pt>
                <c:pt idx="79">
                  <c:v>-88.483911000000006</c:v>
                </c:pt>
                <c:pt idx="80">
                  <c:v>-88.483936</c:v>
                </c:pt>
                <c:pt idx="81">
                  <c:v>-88.483970999999997</c:v>
                </c:pt>
                <c:pt idx="82">
                  <c:v>-88.484044999999995</c:v>
                </c:pt>
                <c:pt idx="83">
                  <c:v>-88.484114000000005</c:v>
                </c:pt>
                <c:pt idx="84">
                  <c:v>-88.484138999999999</c:v>
                </c:pt>
                <c:pt idx="85">
                  <c:v>-88.484133</c:v>
                </c:pt>
                <c:pt idx="86">
                  <c:v>-88.484116</c:v>
                </c:pt>
                <c:pt idx="87">
                  <c:v>-88.484099000000001</c:v>
                </c:pt>
                <c:pt idx="88">
                  <c:v>-88.484077999999997</c:v>
                </c:pt>
                <c:pt idx="89">
                  <c:v>-88.484077999999997</c:v>
                </c:pt>
                <c:pt idx="90">
                  <c:v>-88.484095999999994</c:v>
                </c:pt>
                <c:pt idx="91">
                  <c:v>-88.484129999999993</c:v>
                </c:pt>
                <c:pt idx="92">
                  <c:v>-88.484209000000007</c:v>
                </c:pt>
                <c:pt idx="93">
                  <c:v>-88.484318000000002</c:v>
                </c:pt>
                <c:pt idx="94">
                  <c:v>-88.484426999999997</c:v>
                </c:pt>
                <c:pt idx="95">
                  <c:v>-88.484543000000002</c:v>
                </c:pt>
                <c:pt idx="96">
                  <c:v>-88.484655000000004</c:v>
                </c:pt>
                <c:pt idx="97">
                  <c:v>-88.484796000000003</c:v>
                </c:pt>
                <c:pt idx="98">
                  <c:v>-88.484941000000006</c:v>
                </c:pt>
                <c:pt idx="99">
                  <c:v>-88.485114999999993</c:v>
                </c:pt>
                <c:pt idx="100">
                  <c:v>-88.485290000000006</c:v>
                </c:pt>
                <c:pt idx="101">
                  <c:v>-88.485490999999996</c:v>
                </c:pt>
                <c:pt idx="102">
                  <c:v>-88.485691000000003</c:v>
                </c:pt>
                <c:pt idx="103">
                  <c:v>-88.485895999999997</c:v>
                </c:pt>
                <c:pt idx="104">
                  <c:v>-88.486106000000007</c:v>
                </c:pt>
                <c:pt idx="105">
                  <c:v>-88.486322999999999</c:v>
                </c:pt>
                <c:pt idx="106">
                  <c:v>-88.486529000000004</c:v>
                </c:pt>
                <c:pt idx="107">
                  <c:v>-88.486706999999996</c:v>
                </c:pt>
                <c:pt idx="108">
                  <c:v>-88.486874999999998</c:v>
                </c:pt>
                <c:pt idx="109">
                  <c:v>-88.487039999999993</c:v>
                </c:pt>
                <c:pt idx="110">
                  <c:v>-88.487195</c:v>
                </c:pt>
                <c:pt idx="111">
                  <c:v>-88.487341000000001</c:v>
                </c:pt>
                <c:pt idx="112">
                  <c:v>-88.487476000000001</c:v>
                </c:pt>
                <c:pt idx="113">
                  <c:v>-88.487606</c:v>
                </c:pt>
                <c:pt idx="114">
                  <c:v>-88.487731999999994</c:v>
                </c:pt>
                <c:pt idx="115">
                  <c:v>-88.487862000000007</c:v>
                </c:pt>
                <c:pt idx="116">
                  <c:v>-88.487979999999993</c:v>
                </c:pt>
                <c:pt idx="117">
                  <c:v>-88.488097999999994</c:v>
                </c:pt>
                <c:pt idx="118">
                  <c:v>-88.488219999999998</c:v>
                </c:pt>
                <c:pt idx="119">
                  <c:v>-88.488342000000003</c:v>
                </c:pt>
                <c:pt idx="120">
                  <c:v>-88.488461999999998</c:v>
                </c:pt>
                <c:pt idx="121">
                  <c:v>-88.488596000000001</c:v>
                </c:pt>
                <c:pt idx="122">
                  <c:v>-88.488726999999997</c:v>
                </c:pt>
                <c:pt idx="123">
                  <c:v>-88.488872000000001</c:v>
                </c:pt>
                <c:pt idx="124">
                  <c:v>-88.489016000000007</c:v>
                </c:pt>
                <c:pt idx="125">
                  <c:v>-88.489180000000005</c:v>
                </c:pt>
                <c:pt idx="126">
                  <c:v>-88.489334999999997</c:v>
                </c:pt>
                <c:pt idx="127">
                  <c:v>-88.489490000000004</c:v>
                </c:pt>
                <c:pt idx="128">
                  <c:v>-88.489639999999994</c:v>
                </c:pt>
                <c:pt idx="129">
                  <c:v>-88.489782000000005</c:v>
                </c:pt>
                <c:pt idx="130">
                  <c:v>-88.489913999999999</c:v>
                </c:pt>
                <c:pt idx="131">
                  <c:v>-88.490052000000006</c:v>
                </c:pt>
                <c:pt idx="132">
                  <c:v>-88.490215000000006</c:v>
                </c:pt>
                <c:pt idx="133">
                  <c:v>-88.490393999999995</c:v>
                </c:pt>
                <c:pt idx="134">
                  <c:v>-88.490582000000003</c:v>
                </c:pt>
                <c:pt idx="135">
                  <c:v>-88.490779000000003</c:v>
                </c:pt>
                <c:pt idx="136">
                  <c:v>-88.490983</c:v>
                </c:pt>
                <c:pt idx="137">
                  <c:v>-88.491178000000005</c:v>
                </c:pt>
                <c:pt idx="138">
                  <c:v>-88.491372999999996</c:v>
                </c:pt>
                <c:pt idx="139">
                  <c:v>-88.491546999999997</c:v>
                </c:pt>
                <c:pt idx="140">
                  <c:v>-88.491669999999999</c:v>
                </c:pt>
                <c:pt idx="141">
                  <c:v>-88.491784999999993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46F-4FB5-A0D0-5D801D62B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560384"/>
        <c:axId val="92562176"/>
      </c:scatterChart>
      <c:valAx>
        <c:axId val="9256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562176"/>
        <c:crosses val="autoZero"/>
        <c:crossBetween val="midCat"/>
      </c:valAx>
      <c:valAx>
        <c:axId val="9256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560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Data'!$AQ$69:$AQ$210</c:f>
              <c:numCache>
                <c:formatCode>General</c:formatCode>
                <c:ptCount val="142"/>
                <c:pt idx="0">
                  <c:v>47.158625000000001</c:v>
                </c:pt>
                <c:pt idx="1">
                  <c:v>47.158664999999999</c:v>
                </c:pt>
                <c:pt idx="2">
                  <c:v>47.158800999999997</c:v>
                </c:pt>
                <c:pt idx="3">
                  <c:v>47.158909999999999</c:v>
                </c:pt>
                <c:pt idx="4">
                  <c:v>47.159008</c:v>
                </c:pt>
                <c:pt idx="5">
                  <c:v>47.159095999999998</c:v>
                </c:pt>
                <c:pt idx="6">
                  <c:v>47.159185999999998</c:v>
                </c:pt>
                <c:pt idx="7">
                  <c:v>47.159244999999999</c:v>
                </c:pt>
                <c:pt idx="8">
                  <c:v>47.159284999999997</c:v>
                </c:pt>
                <c:pt idx="9">
                  <c:v>47.159306999999998</c:v>
                </c:pt>
                <c:pt idx="10">
                  <c:v>47.159309999999998</c:v>
                </c:pt>
                <c:pt idx="11">
                  <c:v>47.159303000000001</c:v>
                </c:pt>
                <c:pt idx="12">
                  <c:v>47.159298</c:v>
                </c:pt>
                <c:pt idx="13">
                  <c:v>47.159298</c:v>
                </c:pt>
                <c:pt idx="14">
                  <c:v>47.159298</c:v>
                </c:pt>
                <c:pt idx="15">
                  <c:v>47.159298</c:v>
                </c:pt>
                <c:pt idx="16">
                  <c:v>47.159300000000002</c:v>
                </c:pt>
                <c:pt idx="17">
                  <c:v>47.159300000000002</c:v>
                </c:pt>
                <c:pt idx="18">
                  <c:v>47.159300000000002</c:v>
                </c:pt>
                <c:pt idx="19">
                  <c:v>47.159300000000002</c:v>
                </c:pt>
                <c:pt idx="20">
                  <c:v>47.159300000000002</c:v>
                </c:pt>
                <c:pt idx="21">
                  <c:v>47.159300000000002</c:v>
                </c:pt>
                <c:pt idx="22">
                  <c:v>47.159305000000003</c:v>
                </c:pt>
                <c:pt idx="23">
                  <c:v>47.159322000000003</c:v>
                </c:pt>
                <c:pt idx="24">
                  <c:v>47.159298999999997</c:v>
                </c:pt>
                <c:pt idx="25">
                  <c:v>47.159225999999997</c:v>
                </c:pt>
                <c:pt idx="26">
                  <c:v>47.159157999999998</c:v>
                </c:pt>
                <c:pt idx="27">
                  <c:v>47.159087999999997</c:v>
                </c:pt>
                <c:pt idx="28">
                  <c:v>47.159039</c:v>
                </c:pt>
                <c:pt idx="29">
                  <c:v>47.158994999999997</c:v>
                </c:pt>
                <c:pt idx="30">
                  <c:v>47.158957000000001</c:v>
                </c:pt>
                <c:pt idx="31">
                  <c:v>47.158935999999997</c:v>
                </c:pt>
                <c:pt idx="32">
                  <c:v>47.158937999999999</c:v>
                </c:pt>
                <c:pt idx="33">
                  <c:v>47.158940000000001</c:v>
                </c:pt>
                <c:pt idx="34">
                  <c:v>47.158946999999998</c:v>
                </c:pt>
                <c:pt idx="35">
                  <c:v>47.158952999999997</c:v>
                </c:pt>
                <c:pt idx="36">
                  <c:v>47.158952999999997</c:v>
                </c:pt>
                <c:pt idx="37">
                  <c:v>47.158952999999997</c:v>
                </c:pt>
                <c:pt idx="38">
                  <c:v>47.158945000000003</c:v>
                </c:pt>
                <c:pt idx="39">
                  <c:v>47.158934000000002</c:v>
                </c:pt>
                <c:pt idx="40">
                  <c:v>47.158895000000001</c:v>
                </c:pt>
                <c:pt idx="41">
                  <c:v>47.158847000000002</c:v>
                </c:pt>
                <c:pt idx="42">
                  <c:v>47.158785000000002</c:v>
                </c:pt>
                <c:pt idx="43">
                  <c:v>47.158728000000004</c:v>
                </c:pt>
                <c:pt idx="44">
                  <c:v>47.158664999999999</c:v>
                </c:pt>
                <c:pt idx="45">
                  <c:v>47.158614</c:v>
                </c:pt>
                <c:pt idx="46">
                  <c:v>47.158574999999999</c:v>
                </c:pt>
                <c:pt idx="47">
                  <c:v>47.158557999999999</c:v>
                </c:pt>
                <c:pt idx="48">
                  <c:v>47.158543999999999</c:v>
                </c:pt>
                <c:pt idx="49">
                  <c:v>47.158526000000002</c:v>
                </c:pt>
                <c:pt idx="50">
                  <c:v>47.158515000000001</c:v>
                </c:pt>
                <c:pt idx="51">
                  <c:v>47.158518000000001</c:v>
                </c:pt>
                <c:pt idx="52">
                  <c:v>47.158532000000001</c:v>
                </c:pt>
                <c:pt idx="53">
                  <c:v>47.158558999999997</c:v>
                </c:pt>
                <c:pt idx="54">
                  <c:v>47.158596000000003</c:v>
                </c:pt>
                <c:pt idx="55">
                  <c:v>47.158659999999998</c:v>
                </c:pt>
                <c:pt idx="56">
                  <c:v>47.158729999999998</c:v>
                </c:pt>
                <c:pt idx="57">
                  <c:v>47.158811</c:v>
                </c:pt>
                <c:pt idx="58">
                  <c:v>47.158893999999997</c:v>
                </c:pt>
                <c:pt idx="59">
                  <c:v>47.158993000000002</c:v>
                </c:pt>
                <c:pt idx="60">
                  <c:v>47.159106999999999</c:v>
                </c:pt>
                <c:pt idx="61">
                  <c:v>47.159238999999999</c:v>
                </c:pt>
                <c:pt idx="62">
                  <c:v>47.159379000000001</c:v>
                </c:pt>
                <c:pt idx="63">
                  <c:v>47.159511000000002</c:v>
                </c:pt>
                <c:pt idx="64">
                  <c:v>47.159641999999998</c:v>
                </c:pt>
                <c:pt idx="65">
                  <c:v>47.159801000000002</c:v>
                </c:pt>
                <c:pt idx="66">
                  <c:v>47.159939000000001</c:v>
                </c:pt>
                <c:pt idx="67">
                  <c:v>47.160094999999998</c:v>
                </c:pt>
                <c:pt idx="68">
                  <c:v>47.160231000000003</c:v>
                </c:pt>
                <c:pt idx="69">
                  <c:v>47.160353000000001</c:v>
                </c:pt>
                <c:pt idx="70">
                  <c:v>47.160463</c:v>
                </c:pt>
                <c:pt idx="71">
                  <c:v>47.160468000000002</c:v>
                </c:pt>
                <c:pt idx="72">
                  <c:v>47.160674</c:v>
                </c:pt>
                <c:pt idx="73">
                  <c:v>47.160784999999997</c:v>
                </c:pt>
                <c:pt idx="74">
                  <c:v>47.160888</c:v>
                </c:pt>
                <c:pt idx="75">
                  <c:v>47.161006999999998</c:v>
                </c:pt>
                <c:pt idx="76">
                  <c:v>47.161127</c:v>
                </c:pt>
                <c:pt idx="77">
                  <c:v>47.161247000000003</c:v>
                </c:pt>
                <c:pt idx="78">
                  <c:v>47.161366999999998</c:v>
                </c:pt>
                <c:pt idx="79">
                  <c:v>47.161482999999997</c:v>
                </c:pt>
                <c:pt idx="80">
                  <c:v>47.1616</c:v>
                </c:pt>
                <c:pt idx="81">
                  <c:v>47.161712000000001</c:v>
                </c:pt>
                <c:pt idx="82">
                  <c:v>47.161817999999997</c:v>
                </c:pt>
                <c:pt idx="83">
                  <c:v>47.161923000000002</c:v>
                </c:pt>
                <c:pt idx="84">
                  <c:v>47.162042999999997</c:v>
                </c:pt>
                <c:pt idx="85">
                  <c:v>47.162168999999999</c:v>
                </c:pt>
                <c:pt idx="86">
                  <c:v>47.162301999999997</c:v>
                </c:pt>
                <c:pt idx="87">
                  <c:v>47.162441000000001</c:v>
                </c:pt>
                <c:pt idx="88">
                  <c:v>47.162582</c:v>
                </c:pt>
                <c:pt idx="89">
                  <c:v>47.162725999999999</c:v>
                </c:pt>
                <c:pt idx="90">
                  <c:v>47.162872</c:v>
                </c:pt>
                <c:pt idx="91">
                  <c:v>47.163015999999999</c:v>
                </c:pt>
                <c:pt idx="92">
                  <c:v>47.163156000000001</c:v>
                </c:pt>
                <c:pt idx="93">
                  <c:v>47.163285999999999</c:v>
                </c:pt>
                <c:pt idx="94">
                  <c:v>47.163417000000003</c:v>
                </c:pt>
                <c:pt idx="95">
                  <c:v>47.163550999999998</c:v>
                </c:pt>
                <c:pt idx="96">
                  <c:v>47.163684000000003</c:v>
                </c:pt>
                <c:pt idx="97">
                  <c:v>47.163808000000003</c:v>
                </c:pt>
                <c:pt idx="98">
                  <c:v>47.163921999999999</c:v>
                </c:pt>
                <c:pt idx="99">
                  <c:v>47.164023999999998</c:v>
                </c:pt>
                <c:pt idx="100">
                  <c:v>47.164126000000003</c:v>
                </c:pt>
                <c:pt idx="101">
                  <c:v>47.164208000000002</c:v>
                </c:pt>
                <c:pt idx="102">
                  <c:v>47.164285</c:v>
                </c:pt>
                <c:pt idx="103">
                  <c:v>47.164354000000003</c:v>
                </c:pt>
                <c:pt idx="104">
                  <c:v>47.164411999999999</c:v>
                </c:pt>
                <c:pt idx="105">
                  <c:v>47.164456000000001</c:v>
                </c:pt>
                <c:pt idx="106">
                  <c:v>47.164467999999999</c:v>
                </c:pt>
                <c:pt idx="107">
                  <c:v>47.164470000000001</c:v>
                </c:pt>
                <c:pt idx="108">
                  <c:v>47.164448999999998</c:v>
                </c:pt>
                <c:pt idx="109">
                  <c:v>47.164414000000001</c:v>
                </c:pt>
                <c:pt idx="110">
                  <c:v>47.164380999999999</c:v>
                </c:pt>
                <c:pt idx="111">
                  <c:v>47.164341999999998</c:v>
                </c:pt>
                <c:pt idx="112">
                  <c:v>47.164307000000001</c:v>
                </c:pt>
                <c:pt idx="113">
                  <c:v>47.164279000000001</c:v>
                </c:pt>
                <c:pt idx="114">
                  <c:v>47.164253000000002</c:v>
                </c:pt>
                <c:pt idx="115">
                  <c:v>47.164223999999997</c:v>
                </c:pt>
                <c:pt idx="116">
                  <c:v>47.164206</c:v>
                </c:pt>
                <c:pt idx="117">
                  <c:v>47.164202000000003</c:v>
                </c:pt>
                <c:pt idx="118">
                  <c:v>47.164212999999997</c:v>
                </c:pt>
                <c:pt idx="119">
                  <c:v>47.164250000000003</c:v>
                </c:pt>
                <c:pt idx="120">
                  <c:v>47.164293000000001</c:v>
                </c:pt>
                <c:pt idx="121">
                  <c:v>47.164316999999997</c:v>
                </c:pt>
                <c:pt idx="122">
                  <c:v>47.164335999999999</c:v>
                </c:pt>
                <c:pt idx="123">
                  <c:v>47.164335000000001</c:v>
                </c:pt>
                <c:pt idx="124">
                  <c:v>47.164335000000001</c:v>
                </c:pt>
                <c:pt idx="125">
                  <c:v>47.164302999999997</c:v>
                </c:pt>
                <c:pt idx="126">
                  <c:v>47.164262000000001</c:v>
                </c:pt>
                <c:pt idx="127">
                  <c:v>47.164209</c:v>
                </c:pt>
                <c:pt idx="128">
                  <c:v>47.164146000000002</c:v>
                </c:pt>
                <c:pt idx="129">
                  <c:v>47.164051999999998</c:v>
                </c:pt>
                <c:pt idx="130">
                  <c:v>47.163955999999999</c:v>
                </c:pt>
                <c:pt idx="131">
                  <c:v>47.163871</c:v>
                </c:pt>
                <c:pt idx="132">
                  <c:v>47.163795999999998</c:v>
                </c:pt>
                <c:pt idx="133">
                  <c:v>47.163739999999997</c:v>
                </c:pt>
                <c:pt idx="134">
                  <c:v>47.163704000000003</c:v>
                </c:pt>
                <c:pt idx="135">
                  <c:v>47.163674</c:v>
                </c:pt>
                <c:pt idx="136">
                  <c:v>47.163643</c:v>
                </c:pt>
                <c:pt idx="137">
                  <c:v>47.163601999999997</c:v>
                </c:pt>
                <c:pt idx="138">
                  <c:v>47.163564999999998</c:v>
                </c:pt>
                <c:pt idx="139">
                  <c:v>47.163519999999998</c:v>
                </c:pt>
                <c:pt idx="140">
                  <c:v>47.163420000000002</c:v>
                </c:pt>
                <c:pt idx="141">
                  <c:v>47.163293000000003</c:v>
                </c:pt>
              </c:numCache>
            </c:numRef>
          </c:xVal>
          <c:yVal>
            <c:numRef>
              <c:f>'Raw Data'!$AR$69:$AR$210</c:f>
              <c:numCache>
                <c:formatCode>General</c:formatCode>
                <c:ptCount val="142"/>
                <c:pt idx="0">
                  <c:v>-88.489875999999995</c:v>
                </c:pt>
                <c:pt idx="1">
                  <c:v>-88.489914999999996</c:v>
                </c:pt>
                <c:pt idx="2">
                  <c:v>-88.489855000000006</c:v>
                </c:pt>
                <c:pt idx="3">
                  <c:v>-88.489818999999997</c:v>
                </c:pt>
                <c:pt idx="4">
                  <c:v>-88.489802999999995</c:v>
                </c:pt>
                <c:pt idx="5">
                  <c:v>-88.489789000000002</c:v>
                </c:pt>
                <c:pt idx="6">
                  <c:v>-88.489771000000005</c:v>
                </c:pt>
                <c:pt idx="7">
                  <c:v>-88.489756</c:v>
                </c:pt>
                <c:pt idx="8">
                  <c:v>-88.489740999999995</c:v>
                </c:pt>
                <c:pt idx="9">
                  <c:v>-88.489714000000006</c:v>
                </c:pt>
                <c:pt idx="10">
                  <c:v>-88.489694</c:v>
                </c:pt>
                <c:pt idx="11">
                  <c:v>-88.489692000000005</c:v>
                </c:pt>
                <c:pt idx="12">
                  <c:v>-88.489699999999999</c:v>
                </c:pt>
                <c:pt idx="13">
                  <c:v>-88.489699999999999</c:v>
                </c:pt>
                <c:pt idx="14">
                  <c:v>-88.489699999999999</c:v>
                </c:pt>
                <c:pt idx="15">
                  <c:v>-88.489699999999999</c:v>
                </c:pt>
                <c:pt idx="16">
                  <c:v>-88.489698000000004</c:v>
                </c:pt>
                <c:pt idx="17">
                  <c:v>-88.489698000000004</c:v>
                </c:pt>
                <c:pt idx="18">
                  <c:v>-88.489698000000004</c:v>
                </c:pt>
                <c:pt idx="19">
                  <c:v>-88.489697000000007</c:v>
                </c:pt>
                <c:pt idx="20">
                  <c:v>-88.489697000000007</c:v>
                </c:pt>
                <c:pt idx="21">
                  <c:v>-88.489694999999998</c:v>
                </c:pt>
                <c:pt idx="22">
                  <c:v>-88.489683999999997</c:v>
                </c:pt>
                <c:pt idx="23">
                  <c:v>-88.489604</c:v>
                </c:pt>
                <c:pt idx="24">
                  <c:v>-88.489510999999993</c:v>
                </c:pt>
                <c:pt idx="25">
                  <c:v>-88.489430999999996</c:v>
                </c:pt>
                <c:pt idx="26">
                  <c:v>-88.489327000000003</c:v>
                </c:pt>
                <c:pt idx="27">
                  <c:v>-88.489198999999999</c:v>
                </c:pt>
                <c:pt idx="28">
                  <c:v>-88.489031999999995</c:v>
                </c:pt>
                <c:pt idx="29">
                  <c:v>-88.488849999999999</c:v>
                </c:pt>
                <c:pt idx="30">
                  <c:v>-88.488668000000004</c:v>
                </c:pt>
                <c:pt idx="31">
                  <c:v>-88.488467</c:v>
                </c:pt>
                <c:pt idx="32">
                  <c:v>-88.488245000000006</c:v>
                </c:pt>
                <c:pt idx="33">
                  <c:v>-88.488017999999997</c:v>
                </c:pt>
                <c:pt idx="34">
                  <c:v>-88.487785000000002</c:v>
                </c:pt>
                <c:pt idx="35">
                  <c:v>-88.487549999999999</c:v>
                </c:pt>
                <c:pt idx="36">
                  <c:v>-88.487312000000003</c:v>
                </c:pt>
                <c:pt idx="37">
                  <c:v>-88.487072999999995</c:v>
                </c:pt>
                <c:pt idx="38">
                  <c:v>-88.486833000000004</c:v>
                </c:pt>
                <c:pt idx="39">
                  <c:v>-88.486588999999995</c:v>
                </c:pt>
                <c:pt idx="40">
                  <c:v>-88.486357999999996</c:v>
                </c:pt>
                <c:pt idx="41">
                  <c:v>-88.486151000000007</c:v>
                </c:pt>
                <c:pt idx="42">
                  <c:v>-88.485969999999995</c:v>
                </c:pt>
                <c:pt idx="43">
                  <c:v>-88.485795999999993</c:v>
                </c:pt>
                <c:pt idx="44">
                  <c:v>-88.485631999999995</c:v>
                </c:pt>
                <c:pt idx="45">
                  <c:v>-88.485482000000005</c:v>
                </c:pt>
                <c:pt idx="46">
                  <c:v>-88.485343</c:v>
                </c:pt>
                <c:pt idx="47">
                  <c:v>-88.485198999999994</c:v>
                </c:pt>
                <c:pt idx="48">
                  <c:v>-88.485063999999994</c:v>
                </c:pt>
                <c:pt idx="49">
                  <c:v>-88.484938</c:v>
                </c:pt>
                <c:pt idx="50">
                  <c:v>-88.484825000000001</c:v>
                </c:pt>
                <c:pt idx="51">
                  <c:v>-88.484719999999996</c:v>
                </c:pt>
                <c:pt idx="52">
                  <c:v>-88.484611999999998</c:v>
                </c:pt>
                <c:pt idx="53">
                  <c:v>-88.484499999999997</c:v>
                </c:pt>
                <c:pt idx="54">
                  <c:v>-88.484401000000005</c:v>
                </c:pt>
                <c:pt idx="55">
                  <c:v>-88.484318999999999</c:v>
                </c:pt>
                <c:pt idx="56">
                  <c:v>-88.484245999999999</c:v>
                </c:pt>
                <c:pt idx="57">
                  <c:v>-88.484196999999995</c:v>
                </c:pt>
                <c:pt idx="58">
                  <c:v>-88.484154000000004</c:v>
                </c:pt>
                <c:pt idx="59">
                  <c:v>-88.484127999999998</c:v>
                </c:pt>
                <c:pt idx="60">
                  <c:v>-88.484122999999997</c:v>
                </c:pt>
                <c:pt idx="61">
                  <c:v>-88.484133999999997</c:v>
                </c:pt>
                <c:pt idx="62">
                  <c:v>-88.484144999999998</c:v>
                </c:pt>
                <c:pt idx="63">
                  <c:v>-88.484151999999995</c:v>
                </c:pt>
                <c:pt idx="64">
                  <c:v>-88.484157999999994</c:v>
                </c:pt>
                <c:pt idx="65">
                  <c:v>-88.484162999999995</c:v>
                </c:pt>
                <c:pt idx="66">
                  <c:v>-88.484167999999997</c:v>
                </c:pt>
                <c:pt idx="67">
                  <c:v>-88.484160000000003</c:v>
                </c:pt>
                <c:pt idx="68">
                  <c:v>-88.484140999999994</c:v>
                </c:pt>
                <c:pt idx="69">
                  <c:v>-88.484138000000002</c:v>
                </c:pt>
                <c:pt idx="70">
                  <c:v>-88.484108000000006</c:v>
                </c:pt>
                <c:pt idx="71">
                  <c:v>-88.484106999999995</c:v>
                </c:pt>
                <c:pt idx="72">
                  <c:v>-88.484039999999993</c:v>
                </c:pt>
                <c:pt idx="73">
                  <c:v>-88.483975999999998</c:v>
                </c:pt>
                <c:pt idx="74">
                  <c:v>-88.483891</c:v>
                </c:pt>
                <c:pt idx="75">
                  <c:v>-88.483898999999994</c:v>
                </c:pt>
                <c:pt idx="76">
                  <c:v>-88.483902</c:v>
                </c:pt>
                <c:pt idx="77">
                  <c:v>-88.483900000000006</c:v>
                </c:pt>
                <c:pt idx="78">
                  <c:v>-88.483897999999996</c:v>
                </c:pt>
                <c:pt idx="79">
                  <c:v>-88.483911000000006</c:v>
                </c:pt>
                <c:pt idx="80">
                  <c:v>-88.483936</c:v>
                </c:pt>
                <c:pt idx="81">
                  <c:v>-88.483970999999997</c:v>
                </c:pt>
                <c:pt idx="82">
                  <c:v>-88.484044999999995</c:v>
                </c:pt>
                <c:pt idx="83">
                  <c:v>-88.484114000000005</c:v>
                </c:pt>
                <c:pt idx="84">
                  <c:v>-88.484138999999999</c:v>
                </c:pt>
                <c:pt idx="85">
                  <c:v>-88.484133</c:v>
                </c:pt>
                <c:pt idx="86">
                  <c:v>-88.484116</c:v>
                </c:pt>
                <c:pt idx="87">
                  <c:v>-88.484099000000001</c:v>
                </c:pt>
                <c:pt idx="88">
                  <c:v>-88.484077999999997</c:v>
                </c:pt>
                <c:pt idx="89">
                  <c:v>-88.484077999999997</c:v>
                </c:pt>
                <c:pt idx="90">
                  <c:v>-88.484095999999994</c:v>
                </c:pt>
                <c:pt idx="91">
                  <c:v>-88.484129999999993</c:v>
                </c:pt>
                <c:pt idx="92">
                  <c:v>-88.484209000000007</c:v>
                </c:pt>
                <c:pt idx="93">
                  <c:v>-88.484318000000002</c:v>
                </c:pt>
                <c:pt idx="94">
                  <c:v>-88.484426999999997</c:v>
                </c:pt>
                <c:pt idx="95">
                  <c:v>-88.484543000000002</c:v>
                </c:pt>
                <c:pt idx="96">
                  <c:v>-88.484655000000004</c:v>
                </c:pt>
                <c:pt idx="97">
                  <c:v>-88.484796000000003</c:v>
                </c:pt>
                <c:pt idx="98">
                  <c:v>-88.484941000000006</c:v>
                </c:pt>
                <c:pt idx="99">
                  <c:v>-88.485114999999993</c:v>
                </c:pt>
                <c:pt idx="100">
                  <c:v>-88.485290000000006</c:v>
                </c:pt>
                <c:pt idx="101">
                  <c:v>-88.485490999999996</c:v>
                </c:pt>
                <c:pt idx="102">
                  <c:v>-88.485691000000003</c:v>
                </c:pt>
                <c:pt idx="103">
                  <c:v>-88.485895999999997</c:v>
                </c:pt>
                <c:pt idx="104">
                  <c:v>-88.486106000000007</c:v>
                </c:pt>
                <c:pt idx="105">
                  <c:v>-88.486322999999999</c:v>
                </c:pt>
                <c:pt idx="106">
                  <c:v>-88.486529000000004</c:v>
                </c:pt>
                <c:pt idx="107">
                  <c:v>-88.486706999999996</c:v>
                </c:pt>
                <c:pt idx="108">
                  <c:v>-88.486874999999998</c:v>
                </c:pt>
                <c:pt idx="109">
                  <c:v>-88.487039999999993</c:v>
                </c:pt>
                <c:pt idx="110">
                  <c:v>-88.487195</c:v>
                </c:pt>
                <c:pt idx="111">
                  <c:v>-88.487341000000001</c:v>
                </c:pt>
                <c:pt idx="112">
                  <c:v>-88.487476000000001</c:v>
                </c:pt>
                <c:pt idx="113">
                  <c:v>-88.487606</c:v>
                </c:pt>
                <c:pt idx="114">
                  <c:v>-88.487731999999994</c:v>
                </c:pt>
                <c:pt idx="115">
                  <c:v>-88.487862000000007</c:v>
                </c:pt>
                <c:pt idx="116">
                  <c:v>-88.487979999999993</c:v>
                </c:pt>
                <c:pt idx="117">
                  <c:v>-88.488097999999994</c:v>
                </c:pt>
                <c:pt idx="118">
                  <c:v>-88.488219999999998</c:v>
                </c:pt>
                <c:pt idx="119">
                  <c:v>-88.488342000000003</c:v>
                </c:pt>
                <c:pt idx="120">
                  <c:v>-88.488461999999998</c:v>
                </c:pt>
                <c:pt idx="121">
                  <c:v>-88.488596000000001</c:v>
                </c:pt>
                <c:pt idx="122">
                  <c:v>-88.488726999999997</c:v>
                </c:pt>
                <c:pt idx="123">
                  <c:v>-88.488872000000001</c:v>
                </c:pt>
                <c:pt idx="124">
                  <c:v>-88.489016000000007</c:v>
                </c:pt>
                <c:pt idx="125">
                  <c:v>-88.489180000000005</c:v>
                </c:pt>
                <c:pt idx="126">
                  <c:v>-88.489334999999997</c:v>
                </c:pt>
                <c:pt idx="127">
                  <c:v>-88.489490000000004</c:v>
                </c:pt>
                <c:pt idx="128">
                  <c:v>-88.489639999999994</c:v>
                </c:pt>
                <c:pt idx="129">
                  <c:v>-88.489782000000005</c:v>
                </c:pt>
                <c:pt idx="130">
                  <c:v>-88.489913999999999</c:v>
                </c:pt>
                <c:pt idx="131">
                  <c:v>-88.490052000000006</c:v>
                </c:pt>
                <c:pt idx="132">
                  <c:v>-88.490215000000006</c:v>
                </c:pt>
                <c:pt idx="133">
                  <c:v>-88.490393999999995</c:v>
                </c:pt>
                <c:pt idx="134">
                  <c:v>-88.490582000000003</c:v>
                </c:pt>
                <c:pt idx="135">
                  <c:v>-88.490779000000003</c:v>
                </c:pt>
                <c:pt idx="136">
                  <c:v>-88.490983</c:v>
                </c:pt>
                <c:pt idx="137">
                  <c:v>-88.491178000000005</c:v>
                </c:pt>
                <c:pt idx="138">
                  <c:v>-88.491372999999996</c:v>
                </c:pt>
                <c:pt idx="139">
                  <c:v>-88.491546999999997</c:v>
                </c:pt>
                <c:pt idx="140">
                  <c:v>-88.491669999999999</c:v>
                </c:pt>
                <c:pt idx="141">
                  <c:v>-88.491784999999993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B62-4A41-BAAE-E232CA41D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590848"/>
        <c:axId val="92592384"/>
      </c:scatterChart>
      <c:valAx>
        <c:axId val="925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592384"/>
        <c:crosses val="autoZero"/>
        <c:crossBetween val="midCat"/>
      </c:valAx>
      <c:valAx>
        <c:axId val="9259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5908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Data'!$AQ$69:$AQ$210</c:f>
              <c:numCache>
                <c:formatCode>General</c:formatCode>
                <c:ptCount val="142"/>
                <c:pt idx="0">
                  <c:v>47.158625000000001</c:v>
                </c:pt>
                <c:pt idx="1">
                  <c:v>47.158664999999999</c:v>
                </c:pt>
                <c:pt idx="2">
                  <c:v>47.158800999999997</c:v>
                </c:pt>
                <c:pt idx="3">
                  <c:v>47.158909999999999</c:v>
                </c:pt>
                <c:pt idx="4">
                  <c:v>47.159008</c:v>
                </c:pt>
                <c:pt idx="5">
                  <c:v>47.159095999999998</c:v>
                </c:pt>
                <c:pt idx="6">
                  <c:v>47.159185999999998</c:v>
                </c:pt>
                <c:pt idx="7">
                  <c:v>47.159244999999999</c:v>
                </c:pt>
                <c:pt idx="8">
                  <c:v>47.159284999999997</c:v>
                </c:pt>
                <c:pt idx="9">
                  <c:v>47.159306999999998</c:v>
                </c:pt>
                <c:pt idx="10">
                  <c:v>47.159309999999998</c:v>
                </c:pt>
                <c:pt idx="11">
                  <c:v>47.159303000000001</c:v>
                </c:pt>
                <c:pt idx="12">
                  <c:v>47.159298</c:v>
                </c:pt>
                <c:pt idx="13">
                  <c:v>47.159298</c:v>
                </c:pt>
                <c:pt idx="14">
                  <c:v>47.159298</c:v>
                </c:pt>
                <c:pt idx="15">
                  <c:v>47.159298</c:v>
                </c:pt>
                <c:pt idx="16">
                  <c:v>47.159300000000002</c:v>
                </c:pt>
                <c:pt idx="17">
                  <c:v>47.159300000000002</c:v>
                </c:pt>
                <c:pt idx="18">
                  <c:v>47.159300000000002</c:v>
                </c:pt>
                <c:pt idx="19">
                  <c:v>47.159300000000002</c:v>
                </c:pt>
                <c:pt idx="20">
                  <c:v>47.159300000000002</c:v>
                </c:pt>
                <c:pt idx="21">
                  <c:v>47.159300000000002</c:v>
                </c:pt>
                <c:pt idx="22">
                  <c:v>47.159305000000003</c:v>
                </c:pt>
                <c:pt idx="23">
                  <c:v>47.159322000000003</c:v>
                </c:pt>
                <c:pt idx="24">
                  <c:v>47.159298999999997</c:v>
                </c:pt>
                <c:pt idx="25">
                  <c:v>47.159225999999997</c:v>
                </c:pt>
                <c:pt idx="26">
                  <c:v>47.159157999999998</c:v>
                </c:pt>
                <c:pt idx="27">
                  <c:v>47.159087999999997</c:v>
                </c:pt>
                <c:pt idx="28">
                  <c:v>47.159039</c:v>
                </c:pt>
                <c:pt idx="29">
                  <c:v>47.158994999999997</c:v>
                </c:pt>
                <c:pt idx="30">
                  <c:v>47.158957000000001</c:v>
                </c:pt>
                <c:pt idx="31">
                  <c:v>47.158935999999997</c:v>
                </c:pt>
                <c:pt idx="32">
                  <c:v>47.158937999999999</c:v>
                </c:pt>
                <c:pt idx="33">
                  <c:v>47.158940000000001</c:v>
                </c:pt>
                <c:pt idx="34">
                  <c:v>47.158946999999998</c:v>
                </c:pt>
                <c:pt idx="35">
                  <c:v>47.158952999999997</c:v>
                </c:pt>
                <c:pt idx="36">
                  <c:v>47.158952999999997</c:v>
                </c:pt>
                <c:pt idx="37">
                  <c:v>47.158952999999997</c:v>
                </c:pt>
                <c:pt idx="38">
                  <c:v>47.158945000000003</c:v>
                </c:pt>
                <c:pt idx="39">
                  <c:v>47.158934000000002</c:v>
                </c:pt>
                <c:pt idx="40">
                  <c:v>47.158895000000001</c:v>
                </c:pt>
                <c:pt idx="41">
                  <c:v>47.158847000000002</c:v>
                </c:pt>
                <c:pt idx="42">
                  <c:v>47.158785000000002</c:v>
                </c:pt>
                <c:pt idx="43">
                  <c:v>47.158728000000004</c:v>
                </c:pt>
                <c:pt idx="44">
                  <c:v>47.158664999999999</c:v>
                </c:pt>
                <c:pt idx="45">
                  <c:v>47.158614</c:v>
                </c:pt>
                <c:pt idx="46">
                  <c:v>47.158574999999999</c:v>
                </c:pt>
                <c:pt idx="47">
                  <c:v>47.158557999999999</c:v>
                </c:pt>
                <c:pt idx="48">
                  <c:v>47.158543999999999</c:v>
                </c:pt>
                <c:pt idx="49">
                  <c:v>47.158526000000002</c:v>
                </c:pt>
                <c:pt idx="50">
                  <c:v>47.158515000000001</c:v>
                </c:pt>
                <c:pt idx="51">
                  <c:v>47.158518000000001</c:v>
                </c:pt>
                <c:pt idx="52">
                  <c:v>47.158532000000001</c:v>
                </c:pt>
                <c:pt idx="53">
                  <c:v>47.158558999999997</c:v>
                </c:pt>
                <c:pt idx="54">
                  <c:v>47.158596000000003</c:v>
                </c:pt>
                <c:pt idx="55">
                  <c:v>47.158659999999998</c:v>
                </c:pt>
                <c:pt idx="56">
                  <c:v>47.158729999999998</c:v>
                </c:pt>
                <c:pt idx="57">
                  <c:v>47.158811</c:v>
                </c:pt>
                <c:pt idx="58">
                  <c:v>47.158893999999997</c:v>
                </c:pt>
                <c:pt idx="59">
                  <c:v>47.158993000000002</c:v>
                </c:pt>
                <c:pt idx="60">
                  <c:v>47.159106999999999</c:v>
                </c:pt>
                <c:pt idx="61">
                  <c:v>47.159238999999999</c:v>
                </c:pt>
                <c:pt idx="62">
                  <c:v>47.159379000000001</c:v>
                </c:pt>
                <c:pt idx="63">
                  <c:v>47.159511000000002</c:v>
                </c:pt>
                <c:pt idx="64">
                  <c:v>47.159641999999998</c:v>
                </c:pt>
                <c:pt idx="65">
                  <c:v>47.159801000000002</c:v>
                </c:pt>
                <c:pt idx="66">
                  <c:v>47.159939000000001</c:v>
                </c:pt>
                <c:pt idx="67">
                  <c:v>47.160094999999998</c:v>
                </c:pt>
                <c:pt idx="68">
                  <c:v>47.160231000000003</c:v>
                </c:pt>
                <c:pt idx="69">
                  <c:v>47.160353000000001</c:v>
                </c:pt>
                <c:pt idx="70">
                  <c:v>47.160463</c:v>
                </c:pt>
                <c:pt idx="71">
                  <c:v>47.160468000000002</c:v>
                </c:pt>
                <c:pt idx="72">
                  <c:v>47.160674</c:v>
                </c:pt>
                <c:pt idx="73">
                  <c:v>47.160784999999997</c:v>
                </c:pt>
                <c:pt idx="74">
                  <c:v>47.160888</c:v>
                </c:pt>
                <c:pt idx="75">
                  <c:v>47.161006999999998</c:v>
                </c:pt>
                <c:pt idx="76">
                  <c:v>47.161127</c:v>
                </c:pt>
                <c:pt idx="77">
                  <c:v>47.161247000000003</c:v>
                </c:pt>
                <c:pt idx="78">
                  <c:v>47.161366999999998</c:v>
                </c:pt>
                <c:pt idx="79">
                  <c:v>47.161482999999997</c:v>
                </c:pt>
                <c:pt idx="80">
                  <c:v>47.1616</c:v>
                </c:pt>
                <c:pt idx="81">
                  <c:v>47.161712000000001</c:v>
                </c:pt>
                <c:pt idx="82">
                  <c:v>47.161817999999997</c:v>
                </c:pt>
                <c:pt idx="83">
                  <c:v>47.161923000000002</c:v>
                </c:pt>
                <c:pt idx="84">
                  <c:v>47.162042999999997</c:v>
                </c:pt>
                <c:pt idx="85">
                  <c:v>47.162168999999999</c:v>
                </c:pt>
                <c:pt idx="86">
                  <c:v>47.162301999999997</c:v>
                </c:pt>
                <c:pt idx="87">
                  <c:v>47.162441000000001</c:v>
                </c:pt>
                <c:pt idx="88">
                  <c:v>47.162582</c:v>
                </c:pt>
                <c:pt idx="89">
                  <c:v>47.162725999999999</c:v>
                </c:pt>
                <c:pt idx="90">
                  <c:v>47.162872</c:v>
                </c:pt>
                <c:pt idx="91">
                  <c:v>47.163015999999999</c:v>
                </c:pt>
                <c:pt idx="92">
                  <c:v>47.163156000000001</c:v>
                </c:pt>
                <c:pt idx="93">
                  <c:v>47.163285999999999</c:v>
                </c:pt>
                <c:pt idx="94">
                  <c:v>47.163417000000003</c:v>
                </c:pt>
                <c:pt idx="95">
                  <c:v>47.163550999999998</c:v>
                </c:pt>
                <c:pt idx="96">
                  <c:v>47.163684000000003</c:v>
                </c:pt>
                <c:pt idx="97">
                  <c:v>47.163808000000003</c:v>
                </c:pt>
                <c:pt idx="98">
                  <c:v>47.163921999999999</c:v>
                </c:pt>
                <c:pt idx="99">
                  <c:v>47.164023999999998</c:v>
                </c:pt>
                <c:pt idx="100">
                  <c:v>47.164126000000003</c:v>
                </c:pt>
                <c:pt idx="101">
                  <c:v>47.164208000000002</c:v>
                </c:pt>
                <c:pt idx="102">
                  <c:v>47.164285</c:v>
                </c:pt>
                <c:pt idx="103">
                  <c:v>47.164354000000003</c:v>
                </c:pt>
                <c:pt idx="104">
                  <c:v>47.164411999999999</c:v>
                </c:pt>
                <c:pt idx="105">
                  <c:v>47.164456000000001</c:v>
                </c:pt>
                <c:pt idx="106">
                  <c:v>47.164467999999999</c:v>
                </c:pt>
                <c:pt idx="107">
                  <c:v>47.164470000000001</c:v>
                </c:pt>
                <c:pt idx="108">
                  <c:v>47.164448999999998</c:v>
                </c:pt>
                <c:pt idx="109">
                  <c:v>47.164414000000001</c:v>
                </c:pt>
                <c:pt idx="110">
                  <c:v>47.164380999999999</c:v>
                </c:pt>
                <c:pt idx="111">
                  <c:v>47.164341999999998</c:v>
                </c:pt>
                <c:pt idx="112">
                  <c:v>47.164307000000001</c:v>
                </c:pt>
                <c:pt idx="113">
                  <c:v>47.164279000000001</c:v>
                </c:pt>
                <c:pt idx="114">
                  <c:v>47.164253000000002</c:v>
                </c:pt>
                <c:pt idx="115">
                  <c:v>47.164223999999997</c:v>
                </c:pt>
                <c:pt idx="116">
                  <c:v>47.164206</c:v>
                </c:pt>
                <c:pt idx="117">
                  <c:v>47.164202000000003</c:v>
                </c:pt>
                <c:pt idx="118">
                  <c:v>47.164212999999997</c:v>
                </c:pt>
                <c:pt idx="119">
                  <c:v>47.164250000000003</c:v>
                </c:pt>
                <c:pt idx="120">
                  <c:v>47.164293000000001</c:v>
                </c:pt>
                <c:pt idx="121">
                  <c:v>47.164316999999997</c:v>
                </c:pt>
                <c:pt idx="122">
                  <c:v>47.164335999999999</c:v>
                </c:pt>
                <c:pt idx="123">
                  <c:v>47.164335000000001</c:v>
                </c:pt>
                <c:pt idx="124">
                  <c:v>47.164335000000001</c:v>
                </c:pt>
                <c:pt idx="125">
                  <c:v>47.164302999999997</c:v>
                </c:pt>
                <c:pt idx="126">
                  <c:v>47.164262000000001</c:v>
                </c:pt>
                <c:pt idx="127">
                  <c:v>47.164209</c:v>
                </c:pt>
                <c:pt idx="128">
                  <c:v>47.164146000000002</c:v>
                </c:pt>
                <c:pt idx="129">
                  <c:v>47.164051999999998</c:v>
                </c:pt>
                <c:pt idx="130">
                  <c:v>47.163955999999999</c:v>
                </c:pt>
                <c:pt idx="131">
                  <c:v>47.163871</c:v>
                </c:pt>
                <c:pt idx="132">
                  <c:v>47.163795999999998</c:v>
                </c:pt>
                <c:pt idx="133">
                  <c:v>47.163739999999997</c:v>
                </c:pt>
                <c:pt idx="134">
                  <c:v>47.163704000000003</c:v>
                </c:pt>
                <c:pt idx="135">
                  <c:v>47.163674</c:v>
                </c:pt>
                <c:pt idx="136">
                  <c:v>47.163643</c:v>
                </c:pt>
                <c:pt idx="137">
                  <c:v>47.163601999999997</c:v>
                </c:pt>
                <c:pt idx="138">
                  <c:v>47.163564999999998</c:v>
                </c:pt>
                <c:pt idx="139">
                  <c:v>47.163519999999998</c:v>
                </c:pt>
                <c:pt idx="140">
                  <c:v>47.163420000000002</c:v>
                </c:pt>
                <c:pt idx="141">
                  <c:v>47.163293000000003</c:v>
                </c:pt>
              </c:numCache>
            </c:numRef>
          </c:xVal>
          <c:yVal>
            <c:numRef>
              <c:f>'Raw Data'!$AR$69:$AR$210</c:f>
              <c:numCache>
                <c:formatCode>General</c:formatCode>
                <c:ptCount val="142"/>
                <c:pt idx="0">
                  <c:v>-88.489875999999995</c:v>
                </c:pt>
                <c:pt idx="1">
                  <c:v>-88.489914999999996</c:v>
                </c:pt>
                <c:pt idx="2">
                  <c:v>-88.489855000000006</c:v>
                </c:pt>
                <c:pt idx="3">
                  <c:v>-88.489818999999997</c:v>
                </c:pt>
                <c:pt idx="4">
                  <c:v>-88.489802999999995</c:v>
                </c:pt>
                <c:pt idx="5">
                  <c:v>-88.489789000000002</c:v>
                </c:pt>
                <c:pt idx="6">
                  <c:v>-88.489771000000005</c:v>
                </c:pt>
                <c:pt idx="7">
                  <c:v>-88.489756</c:v>
                </c:pt>
                <c:pt idx="8">
                  <c:v>-88.489740999999995</c:v>
                </c:pt>
                <c:pt idx="9">
                  <c:v>-88.489714000000006</c:v>
                </c:pt>
                <c:pt idx="10">
                  <c:v>-88.489694</c:v>
                </c:pt>
                <c:pt idx="11">
                  <c:v>-88.489692000000005</c:v>
                </c:pt>
                <c:pt idx="12">
                  <c:v>-88.489699999999999</c:v>
                </c:pt>
                <c:pt idx="13">
                  <c:v>-88.489699999999999</c:v>
                </c:pt>
                <c:pt idx="14">
                  <c:v>-88.489699999999999</c:v>
                </c:pt>
                <c:pt idx="15">
                  <c:v>-88.489699999999999</c:v>
                </c:pt>
                <c:pt idx="16">
                  <c:v>-88.489698000000004</c:v>
                </c:pt>
                <c:pt idx="17">
                  <c:v>-88.489698000000004</c:v>
                </c:pt>
                <c:pt idx="18">
                  <c:v>-88.489698000000004</c:v>
                </c:pt>
                <c:pt idx="19">
                  <c:v>-88.489697000000007</c:v>
                </c:pt>
                <c:pt idx="20">
                  <c:v>-88.489697000000007</c:v>
                </c:pt>
                <c:pt idx="21">
                  <c:v>-88.489694999999998</c:v>
                </c:pt>
                <c:pt idx="22">
                  <c:v>-88.489683999999997</c:v>
                </c:pt>
                <c:pt idx="23">
                  <c:v>-88.489604</c:v>
                </c:pt>
                <c:pt idx="24">
                  <c:v>-88.489510999999993</c:v>
                </c:pt>
                <c:pt idx="25">
                  <c:v>-88.489430999999996</c:v>
                </c:pt>
                <c:pt idx="26">
                  <c:v>-88.489327000000003</c:v>
                </c:pt>
                <c:pt idx="27">
                  <c:v>-88.489198999999999</c:v>
                </c:pt>
                <c:pt idx="28">
                  <c:v>-88.489031999999995</c:v>
                </c:pt>
                <c:pt idx="29">
                  <c:v>-88.488849999999999</c:v>
                </c:pt>
                <c:pt idx="30">
                  <c:v>-88.488668000000004</c:v>
                </c:pt>
                <c:pt idx="31">
                  <c:v>-88.488467</c:v>
                </c:pt>
                <c:pt idx="32">
                  <c:v>-88.488245000000006</c:v>
                </c:pt>
                <c:pt idx="33">
                  <c:v>-88.488017999999997</c:v>
                </c:pt>
                <c:pt idx="34">
                  <c:v>-88.487785000000002</c:v>
                </c:pt>
                <c:pt idx="35">
                  <c:v>-88.487549999999999</c:v>
                </c:pt>
                <c:pt idx="36">
                  <c:v>-88.487312000000003</c:v>
                </c:pt>
                <c:pt idx="37">
                  <c:v>-88.487072999999995</c:v>
                </c:pt>
                <c:pt idx="38">
                  <c:v>-88.486833000000004</c:v>
                </c:pt>
                <c:pt idx="39">
                  <c:v>-88.486588999999995</c:v>
                </c:pt>
                <c:pt idx="40">
                  <c:v>-88.486357999999996</c:v>
                </c:pt>
                <c:pt idx="41">
                  <c:v>-88.486151000000007</c:v>
                </c:pt>
                <c:pt idx="42">
                  <c:v>-88.485969999999995</c:v>
                </c:pt>
                <c:pt idx="43">
                  <c:v>-88.485795999999993</c:v>
                </c:pt>
                <c:pt idx="44">
                  <c:v>-88.485631999999995</c:v>
                </c:pt>
                <c:pt idx="45">
                  <c:v>-88.485482000000005</c:v>
                </c:pt>
                <c:pt idx="46">
                  <c:v>-88.485343</c:v>
                </c:pt>
                <c:pt idx="47">
                  <c:v>-88.485198999999994</c:v>
                </c:pt>
                <c:pt idx="48">
                  <c:v>-88.485063999999994</c:v>
                </c:pt>
                <c:pt idx="49">
                  <c:v>-88.484938</c:v>
                </c:pt>
                <c:pt idx="50">
                  <c:v>-88.484825000000001</c:v>
                </c:pt>
                <c:pt idx="51">
                  <c:v>-88.484719999999996</c:v>
                </c:pt>
                <c:pt idx="52">
                  <c:v>-88.484611999999998</c:v>
                </c:pt>
                <c:pt idx="53">
                  <c:v>-88.484499999999997</c:v>
                </c:pt>
                <c:pt idx="54">
                  <c:v>-88.484401000000005</c:v>
                </c:pt>
                <c:pt idx="55">
                  <c:v>-88.484318999999999</c:v>
                </c:pt>
                <c:pt idx="56">
                  <c:v>-88.484245999999999</c:v>
                </c:pt>
                <c:pt idx="57">
                  <c:v>-88.484196999999995</c:v>
                </c:pt>
                <c:pt idx="58">
                  <c:v>-88.484154000000004</c:v>
                </c:pt>
                <c:pt idx="59">
                  <c:v>-88.484127999999998</c:v>
                </c:pt>
                <c:pt idx="60">
                  <c:v>-88.484122999999997</c:v>
                </c:pt>
                <c:pt idx="61">
                  <c:v>-88.484133999999997</c:v>
                </c:pt>
                <c:pt idx="62">
                  <c:v>-88.484144999999998</c:v>
                </c:pt>
                <c:pt idx="63">
                  <c:v>-88.484151999999995</c:v>
                </c:pt>
                <c:pt idx="64">
                  <c:v>-88.484157999999994</c:v>
                </c:pt>
                <c:pt idx="65">
                  <c:v>-88.484162999999995</c:v>
                </c:pt>
                <c:pt idx="66">
                  <c:v>-88.484167999999997</c:v>
                </c:pt>
                <c:pt idx="67">
                  <c:v>-88.484160000000003</c:v>
                </c:pt>
                <c:pt idx="68">
                  <c:v>-88.484140999999994</c:v>
                </c:pt>
                <c:pt idx="69">
                  <c:v>-88.484138000000002</c:v>
                </c:pt>
                <c:pt idx="70">
                  <c:v>-88.484108000000006</c:v>
                </c:pt>
                <c:pt idx="71">
                  <c:v>-88.484106999999995</c:v>
                </c:pt>
                <c:pt idx="72">
                  <c:v>-88.484039999999993</c:v>
                </c:pt>
                <c:pt idx="73">
                  <c:v>-88.483975999999998</c:v>
                </c:pt>
                <c:pt idx="74">
                  <c:v>-88.483891</c:v>
                </c:pt>
                <c:pt idx="75">
                  <c:v>-88.483898999999994</c:v>
                </c:pt>
                <c:pt idx="76">
                  <c:v>-88.483902</c:v>
                </c:pt>
                <c:pt idx="77">
                  <c:v>-88.483900000000006</c:v>
                </c:pt>
                <c:pt idx="78">
                  <c:v>-88.483897999999996</c:v>
                </c:pt>
                <c:pt idx="79">
                  <c:v>-88.483911000000006</c:v>
                </c:pt>
                <c:pt idx="80">
                  <c:v>-88.483936</c:v>
                </c:pt>
                <c:pt idx="81">
                  <c:v>-88.483970999999997</c:v>
                </c:pt>
                <c:pt idx="82">
                  <c:v>-88.484044999999995</c:v>
                </c:pt>
                <c:pt idx="83">
                  <c:v>-88.484114000000005</c:v>
                </c:pt>
                <c:pt idx="84">
                  <c:v>-88.484138999999999</c:v>
                </c:pt>
                <c:pt idx="85">
                  <c:v>-88.484133</c:v>
                </c:pt>
                <c:pt idx="86">
                  <c:v>-88.484116</c:v>
                </c:pt>
                <c:pt idx="87">
                  <c:v>-88.484099000000001</c:v>
                </c:pt>
                <c:pt idx="88">
                  <c:v>-88.484077999999997</c:v>
                </c:pt>
                <c:pt idx="89">
                  <c:v>-88.484077999999997</c:v>
                </c:pt>
                <c:pt idx="90">
                  <c:v>-88.484095999999994</c:v>
                </c:pt>
                <c:pt idx="91">
                  <c:v>-88.484129999999993</c:v>
                </c:pt>
                <c:pt idx="92">
                  <c:v>-88.484209000000007</c:v>
                </c:pt>
                <c:pt idx="93">
                  <c:v>-88.484318000000002</c:v>
                </c:pt>
                <c:pt idx="94">
                  <c:v>-88.484426999999997</c:v>
                </c:pt>
                <c:pt idx="95">
                  <c:v>-88.484543000000002</c:v>
                </c:pt>
                <c:pt idx="96">
                  <c:v>-88.484655000000004</c:v>
                </c:pt>
                <c:pt idx="97">
                  <c:v>-88.484796000000003</c:v>
                </c:pt>
                <c:pt idx="98">
                  <c:v>-88.484941000000006</c:v>
                </c:pt>
                <c:pt idx="99">
                  <c:v>-88.485114999999993</c:v>
                </c:pt>
                <c:pt idx="100">
                  <c:v>-88.485290000000006</c:v>
                </c:pt>
                <c:pt idx="101">
                  <c:v>-88.485490999999996</c:v>
                </c:pt>
                <c:pt idx="102">
                  <c:v>-88.485691000000003</c:v>
                </c:pt>
                <c:pt idx="103">
                  <c:v>-88.485895999999997</c:v>
                </c:pt>
                <c:pt idx="104">
                  <c:v>-88.486106000000007</c:v>
                </c:pt>
                <c:pt idx="105">
                  <c:v>-88.486322999999999</c:v>
                </c:pt>
                <c:pt idx="106">
                  <c:v>-88.486529000000004</c:v>
                </c:pt>
                <c:pt idx="107">
                  <c:v>-88.486706999999996</c:v>
                </c:pt>
                <c:pt idx="108">
                  <c:v>-88.486874999999998</c:v>
                </c:pt>
                <c:pt idx="109">
                  <c:v>-88.487039999999993</c:v>
                </c:pt>
                <c:pt idx="110">
                  <c:v>-88.487195</c:v>
                </c:pt>
                <c:pt idx="111">
                  <c:v>-88.487341000000001</c:v>
                </c:pt>
                <c:pt idx="112">
                  <c:v>-88.487476000000001</c:v>
                </c:pt>
                <c:pt idx="113">
                  <c:v>-88.487606</c:v>
                </c:pt>
                <c:pt idx="114">
                  <c:v>-88.487731999999994</c:v>
                </c:pt>
                <c:pt idx="115">
                  <c:v>-88.487862000000007</c:v>
                </c:pt>
                <c:pt idx="116">
                  <c:v>-88.487979999999993</c:v>
                </c:pt>
                <c:pt idx="117">
                  <c:v>-88.488097999999994</c:v>
                </c:pt>
                <c:pt idx="118">
                  <c:v>-88.488219999999998</c:v>
                </c:pt>
                <c:pt idx="119">
                  <c:v>-88.488342000000003</c:v>
                </c:pt>
                <c:pt idx="120">
                  <c:v>-88.488461999999998</c:v>
                </c:pt>
                <c:pt idx="121">
                  <c:v>-88.488596000000001</c:v>
                </c:pt>
                <c:pt idx="122">
                  <c:v>-88.488726999999997</c:v>
                </c:pt>
                <c:pt idx="123">
                  <c:v>-88.488872000000001</c:v>
                </c:pt>
                <c:pt idx="124">
                  <c:v>-88.489016000000007</c:v>
                </c:pt>
                <c:pt idx="125">
                  <c:v>-88.489180000000005</c:v>
                </c:pt>
                <c:pt idx="126">
                  <c:v>-88.489334999999997</c:v>
                </c:pt>
                <c:pt idx="127">
                  <c:v>-88.489490000000004</c:v>
                </c:pt>
                <c:pt idx="128">
                  <c:v>-88.489639999999994</c:v>
                </c:pt>
                <c:pt idx="129">
                  <c:v>-88.489782000000005</c:v>
                </c:pt>
                <c:pt idx="130">
                  <c:v>-88.489913999999999</c:v>
                </c:pt>
                <c:pt idx="131">
                  <c:v>-88.490052000000006</c:v>
                </c:pt>
                <c:pt idx="132">
                  <c:v>-88.490215000000006</c:v>
                </c:pt>
                <c:pt idx="133">
                  <c:v>-88.490393999999995</c:v>
                </c:pt>
                <c:pt idx="134">
                  <c:v>-88.490582000000003</c:v>
                </c:pt>
                <c:pt idx="135">
                  <c:v>-88.490779000000003</c:v>
                </c:pt>
                <c:pt idx="136">
                  <c:v>-88.490983</c:v>
                </c:pt>
                <c:pt idx="137">
                  <c:v>-88.491178000000005</c:v>
                </c:pt>
                <c:pt idx="138">
                  <c:v>-88.491372999999996</c:v>
                </c:pt>
                <c:pt idx="139">
                  <c:v>-88.491546999999997</c:v>
                </c:pt>
                <c:pt idx="140">
                  <c:v>-88.491669999999999</c:v>
                </c:pt>
                <c:pt idx="141">
                  <c:v>-88.491784999999993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432-4263-A5F0-7A3884C7C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00576"/>
        <c:axId val="93163520"/>
      </c:scatterChart>
      <c:valAx>
        <c:axId val="9260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163520"/>
        <c:crosses val="autoZero"/>
        <c:crossBetween val="midCat"/>
      </c:valAx>
      <c:valAx>
        <c:axId val="9316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600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Data'!$AQ$210:$AQ$349</c:f>
              <c:numCache>
                <c:formatCode>General</c:formatCode>
                <c:ptCount val="140"/>
                <c:pt idx="0">
                  <c:v>47.163293000000003</c:v>
                </c:pt>
                <c:pt idx="1">
                  <c:v>47.163159</c:v>
                </c:pt>
                <c:pt idx="2">
                  <c:v>47.163012000000002</c:v>
                </c:pt>
                <c:pt idx="3">
                  <c:v>47.162857000000002</c:v>
                </c:pt>
                <c:pt idx="4">
                  <c:v>47.162706999999997</c:v>
                </c:pt>
                <c:pt idx="5">
                  <c:v>47.162560999999997</c:v>
                </c:pt>
                <c:pt idx="6">
                  <c:v>47.162413999999998</c:v>
                </c:pt>
                <c:pt idx="7">
                  <c:v>47.162264</c:v>
                </c:pt>
                <c:pt idx="8">
                  <c:v>47.162109000000001</c:v>
                </c:pt>
                <c:pt idx="9">
                  <c:v>47.161960000000001</c:v>
                </c:pt>
                <c:pt idx="10">
                  <c:v>47.161807000000003</c:v>
                </c:pt>
                <c:pt idx="11">
                  <c:v>47.161659</c:v>
                </c:pt>
                <c:pt idx="12">
                  <c:v>47.161515999999999</c:v>
                </c:pt>
                <c:pt idx="13">
                  <c:v>47.161383999999998</c:v>
                </c:pt>
                <c:pt idx="14">
                  <c:v>47.161268</c:v>
                </c:pt>
                <c:pt idx="15">
                  <c:v>47.161149999999999</c:v>
                </c:pt>
                <c:pt idx="16">
                  <c:v>47.161017999999999</c:v>
                </c:pt>
                <c:pt idx="17">
                  <c:v>47.160871999999998</c:v>
                </c:pt>
                <c:pt idx="18">
                  <c:v>47.160722</c:v>
                </c:pt>
                <c:pt idx="19">
                  <c:v>47.16057</c:v>
                </c:pt>
                <c:pt idx="20">
                  <c:v>47.160432999999998</c:v>
                </c:pt>
                <c:pt idx="21">
                  <c:v>47.160310000000003</c:v>
                </c:pt>
                <c:pt idx="22">
                  <c:v>47.160192000000002</c:v>
                </c:pt>
                <c:pt idx="23">
                  <c:v>47.160072999999997</c:v>
                </c:pt>
                <c:pt idx="24">
                  <c:v>47.159959999999998</c:v>
                </c:pt>
                <c:pt idx="25">
                  <c:v>47.159846999999999</c:v>
                </c:pt>
                <c:pt idx="26">
                  <c:v>47.159737999999997</c:v>
                </c:pt>
                <c:pt idx="27">
                  <c:v>47.159638999999999</c:v>
                </c:pt>
                <c:pt idx="28">
                  <c:v>47.159548999999998</c:v>
                </c:pt>
                <c:pt idx="29">
                  <c:v>47.159453999999997</c:v>
                </c:pt>
                <c:pt idx="30">
                  <c:v>47.159356000000002</c:v>
                </c:pt>
                <c:pt idx="31">
                  <c:v>47.159252000000002</c:v>
                </c:pt>
                <c:pt idx="32">
                  <c:v>47.159146999999997</c:v>
                </c:pt>
                <c:pt idx="33">
                  <c:v>47.159052000000003</c:v>
                </c:pt>
                <c:pt idx="34">
                  <c:v>47.158996999999999</c:v>
                </c:pt>
                <c:pt idx="35">
                  <c:v>47.158963</c:v>
                </c:pt>
                <c:pt idx="36">
                  <c:v>47.158951999999999</c:v>
                </c:pt>
                <c:pt idx="37">
                  <c:v>47.158949999999997</c:v>
                </c:pt>
                <c:pt idx="38">
                  <c:v>47.158954999999999</c:v>
                </c:pt>
                <c:pt idx="39">
                  <c:v>47.158963</c:v>
                </c:pt>
                <c:pt idx="40">
                  <c:v>47.158966999999997</c:v>
                </c:pt>
                <c:pt idx="41">
                  <c:v>47.158963</c:v>
                </c:pt>
                <c:pt idx="42">
                  <c:v>47.158966999999997</c:v>
                </c:pt>
                <c:pt idx="43">
                  <c:v>47.158957000000001</c:v>
                </c:pt>
                <c:pt idx="44">
                  <c:v>47.158946999999998</c:v>
                </c:pt>
                <c:pt idx="45">
                  <c:v>47.158932999999998</c:v>
                </c:pt>
                <c:pt idx="46">
                  <c:v>47.158858000000002</c:v>
                </c:pt>
                <c:pt idx="47">
                  <c:v>47.158794999999998</c:v>
                </c:pt>
                <c:pt idx="48">
                  <c:v>47.158731000000003</c:v>
                </c:pt>
                <c:pt idx="49">
                  <c:v>47.158662999999997</c:v>
                </c:pt>
                <c:pt idx="50">
                  <c:v>47.158610000000003</c:v>
                </c:pt>
                <c:pt idx="51">
                  <c:v>47.158583</c:v>
                </c:pt>
                <c:pt idx="52">
                  <c:v>47.158563999999998</c:v>
                </c:pt>
                <c:pt idx="53">
                  <c:v>47.158552</c:v>
                </c:pt>
                <c:pt idx="54">
                  <c:v>47.158546999999999</c:v>
                </c:pt>
                <c:pt idx="55">
                  <c:v>47.158548000000003</c:v>
                </c:pt>
                <c:pt idx="56">
                  <c:v>47.158562000000003</c:v>
                </c:pt>
                <c:pt idx="57">
                  <c:v>47.158594000000001</c:v>
                </c:pt>
                <c:pt idx="58">
                  <c:v>47.158642999999998</c:v>
                </c:pt>
                <c:pt idx="59">
                  <c:v>47.158709000000002</c:v>
                </c:pt>
                <c:pt idx="60">
                  <c:v>47.158712000000001</c:v>
                </c:pt>
                <c:pt idx="61">
                  <c:v>47.158839</c:v>
                </c:pt>
                <c:pt idx="62">
                  <c:v>47.158946999999998</c:v>
                </c:pt>
                <c:pt idx="63">
                  <c:v>47.159047999999999</c:v>
                </c:pt>
                <c:pt idx="64">
                  <c:v>47.159162999999999</c:v>
                </c:pt>
                <c:pt idx="65">
                  <c:v>47.159298999999997</c:v>
                </c:pt>
                <c:pt idx="66">
                  <c:v>47.159432000000002</c:v>
                </c:pt>
                <c:pt idx="67">
                  <c:v>47.159565999999998</c:v>
                </c:pt>
                <c:pt idx="68">
                  <c:v>47.159709999999997</c:v>
                </c:pt>
                <c:pt idx="69">
                  <c:v>47.159854000000003</c:v>
                </c:pt>
                <c:pt idx="70">
                  <c:v>47.159996999999997</c:v>
                </c:pt>
                <c:pt idx="71">
                  <c:v>47.160141000000003</c:v>
                </c:pt>
                <c:pt idx="72">
                  <c:v>47.160271000000002</c:v>
                </c:pt>
                <c:pt idx="73">
                  <c:v>47.160384999999998</c:v>
                </c:pt>
                <c:pt idx="74">
                  <c:v>47.160490000000003</c:v>
                </c:pt>
                <c:pt idx="75">
                  <c:v>47.160601999999997</c:v>
                </c:pt>
                <c:pt idx="76">
                  <c:v>47.160718000000003</c:v>
                </c:pt>
                <c:pt idx="77">
                  <c:v>47.16084</c:v>
                </c:pt>
                <c:pt idx="78">
                  <c:v>47.160961999999998</c:v>
                </c:pt>
                <c:pt idx="79">
                  <c:v>47.161099</c:v>
                </c:pt>
                <c:pt idx="80">
                  <c:v>47.161236000000002</c:v>
                </c:pt>
                <c:pt idx="81">
                  <c:v>47.161369000000001</c:v>
                </c:pt>
                <c:pt idx="82">
                  <c:v>47.161501000000001</c:v>
                </c:pt>
                <c:pt idx="83">
                  <c:v>47.161628999999998</c:v>
                </c:pt>
                <c:pt idx="84">
                  <c:v>47.161746999999998</c:v>
                </c:pt>
                <c:pt idx="85">
                  <c:v>47.161856999999998</c:v>
                </c:pt>
                <c:pt idx="86">
                  <c:v>47.161977</c:v>
                </c:pt>
                <c:pt idx="87">
                  <c:v>47.162109000000001</c:v>
                </c:pt>
                <c:pt idx="88">
                  <c:v>47.162249000000003</c:v>
                </c:pt>
                <c:pt idx="89">
                  <c:v>47.162391</c:v>
                </c:pt>
                <c:pt idx="90">
                  <c:v>47.162536000000003</c:v>
                </c:pt>
                <c:pt idx="91">
                  <c:v>47.162681999999997</c:v>
                </c:pt>
                <c:pt idx="92">
                  <c:v>47.162832999999999</c:v>
                </c:pt>
                <c:pt idx="93">
                  <c:v>47.162981000000002</c:v>
                </c:pt>
                <c:pt idx="94">
                  <c:v>47.163128999999998</c:v>
                </c:pt>
                <c:pt idx="95">
                  <c:v>47.163266</c:v>
                </c:pt>
                <c:pt idx="96">
                  <c:v>47.163401</c:v>
                </c:pt>
                <c:pt idx="97">
                  <c:v>47.163533999999999</c:v>
                </c:pt>
                <c:pt idx="98">
                  <c:v>47.163671000000001</c:v>
                </c:pt>
                <c:pt idx="99">
                  <c:v>47.163798999999997</c:v>
                </c:pt>
                <c:pt idx="100">
                  <c:v>47.163918000000002</c:v>
                </c:pt>
                <c:pt idx="101">
                  <c:v>47.164011000000002</c:v>
                </c:pt>
                <c:pt idx="102">
                  <c:v>47.164098000000003</c:v>
                </c:pt>
                <c:pt idx="103">
                  <c:v>47.164174000000003</c:v>
                </c:pt>
                <c:pt idx="104">
                  <c:v>47.164248999999998</c:v>
                </c:pt>
                <c:pt idx="105">
                  <c:v>47.164315000000002</c:v>
                </c:pt>
                <c:pt idx="106">
                  <c:v>47.164380000000001</c:v>
                </c:pt>
                <c:pt idx="107">
                  <c:v>47.164420999999997</c:v>
                </c:pt>
                <c:pt idx="108">
                  <c:v>47.164439000000002</c:v>
                </c:pt>
                <c:pt idx="109">
                  <c:v>47.164434999999997</c:v>
                </c:pt>
                <c:pt idx="110">
                  <c:v>47.164411000000001</c:v>
                </c:pt>
                <c:pt idx="111">
                  <c:v>47.164375</c:v>
                </c:pt>
                <c:pt idx="112">
                  <c:v>47.164338999999998</c:v>
                </c:pt>
                <c:pt idx="113">
                  <c:v>47.164288999999997</c:v>
                </c:pt>
                <c:pt idx="114">
                  <c:v>47.164248999999998</c:v>
                </c:pt>
                <c:pt idx="115">
                  <c:v>47.164225999999999</c:v>
                </c:pt>
                <c:pt idx="116">
                  <c:v>47.164214000000001</c:v>
                </c:pt>
                <c:pt idx="117">
                  <c:v>47.164203000000001</c:v>
                </c:pt>
                <c:pt idx="118">
                  <c:v>47.164188000000003</c:v>
                </c:pt>
                <c:pt idx="119">
                  <c:v>47.164202000000003</c:v>
                </c:pt>
                <c:pt idx="120">
                  <c:v>47.164253000000002</c:v>
                </c:pt>
                <c:pt idx="121">
                  <c:v>47.164295000000003</c:v>
                </c:pt>
                <c:pt idx="122">
                  <c:v>47.164321000000001</c:v>
                </c:pt>
                <c:pt idx="123">
                  <c:v>47.164338999999998</c:v>
                </c:pt>
                <c:pt idx="124">
                  <c:v>47.164321000000001</c:v>
                </c:pt>
                <c:pt idx="125">
                  <c:v>47.164301000000002</c:v>
                </c:pt>
                <c:pt idx="126">
                  <c:v>47.164267000000002</c:v>
                </c:pt>
                <c:pt idx="127">
                  <c:v>47.164223999999997</c:v>
                </c:pt>
                <c:pt idx="128">
                  <c:v>47.164180000000002</c:v>
                </c:pt>
                <c:pt idx="129">
                  <c:v>47.164129000000003</c:v>
                </c:pt>
                <c:pt idx="130">
                  <c:v>47.164059999999999</c:v>
                </c:pt>
                <c:pt idx="131">
                  <c:v>47.163974000000003</c:v>
                </c:pt>
                <c:pt idx="132">
                  <c:v>47.163888999999998</c:v>
                </c:pt>
                <c:pt idx="133">
                  <c:v>47.163815</c:v>
                </c:pt>
                <c:pt idx="134">
                  <c:v>47.163755999999999</c:v>
                </c:pt>
                <c:pt idx="135">
                  <c:v>47.163713999999999</c:v>
                </c:pt>
                <c:pt idx="136">
                  <c:v>47.163679000000002</c:v>
                </c:pt>
                <c:pt idx="137">
                  <c:v>47.163648000000002</c:v>
                </c:pt>
                <c:pt idx="138">
                  <c:v>47.163609000000001</c:v>
                </c:pt>
                <c:pt idx="139">
                  <c:v>47.163573999999997</c:v>
                </c:pt>
              </c:numCache>
            </c:numRef>
          </c:xVal>
          <c:yVal>
            <c:numRef>
              <c:f>'Raw Data'!$AR$210:$AR$349</c:f>
              <c:numCache>
                <c:formatCode>General</c:formatCode>
                <c:ptCount val="140"/>
                <c:pt idx="0">
                  <c:v>-88.491784999999993</c:v>
                </c:pt>
                <c:pt idx="1">
                  <c:v>-88.491878999999997</c:v>
                </c:pt>
                <c:pt idx="2">
                  <c:v>-88.491930999999994</c:v>
                </c:pt>
                <c:pt idx="3">
                  <c:v>-88.49194</c:v>
                </c:pt>
                <c:pt idx="4">
                  <c:v>-88.491926000000007</c:v>
                </c:pt>
                <c:pt idx="5">
                  <c:v>-88.491870000000006</c:v>
                </c:pt>
                <c:pt idx="6">
                  <c:v>-88.491798000000003</c:v>
                </c:pt>
                <c:pt idx="7">
                  <c:v>-88.491741000000005</c:v>
                </c:pt>
                <c:pt idx="8">
                  <c:v>-88.491682999999995</c:v>
                </c:pt>
                <c:pt idx="9">
                  <c:v>-88.491594000000006</c:v>
                </c:pt>
                <c:pt idx="10">
                  <c:v>-88.491508999999994</c:v>
                </c:pt>
                <c:pt idx="11">
                  <c:v>-88.491405</c:v>
                </c:pt>
                <c:pt idx="12">
                  <c:v>-88.491277999999994</c:v>
                </c:pt>
                <c:pt idx="13">
                  <c:v>-88.491113999999996</c:v>
                </c:pt>
                <c:pt idx="14">
                  <c:v>-88.490944999999996</c:v>
                </c:pt>
                <c:pt idx="15">
                  <c:v>-88.490821999999994</c:v>
                </c:pt>
                <c:pt idx="16">
                  <c:v>-88.490727000000007</c:v>
                </c:pt>
                <c:pt idx="17">
                  <c:v>-88.490669999999994</c:v>
                </c:pt>
                <c:pt idx="18">
                  <c:v>-88.490651</c:v>
                </c:pt>
                <c:pt idx="19">
                  <c:v>-88.490662</c:v>
                </c:pt>
                <c:pt idx="20">
                  <c:v>-88.490657999999996</c:v>
                </c:pt>
                <c:pt idx="21">
                  <c:v>-88.490651999999997</c:v>
                </c:pt>
                <c:pt idx="22">
                  <c:v>-88.490647999999993</c:v>
                </c:pt>
                <c:pt idx="23">
                  <c:v>-88.490615000000005</c:v>
                </c:pt>
                <c:pt idx="24">
                  <c:v>-88.490549999999999</c:v>
                </c:pt>
                <c:pt idx="25">
                  <c:v>-88.490437</c:v>
                </c:pt>
                <c:pt idx="26">
                  <c:v>-88.49033</c:v>
                </c:pt>
                <c:pt idx="27">
                  <c:v>-88.490179999999995</c:v>
                </c:pt>
                <c:pt idx="28">
                  <c:v>-88.490008000000003</c:v>
                </c:pt>
                <c:pt idx="29">
                  <c:v>-88.489836999999994</c:v>
                </c:pt>
                <c:pt idx="30">
                  <c:v>-88.489677</c:v>
                </c:pt>
                <c:pt idx="31">
                  <c:v>-88.489526999999995</c:v>
                </c:pt>
                <c:pt idx="32">
                  <c:v>-88.489380999999995</c:v>
                </c:pt>
                <c:pt idx="33">
                  <c:v>-88.489220000000003</c:v>
                </c:pt>
                <c:pt idx="34">
                  <c:v>-88.489011000000005</c:v>
                </c:pt>
                <c:pt idx="35">
                  <c:v>-88.488784999999993</c:v>
                </c:pt>
                <c:pt idx="36">
                  <c:v>-88.488543000000007</c:v>
                </c:pt>
                <c:pt idx="37">
                  <c:v>-88.488301000000007</c:v>
                </c:pt>
                <c:pt idx="38">
                  <c:v>-88.488056</c:v>
                </c:pt>
                <c:pt idx="39">
                  <c:v>-88.487803999999997</c:v>
                </c:pt>
                <c:pt idx="40">
                  <c:v>-88.487553000000005</c:v>
                </c:pt>
                <c:pt idx="41">
                  <c:v>-88.487294000000006</c:v>
                </c:pt>
                <c:pt idx="42">
                  <c:v>-88.487036000000003</c:v>
                </c:pt>
                <c:pt idx="43">
                  <c:v>-88.486776000000006</c:v>
                </c:pt>
                <c:pt idx="44">
                  <c:v>-88.486514999999997</c:v>
                </c:pt>
                <c:pt idx="45">
                  <c:v>-88.486255999999997</c:v>
                </c:pt>
                <c:pt idx="46">
                  <c:v>-88.486035000000001</c:v>
                </c:pt>
                <c:pt idx="47">
                  <c:v>-88.485843000000003</c:v>
                </c:pt>
                <c:pt idx="48">
                  <c:v>-88.485676999999995</c:v>
                </c:pt>
                <c:pt idx="49">
                  <c:v>-88.485529</c:v>
                </c:pt>
                <c:pt idx="50">
                  <c:v>-88.485375000000005</c:v>
                </c:pt>
                <c:pt idx="51">
                  <c:v>-88.485207000000003</c:v>
                </c:pt>
                <c:pt idx="52">
                  <c:v>-88.485056999999998</c:v>
                </c:pt>
                <c:pt idx="53">
                  <c:v>-88.484917999999993</c:v>
                </c:pt>
                <c:pt idx="54">
                  <c:v>-88.484786</c:v>
                </c:pt>
                <c:pt idx="55">
                  <c:v>-88.484662</c:v>
                </c:pt>
                <c:pt idx="56">
                  <c:v>-88.484543000000002</c:v>
                </c:pt>
                <c:pt idx="57">
                  <c:v>-88.484437</c:v>
                </c:pt>
                <c:pt idx="58">
                  <c:v>-88.484341999999998</c:v>
                </c:pt>
                <c:pt idx="59">
                  <c:v>-88.484269999999995</c:v>
                </c:pt>
                <c:pt idx="60">
                  <c:v>-88.484267000000003</c:v>
                </c:pt>
                <c:pt idx="61">
                  <c:v>-88.484138999999999</c:v>
                </c:pt>
                <c:pt idx="62">
                  <c:v>-88.484116</c:v>
                </c:pt>
                <c:pt idx="63">
                  <c:v>-88.484095999999994</c:v>
                </c:pt>
                <c:pt idx="64">
                  <c:v>-88.484089999999995</c:v>
                </c:pt>
                <c:pt idx="65">
                  <c:v>-88.484100999999995</c:v>
                </c:pt>
                <c:pt idx="66">
                  <c:v>-88.484112999999994</c:v>
                </c:pt>
                <c:pt idx="67">
                  <c:v>-88.484116999999998</c:v>
                </c:pt>
                <c:pt idx="68">
                  <c:v>-88.484131000000005</c:v>
                </c:pt>
                <c:pt idx="69">
                  <c:v>-88.484137000000004</c:v>
                </c:pt>
                <c:pt idx="70">
                  <c:v>-88.484142000000006</c:v>
                </c:pt>
                <c:pt idx="71">
                  <c:v>-88.484144999999998</c:v>
                </c:pt>
                <c:pt idx="72">
                  <c:v>-88.484133999999997</c:v>
                </c:pt>
                <c:pt idx="73">
                  <c:v>-88.484109000000004</c:v>
                </c:pt>
                <c:pt idx="74">
                  <c:v>-88.484078999999994</c:v>
                </c:pt>
                <c:pt idx="75">
                  <c:v>-88.484035000000006</c:v>
                </c:pt>
                <c:pt idx="76">
                  <c:v>-88.483979000000005</c:v>
                </c:pt>
                <c:pt idx="77">
                  <c:v>-88.483926999999994</c:v>
                </c:pt>
                <c:pt idx="78">
                  <c:v>-88.483885000000001</c:v>
                </c:pt>
                <c:pt idx="79">
                  <c:v>-88.483877000000007</c:v>
                </c:pt>
                <c:pt idx="80">
                  <c:v>-88.483878000000004</c:v>
                </c:pt>
                <c:pt idx="81">
                  <c:v>-88.483889000000005</c:v>
                </c:pt>
                <c:pt idx="82">
                  <c:v>-88.483902</c:v>
                </c:pt>
                <c:pt idx="83">
                  <c:v>-88.483915999999994</c:v>
                </c:pt>
                <c:pt idx="84">
                  <c:v>-88.483975000000001</c:v>
                </c:pt>
                <c:pt idx="85">
                  <c:v>-88.484055999999995</c:v>
                </c:pt>
                <c:pt idx="86">
                  <c:v>-88.484120000000004</c:v>
                </c:pt>
                <c:pt idx="87">
                  <c:v>-88.484125000000006</c:v>
                </c:pt>
                <c:pt idx="88">
                  <c:v>-88.484115000000003</c:v>
                </c:pt>
                <c:pt idx="89">
                  <c:v>-88.484106999999995</c:v>
                </c:pt>
                <c:pt idx="90">
                  <c:v>-88.484088</c:v>
                </c:pt>
                <c:pt idx="91">
                  <c:v>-88.484067999999994</c:v>
                </c:pt>
                <c:pt idx="92">
                  <c:v>-88.484063000000006</c:v>
                </c:pt>
                <c:pt idx="93">
                  <c:v>-88.484103000000005</c:v>
                </c:pt>
                <c:pt idx="94">
                  <c:v>-88.484173999999996</c:v>
                </c:pt>
                <c:pt idx="95">
                  <c:v>-88.484268999999998</c:v>
                </c:pt>
                <c:pt idx="96">
                  <c:v>-88.484381999999997</c:v>
                </c:pt>
                <c:pt idx="97">
                  <c:v>-88.484504999999999</c:v>
                </c:pt>
                <c:pt idx="98">
                  <c:v>-88.484628000000001</c:v>
                </c:pt>
                <c:pt idx="99">
                  <c:v>-88.484772000000007</c:v>
                </c:pt>
                <c:pt idx="100">
                  <c:v>-88.484926000000002</c:v>
                </c:pt>
                <c:pt idx="101">
                  <c:v>-88.485117000000002</c:v>
                </c:pt>
                <c:pt idx="102">
                  <c:v>-88.485313000000005</c:v>
                </c:pt>
                <c:pt idx="103">
                  <c:v>-88.485513999999995</c:v>
                </c:pt>
                <c:pt idx="104">
                  <c:v>-88.485718000000006</c:v>
                </c:pt>
                <c:pt idx="105">
                  <c:v>-88.485923</c:v>
                </c:pt>
                <c:pt idx="106">
                  <c:v>-88.486142000000001</c:v>
                </c:pt>
                <c:pt idx="107">
                  <c:v>-88.486369999999994</c:v>
                </c:pt>
                <c:pt idx="108">
                  <c:v>-88.486604999999997</c:v>
                </c:pt>
                <c:pt idx="109">
                  <c:v>-88.486816000000005</c:v>
                </c:pt>
                <c:pt idx="110">
                  <c:v>-88.486999999999995</c:v>
                </c:pt>
                <c:pt idx="111">
                  <c:v>-88.487170000000006</c:v>
                </c:pt>
                <c:pt idx="112">
                  <c:v>-88.487333000000007</c:v>
                </c:pt>
                <c:pt idx="113">
                  <c:v>-88.487481000000002</c:v>
                </c:pt>
                <c:pt idx="114">
                  <c:v>-88.487627000000003</c:v>
                </c:pt>
                <c:pt idx="115">
                  <c:v>-88.487767000000005</c:v>
                </c:pt>
                <c:pt idx="116">
                  <c:v>-88.487896000000006</c:v>
                </c:pt>
                <c:pt idx="117">
                  <c:v>-88.488017999999997</c:v>
                </c:pt>
                <c:pt idx="118">
                  <c:v>-88.488146</c:v>
                </c:pt>
                <c:pt idx="119">
                  <c:v>-88.488262000000006</c:v>
                </c:pt>
                <c:pt idx="120">
                  <c:v>-88.488380000000006</c:v>
                </c:pt>
                <c:pt idx="121">
                  <c:v>-88.488500000000002</c:v>
                </c:pt>
                <c:pt idx="122">
                  <c:v>-88.488626999999994</c:v>
                </c:pt>
                <c:pt idx="123">
                  <c:v>-88.488757000000007</c:v>
                </c:pt>
                <c:pt idx="124">
                  <c:v>-88.488912999999997</c:v>
                </c:pt>
                <c:pt idx="125">
                  <c:v>-88.489061000000007</c:v>
                </c:pt>
                <c:pt idx="126">
                  <c:v>-88.489210999999997</c:v>
                </c:pt>
                <c:pt idx="127">
                  <c:v>-88.489361000000002</c:v>
                </c:pt>
                <c:pt idx="128">
                  <c:v>-88.489510999999993</c:v>
                </c:pt>
                <c:pt idx="129">
                  <c:v>-88.489654000000002</c:v>
                </c:pt>
                <c:pt idx="130">
                  <c:v>-88.489778999999999</c:v>
                </c:pt>
                <c:pt idx="131">
                  <c:v>-88.489906000000005</c:v>
                </c:pt>
                <c:pt idx="132">
                  <c:v>-88.490038999999996</c:v>
                </c:pt>
                <c:pt idx="133">
                  <c:v>-88.490190999999996</c:v>
                </c:pt>
                <c:pt idx="134">
                  <c:v>-88.490359999999995</c:v>
                </c:pt>
                <c:pt idx="135">
                  <c:v>-88.490549000000001</c:v>
                </c:pt>
                <c:pt idx="136">
                  <c:v>-88.490752999999998</c:v>
                </c:pt>
                <c:pt idx="137">
                  <c:v>-88.490955999999997</c:v>
                </c:pt>
                <c:pt idx="138">
                  <c:v>-88.491146999999998</c:v>
                </c:pt>
                <c:pt idx="139">
                  <c:v>-88.491319000000004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211-4FB6-98CE-F858B5F88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66688"/>
        <c:axId val="93268224"/>
      </c:scatterChart>
      <c:valAx>
        <c:axId val="9326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268224"/>
        <c:crosses val="autoZero"/>
        <c:crossBetween val="midCat"/>
      </c:valAx>
      <c:valAx>
        <c:axId val="9326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266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Data'!$AQ$210:$AQ$349</c:f>
              <c:numCache>
                <c:formatCode>General</c:formatCode>
                <c:ptCount val="140"/>
                <c:pt idx="0">
                  <c:v>47.163293000000003</c:v>
                </c:pt>
                <c:pt idx="1">
                  <c:v>47.163159</c:v>
                </c:pt>
                <c:pt idx="2">
                  <c:v>47.163012000000002</c:v>
                </c:pt>
                <c:pt idx="3">
                  <c:v>47.162857000000002</c:v>
                </c:pt>
                <c:pt idx="4">
                  <c:v>47.162706999999997</c:v>
                </c:pt>
                <c:pt idx="5">
                  <c:v>47.162560999999997</c:v>
                </c:pt>
                <c:pt idx="6">
                  <c:v>47.162413999999998</c:v>
                </c:pt>
                <c:pt idx="7">
                  <c:v>47.162264</c:v>
                </c:pt>
                <c:pt idx="8">
                  <c:v>47.162109000000001</c:v>
                </c:pt>
                <c:pt idx="9">
                  <c:v>47.161960000000001</c:v>
                </c:pt>
                <c:pt idx="10">
                  <c:v>47.161807000000003</c:v>
                </c:pt>
                <c:pt idx="11">
                  <c:v>47.161659</c:v>
                </c:pt>
                <c:pt idx="12">
                  <c:v>47.161515999999999</c:v>
                </c:pt>
                <c:pt idx="13">
                  <c:v>47.161383999999998</c:v>
                </c:pt>
                <c:pt idx="14">
                  <c:v>47.161268</c:v>
                </c:pt>
                <c:pt idx="15">
                  <c:v>47.161149999999999</c:v>
                </c:pt>
                <c:pt idx="16">
                  <c:v>47.161017999999999</c:v>
                </c:pt>
                <c:pt idx="17">
                  <c:v>47.160871999999998</c:v>
                </c:pt>
                <c:pt idx="18">
                  <c:v>47.160722</c:v>
                </c:pt>
                <c:pt idx="19">
                  <c:v>47.16057</c:v>
                </c:pt>
                <c:pt idx="20">
                  <c:v>47.160432999999998</c:v>
                </c:pt>
                <c:pt idx="21">
                  <c:v>47.160310000000003</c:v>
                </c:pt>
                <c:pt idx="22">
                  <c:v>47.160192000000002</c:v>
                </c:pt>
                <c:pt idx="23">
                  <c:v>47.160072999999997</c:v>
                </c:pt>
                <c:pt idx="24">
                  <c:v>47.159959999999998</c:v>
                </c:pt>
                <c:pt idx="25">
                  <c:v>47.159846999999999</c:v>
                </c:pt>
                <c:pt idx="26">
                  <c:v>47.159737999999997</c:v>
                </c:pt>
                <c:pt idx="27">
                  <c:v>47.159638999999999</c:v>
                </c:pt>
                <c:pt idx="28">
                  <c:v>47.159548999999998</c:v>
                </c:pt>
                <c:pt idx="29">
                  <c:v>47.159453999999997</c:v>
                </c:pt>
                <c:pt idx="30">
                  <c:v>47.159356000000002</c:v>
                </c:pt>
                <c:pt idx="31">
                  <c:v>47.159252000000002</c:v>
                </c:pt>
                <c:pt idx="32">
                  <c:v>47.159146999999997</c:v>
                </c:pt>
                <c:pt idx="33">
                  <c:v>47.159052000000003</c:v>
                </c:pt>
                <c:pt idx="34">
                  <c:v>47.158996999999999</c:v>
                </c:pt>
                <c:pt idx="35">
                  <c:v>47.158963</c:v>
                </c:pt>
                <c:pt idx="36">
                  <c:v>47.158951999999999</c:v>
                </c:pt>
                <c:pt idx="37">
                  <c:v>47.158949999999997</c:v>
                </c:pt>
                <c:pt idx="38">
                  <c:v>47.158954999999999</c:v>
                </c:pt>
                <c:pt idx="39">
                  <c:v>47.158963</c:v>
                </c:pt>
                <c:pt idx="40">
                  <c:v>47.158966999999997</c:v>
                </c:pt>
                <c:pt idx="41">
                  <c:v>47.158963</c:v>
                </c:pt>
                <c:pt idx="42">
                  <c:v>47.158966999999997</c:v>
                </c:pt>
                <c:pt idx="43">
                  <c:v>47.158957000000001</c:v>
                </c:pt>
                <c:pt idx="44">
                  <c:v>47.158946999999998</c:v>
                </c:pt>
                <c:pt idx="45">
                  <c:v>47.158932999999998</c:v>
                </c:pt>
                <c:pt idx="46">
                  <c:v>47.158858000000002</c:v>
                </c:pt>
                <c:pt idx="47">
                  <c:v>47.158794999999998</c:v>
                </c:pt>
                <c:pt idx="48">
                  <c:v>47.158731000000003</c:v>
                </c:pt>
                <c:pt idx="49">
                  <c:v>47.158662999999997</c:v>
                </c:pt>
                <c:pt idx="50">
                  <c:v>47.158610000000003</c:v>
                </c:pt>
                <c:pt idx="51">
                  <c:v>47.158583</c:v>
                </c:pt>
                <c:pt idx="52">
                  <c:v>47.158563999999998</c:v>
                </c:pt>
                <c:pt idx="53">
                  <c:v>47.158552</c:v>
                </c:pt>
                <c:pt idx="54">
                  <c:v>47.158546999999999</c:v>
                </c:pt>
                <c:pt idx="55">
                  <c:v>47.158548000000003</c:v>
                </c:pt>
                <c:pt idx="56">
                  <c:v>47.158562000000003</c:v>
                </c:pt>
                <c:pt idx="57">
                  <c:v>47.158594000000001</c:v>
                </c:pt>
                <c:pt idx="58">
                  <c:v>47.158642999999998</c:v>
                </c:pt>
                <c:pt idx="59">
                  <c:v>47.158709000000002</c:v>
                </c:pt>
                <c:pt idx="60">
                  <c:v>47.158712000000001</c:v>
                </c:pt>
                <c:pt idx="61">
                  <c:v>47.158839</c:v>
                </c:pt>
                <c:pt idx="62">
                  <c:v>47.158946999999998</c:v>
                </c:pt>
                <c:pt idx="63">
                  <c:v>47.159047999999999</c:v>
                </c:pt>
                <c:pt idx="64">
                  <c:v>47.159162999999999</c:v>
                </c:pt>
                <c:pt idx="65">
                  <c:v>47.159298999999997</c:v>
                </c:pt>
                <c:pt idx="66">
                  <c:v>47.159432000000002</c:v>
                </c:pt>
                <c:pt idx="67">
                  <c:v>47.159565999999998</c:v>
                </c:pt>
                <c:pt idx="68">
                  <c:v>47.159709999999997</c:v>
                </c:pt>
                <c:pt idx="69">
                  <c:v>47.159854000000003</c:v>
                </c:pt>
                <c:pt idx="70">
                  <c:v>47.159996999999997</c:v>
                </c:pt>
                <c:pt idx="71">
                  <c:v>47.160141000000003</c:v>
                </c:pt>
                <c:pt idx="72">
                  <c:v>47.160271000000002</c:v>
                </c:pt>
                <c:pt idx="73">
                  <c:v>47.160384999999998</c:v>
                </c:pt>
                <c:pt idx="74">
                  <c:v>47.160490000000003</c:v>
                </c:pt>
                <c:pt idx="75">
                  <c:v>47.160601999999997</c:v>
                </c:pt>
                <c:pt idx="76">
                  <c:v>47.160718000000003</c:v>
                </c:pt>
                <c:pt idx="77">
                  <c:v>47.16084</c:v>
                </c:pt>
                <c:pt idx="78">
                  <c:v>47.160961999999998</c:v>
                </c:pt>
                <c:pt idx="79">
                  <c:v>47.161099</c:v>
                </c:pt>
                <c:pt idx="80">
                  <c:v>47.161236000000002</c:v>
                </c:pt>
                <c:pt idx="81">
                  <c:v>47.161369000000001</c:v>
                </c:pt>
                <c:pt idx="82">
                  <c:v>47.161501000000001</c:v>
                </c:pt>
                <c:pt idx="83">
                  <c:v>47.161628999999998</c:v>
                </c:pt>
                <c:pt idx="84">
                  <c:v>47.161746999999998</c:v>
                </c:pt>
                <c:pt idx="85">
                  <c:v>47.161856999999998</c:v>
                </c:pt>
                <c:pt idx="86">
                  <c:v>47.161977</c:v>
                </c:pt>
                <c:pt idx="87">
                  <c:v>47.162109000000001</c:v>
                </c:pt>
                <c:pt idx="88">
                  <c:v>47.162249000000003</c:v>
                </c:pt>
                <c:pt idx="89">
                  <c:v>47.162391</c:v>
                </c:pt>
                <c:pt idx="90">
                  <c:v>47.162536000000003</c:v>
                </c:pt>
                <c:pt idx="91">
                  <c:v>47.162681999999997</c:v>
                </c:pt>
                <c:pt idx="92">
                  <c:v>47.162832999999999</c:v>
                </c:pt>
                <c:pt idx="93">
                  <c:v>47.162981000000002</c:v>
                </c:pt>
                <c:pt idx="94">
                  <c:v>47.163128999999998</c:v>
                </c:pt>
                <c:pt idx="95">
                  <c:v>47.163266</c:v>
                </c:pt>
                <c:pt idx="96">
                  <c:v>47.163401</c:v>
                </c:pt>
                <c:pt idx="97">
                  <c:v>47.163533999999999</c:v>
                </c:pt>
                <c:pt idx="98">
                  <c:v>47.163671000000001</c:v>
                </c:pt>
                <c:pt idx="99">
                  <c:v>47.163798999999997</c:v>
                </c:pt>
                <c:pt idx="100">
                  <c:v>47.163918000000002</c:v>
                </c:pt>
                <c:pt idx="101">
                  <c:v>47.164011000000002</c:v>
                </c:pt>
                <c:pt idx="102">
                  <c:v>47.164098000000003</c:v>
                </c:pt>
                <c:pt idx="103">
                  <c:v>47.164174000000003</c:v>
                </c:pt>
                <c:pt idx="104">
                  <c:v>47.164248999999998</c:v>
                </c:pt>
                <c:pt idx="105">
                  <c:v>47.164315000000002</c:v>
                </c:pt>
                <c:pt idx="106">
                  <c:v>47.164380000000001</c:v>
                </c:pt>
                <c:pt idx="107">
                  <c:v>47.164420999999997</c:v>
                </c:pt>
                <c:pt idx="108">
                  <c:v>47.164439000000002</c:v>
                </c:pt>
                <c:pt idx="109">
                  <c:v>47.164434999999997</c:v>
                </c:pt>
                <c:pt idx="110">
                  <c:v>47.164411000000001</c:v>
                </c:pt>
                <c:pt idx="111">
                  <c:v>47.164375</c:v>
                </c:pt>
                <c:pt idx="112">
                  <c:v>47.164338999999998</c:v>
                </c:pt>
                <c:pt idx="113">
                  <c:v>47.164288999999997</c:v>
                </c:pt>
                <c:pt idx="114">
                  <c:v>47.164248999999998</c:v>
                </c:pt>
                <c:pt idx="115">
                  <c:v>47.164225999999999</c:v>
                </c:pt>
                <c:pt idx="116">
                  <c:v>47.164214000000001</c:v>
                </c:pt>
                <c:pt idx="117">
                  <c:v>47.164203000000001</c:v>
                </c:pt>
                <c:pt idx="118">
                  <c:v>47.164188000000003</c:v>
                </c:pt>
                <c:pt idx="119">
                  <c:v>47.164202000000003</c:v>
                </c:pt>
                <c:pt idx="120">
                  <c:v>47.164253000000002</c:v>
                </c:pt>
                <c:pt idx="121">
                  <c:v>47.164295000000003</c:v>
                </c:pt>
                <c:pt idx="122">
                  <c:v>47.164321000000001</c:v>
                </c:pt>
                <c:pt idx="123">
                  <c:v>47.164338999999998</c:v>
                </c:pt>
                <c:pt idx="124">
                  <c:v>47.164321000000001</c:v>
                </c:pt>
                <c:pt idx="125">
                  <c:v>47.164301000000002</c:v>
                </c:pt>
                <c:pt idx="126">
                  <c:v>47.164267000000002</c:v>
                </c:pt>
                <c:pt idx="127">
                  <c:v>47.164223999999997</c:v>
                </c:pt>
                <c:pt idx="128">
                  <c:v>47.164180000000002</c:v>
                </c:pt>
                <c:pt idx="129">
                  <c:v>47.164129000000003</c:v>
                </c:pt>
                <c:pt idx="130">
                  <c:v>47.164059999999999</c:v>
                </c:pt>
                <c:pt idx="131">
                  <c:v>47.163974000000003</c:v>
                </c:pt>
                <c:pt idx="132">
                  <c:v>47.163888999999998</c:v>
                </c:pt>
                <c:pt idx="133">
                  <c:v>47.163815</c:v>
                </c:pt>
                <c:pt idx="134">
                  <c:v>47.163755999999999</c:v>
                </c:pt>
                <c:pt idx="135">
                  <c:v>47.163713999999999</c:v>
                </c:pt>
                <c:pt idx="136">
                  <c:v>47.163679000000002</c:v>
                </c:pt>
                <c:pt idx="137">
                  <c:v>47.163648000000002</c:v>
                </c:pt>
                <c:pt idx="138">
                  <c:v>47.163609000000001</c:v>
                </c:pt>
                <c:pt idx="139">
                  <c:v>47.163573999999997</c:v>
                </c:pt>
              </c:numCache>
            </c:numRef>
          </c:xVal>
          <c:yVal>
            <c:numRef>
              <c:f>'Raw Data'!$AR$210:$AR$349</c:f>
              <c:numCache>
                <c:formatCode>General</c:formatCode>
                <c:ptCount val="140"/>
                <c:pt idx="0">
                  <c:v>-88.491784999999993</c:v>
                </c:pt>
                <c:pt idx="1">
                  <c:v>-88.491878999999997</c:v>
                </c:pt>
                <c:pt idx="2">
                  <c:v>-88.491930999999994</c:v>
                </c:pt>
                <c:pt idx="3">
                  <c:v>-88.49194</c:v>
                </c:pt>
                <c:pt idx="4">
                  <c:v>-88.491926000000007</c:v>
                </c:pt>
                <c:pt idx="5">
                  <c:v>-88.491870000000006</c:v>
                </c:pt>
                <c:pt idx="6">
                  <c:v>-88.491798000000003</c:v>
                </c:pt>
                <c:pt idx="7">
                  <c:v>-88.491741000000005</c:v>
                </c:pt>
                <c:pt idx="8">
                  <c:v>-88.491682999999995</c:v>
                </c:pt>
                <c:pt idx="9">
                  <c:v>-88.491594000000006</c:v>
                </c:pt>
                <c:pt idx="10">
                  <c:v>-88.491508999999994</c:v>
                </c:pt>
                <c:pt idx="11">
                  <c:v>-88.491405</c:v>
                </c:pt>
                <c:pt idx="12">
                  <c:v>-88.491277999999994</c:v>
                </c:pt>
                <c:pt idx="13">
                  <c:v>-88.491113999999996</c:v>
                </c:pt>
                <c:pt idx="14">
                  <c:v>-88.490944999999996</c:v>
                </c:pt>
                <c:pt idx="15">
                  <c:v>-88.490821999999994</c:v>
                </c:pt>
                <c:pt idx="16">
                  <c:v>-88.490727000000007</c:v>
                </c:pt>
                <c:pt idx="17">
                  <c:v>-88.490669999999994</c:v>
                </c:pt>
                <c:pt idx="18">
                  <c:v>-88.490651</c:v>
                </c:pt>
                <c:pt idx="19">
                  <c:v>-88.490662</c:v>
                </c:pt>
                <c:pt idx="20">
                  <c:v>-88.490657999999996</c:v>
                </c:pt>
                <c:pt idx="21">
                  <c:v>-88.490651999999997</c:v>
                </c:pt>
                <c:pt idx="22">
                  <c:v>-88.490647999999993</c:v>
                </c:pt>
                <c:pt idx="23">
                  <c:v>-88.490615000000005</c:v>
                </c:pt>
                <c:pt idx="24">
                  <c:v>-88.490549999999999</c:v>
                </c:pt>
                <c:pt idx="25">
                  <c:v>-88.490437</c:v>
                </c:pt>
                <c:pt idx="26">
                  <c:v>-88.49033</c:v>
                </c:pt>
                <c:pt idx="27">
                  <c:v>-88.490179999999995</c:v>
                </c:pt>
                <c:pt idx="28">
                  <c:v>-88.490008000000003</c:v>
                </c:pt>
                <c:pt idx="29">
                  <c:v>-88.489836999999994</c:v>
                </c:pt>
                <c:pt idx="30">
                  <c:v>-88.489677</c:v>
                </c:pt>
                <c:pt idx="31">
                  <c:v>-88.489526999999995</c:v>
                </c:pt>
                <c:pt idx="32">
                  <c:v>-88.489380999999995</c:v>
                </c:pt>
                <c:pt idx="33">
                  <c:v>-88.489220000000003</c:v>
                </c:pt>
                <c:pt idx="34">
                  <c:v>-88.489011000000005</c:v>
                </c:pt>
                <c:pt idx="35">
                  <c:v>-88.488784999999993</c:v>
                </c:pt>
                <c:pt idx="36">
                  <c:v>-88.488543000000007</c:v>
                </c:pt>
                <c:pt idx="37">
                  <c:v>-88.488301000000007</c:v>
                </c:pt>
                <c:pt idx="38">
                  <c:v>-88.488056</c:v>
                </c:pt>
                <c:pt idx="39">
                  <c:v>-88.487803999999997</c:v>
                </c:pt>
                <c:pt idx="40">
                  <c:v>-88.487553000000005</c:v>
                </c:pt>
                <c:pt idx="41">
                  <c:v>-88.487294000000006</c:v>
                </c:pt>
                <c:pt idx="42">
                  <c:v>-88.487036000000003</c:v>
                </c:pt>
                <c:pt idx="43">
                  <c:v>-88.486776000000006</c:v>
                </c:pt>
                <c:pt idx="44">
                  <c:v>-88.486514999999997</c:v>
                </c:pt>
                <c:pt idx="45">
                  <c:v>-88.486255999999997</c:v>
                </c:pt>
                <c:pt idx="46">
                  <c:v>-88.486035000000001</c:v>
                </c:pt>
                <c:pt idx="47">
                  <c:v>-88.485843000000003</c:v>
                </c:pt>
                <c:pt idx="48">
                  <c:v>-88.485676999999995</c:v>
                </c:pt>
                <c:pt idx="49">
                  <c:v>-88.485529</c:v>
                </c:pt>
                <c:pt idx="50">
                  <c:v>-88.485375000000005</c:v>
                </c:pt>
                <c:pt idx="51">
                  <c:v>-88.485207000000003</c:v>
                </c:pt>
                <c:pt idx="52">
                  <c:v>-88.485056999999998</c:v>
                </c:pt>
                <c:pt idx="53">
                  <c:v>-88.484917999999993</c:v>
                </c:pt>
                <c:pt idx="54">
                  <c:v>-88.484786</c:v>
                </c:pt>
                <c:pt idx="55">
                  <c:v>-88.484662</c:v>
                </c:pt>
                <c:pt idx="56">
                  <c:v>-88.484543000000002</c:v>
                </c:pt>
                <c:pt idx="57">
                  <c:v>-88.484437</c:v>
                </c:pt>
                <c:pt idx="58">
                  <c:v>-88.484341999999998</c:v>
                </c:pt>
                <c:pt idx="59">
                  <c:v>-88.484269999999995</c:v>
                </c:pt>
                <c:pt idx="60">
                  <c:v>-88.484267000000003</c:v>
                </c:pt>
                <c:pt idx="61">
                  <c:v>-88.484138999999999</c:v>
                </c:pt>
                <c:pt idx="62">
                  <c:v>-88.484116</c:v>
                </c:pt>
                <c:pt idx="63">
                  <c:v>-88.484095999999994</c:v>
                </c:pt>
                <c:pt idx="64">
                  <c:v>-88.484089999999995</c:v>
                </c:pt>
                <c:pt idx="65">
                  <c:v>-88.484100999999995</c:v>
                </c:pt>
                <c:pt idx="66">
                  <c:v>-88.484112999999994</c:v>
                </c:pt>
                <c:pt idx="67">
                  <c:v>-88.484116999999998</c:v>
                </c:pt>
                <c:pt idx="68">
                  <c:v>-88.484131000000005</c:v>
                </c:pt>
                <c:pt idx="69">
                  <c:v>-88.484137000000004</c:v>
                </c:pt>
                <c:pt idx="70">
                  <c:v>-88.484142000000006</c:v>
                </c:pt>
                <c:pt idx="71">
                  <c:v>-88.484144999999998</c:v>
                </c:pt>
                <c:pt idx="72">
                  <c:v>-88.484133999999997</c:v>
                </c:pt>
                <c:pt idx="73">
                  <c:v>-88.484109000000004</c:v>
                </c:pt>
                <c:pt idx="74">
                  <c:v>-88.484078999999994</c:v>
                </c:pt>
                <c:pt idx="75">
                  <c:v>-88.484035000000006</c:v>
                </c:pt>
                <c:pt idx="76">
                  <c:v>-88.483979000000005</c:v>
                </c:pt>
                <c:pt idx="77">
                  <c:v>-88.483926999999994</c:v>
                </c:pt>
                <c:pt idx="78">
                  <c:v>-88.483885000000001</c:v>
                </c:pt>
                <c:pt idx="79">
                  <c:v>-88.483877000000007</c:v>
                </c:pt>
                <c:pt idx="80">
                  <c:v>-88.483878000000004</c:v>
                </c:pt>
                <c:pt idx="81">
                  <c:v>-88.483889000000005</c:v>
                </c:pt>
                <c:pt idx="82">
                  <c:v>-88.483902</c:v>
                </c:pt>
                <c:pt idx="83">
                  <c:v>-88.483915999999994</c:v>
                </c:pt>
                <c:pt idx="84">
                  <c:v>-88.483975000000001</c:v>
                </c:pt>
                <c:pt idx="85">
                  <c:v>-88.484055999999995</c:v>
                </c:pt>
                <c:pt idx="86">
                  <c:v>-88.484120000000004</c:v>
                </c:pt>
                <c:pt idx="87">
                  <c:v>-88.484125000000006</c:v>
                </c:pt>
                <c:pt idx="88">
                  <c:v>-88.484115000000003</c:v>
                </c:pt>
                <c:pt idx="89">
                  <c:v>-88.484106999999995</c:v>
                </c:pt>
                <c:pt idx="90">
                  <c:v>-88.484088</c:v>
                </c:pt>
                <c:pt idx="91">
                  <c:v>-88.484067999999994</c:v>
                </c:pt>
                <c:pt idx="92">
                  <c:v>-88.484063000000006</c:v>
                </c:pt>
                <c:pt idx="93">
                  <c:v>-88.484103000000005</c:v>
                </c:pt>
                <c:pt idx="94">
                  <c:v>-88.484173999999996</c:v>
                </c:pt>
                <c:pt idx="95">
                  <c:v>-88.484268999999998</c:v>
                </c:pt>
                <c:pt idx="96">
                  <c:v>-88.484381999999997</c:v>
                </c:pt>
                <c:pt idx="97">
                  <c:v>-88.484504999999999</c:v>
                </c:pt>
                <c:pt idx="98">
                  <c:v>-88.484628000000001</c:v>
                </c:pt>
                <c:pt idx="99">
                  <c:v>-88.484772000000007</c:v>
                </c:pt>
                <c:pt idx="100">
                  <c:v>-88.484926000000002</c:v>
                </c:pt>
                <c:pt idx="101">
                  <c:v>-88.485117000000002</c:v>
                </c:pt>
                <c:pt idx="102">
                  <c:v>-88.485313000000005</c:v>
                </c:pt>
                <c:pt idx="103">
                  <c:v>-88.485513999999995</c:v>
                </c:pt>
                <c:pt idx="104">
                  <c:v>-88.485718000000006</c:v>
                </c:pt>
                <c:pt idx="105">
                  <c:v>-88.485923</c:v>
                </c:pt>
                <c:pt idx="106">
                  <c:v>-88.486142000000001</c:v>
                </c:pt>
                <c:pt idx="107">
                  <c:v>-88.486369999999994</c:v>
                </c:pt>
                <c:pt idx="108">
                  <c:v>-88.486604999999997</c:v>
                </c:pt>
                <c:pt idx="109">
                  <c:v>-88.486816000000005</c:v>
                </c:pt>
                <c:pt idx="110">
                  <c:v>-88.486999999999995</c:v>
                </c:pt>
                <c:pt idx="111">
                  <c:v>-88.487170000000006</c:v>
                </c:pt>
                <c:pt idx="112">
                  <c:v>-88.487333000000007</c:v>
                </c:pt>
                <c:pt idx="113">
                  <c:v>-88.487481000000002</c:v>
                </c:pt>
                <c:pt idx="114">
                  <c:v>-88.487627000000003</c:v>
                </c:pt>
                <c:pt idx="115">
                  <c:v>-88.487767000000005</c:v>
                </c:pt>
                <c:pt idx="116">
                  <c:v>-88.487896000000006</c:v>
                </c:pt>
                <c:pt idx="117">
                  <c:v>-88.488017999999997</c:v>
                </c:pt>
                <c:pt idx="118">
                  <c:v>-88.488146</c:v>
                </c:pt>
                <c:pt idx="119">
                  <c:v>-88.488262000000006</c:v>
                </c:pt>
                <c:pt idx="120">
                  <c:v>-88.488380000000006</c:v>
                </c:pt>
                <c:pt idx="121">
                  <c:v>-88.488500000000002</c:v>
                </c:pt>
                <c:pt idx="122">
                  <c:v>-88.488626999999994</c:v>
                </c:pt>
                <c:pt idx="123">
                  <c:v>-88.488757000000007</c:v>
                </c:pt>
                <c:pt idx="124">
                  <c:v>-88.488912999999997</c:v>
                </c:pt>
                <c:pt idx="125">
                  <c:v>-88.489061000000007</c:v>
                </c:pt>
                <c:pt idx="126">
                  <c:v>-88.489210999999997</c:v>
                </c:pt>
                <c:pt idx="127">
                  <c:v>-88.489361000000002</c:v>
                </c:pt>
                <c:pt idx="128">
                  <c:v>-88.489510999999993</c:v>
                </c:pt>
                <c:pt idx="129">
                  <c:v>-88.489654000000002</c:v>
                </c:pt>
                <c:pt idx="130">
                  <c:v>-88.489778999999999</c:v>
                </c:pt>
                <c:pt idx="131">
                  <c:v>-88.489906000000005</c:v>
                </c:pt>
                <c:pt idx="132">
                  <c:v>-88.490038999999996</c:v>
                </c:pt>
                <c:pt idx="133">
                  <c:v>-88.490190999999996</c:v>
                </c:pt>
                <c:pt idx="134">
                  <c:v>-88.490359999999995</c:v>
                </c:pt>
                <c:pt idx="135">
                  <c:v>-88.490549000000001</c:v>
                </c:pt>
                <c:pt idx="136">
                  <c:v>-88.490752999999998</c:v>
                </c:pt>
                <c:pt idx="137">
                  <c:v>-88.490955999999997</c:v>
                </c:pt>
                <c:pt idx="138">
                  <c:v>-88.491146999999998</c:v>
                </c:pt>
                <c:pt idx="139">
                  <c:v>-88.491319000000004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89A-4833-9B5A-15CE4BF83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00992"/>
        <c:axId val="93306880"/>
      </c:scatterChart>
      <c:valAx>
        <c:axId val="9330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306880"/>
        <c:crosses val="autoZero"/>
        <c:crossBetween val="midCat"/>
      </c:valAx>
      <c:valAx>
        <c:axId val="93306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3009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Data'!$AQ$349:$AQ$489</c:f>
              <c:numCache>
                <c:formatCode>General</c:formatCode>
                <c:ptCount val="141"/>
                <c:pt idx="0">
                  <c:v>47.163573999999997</c:v>
                </c:pt>
                <c:pt idx="1">
                  <c:v>47.163522</c:v>
                </c:pt>
                <c:pt idx="2">
                  <c:v>47.163451000000002</c:v>
                </c:pt>
                <c:pt idx="3">
                  <c:v>47.163356</c:v>
                </c:pt>
                <c:pt idx="4">
                  <c:v>47.163245000000003</c:v>
                </c:pt>
                <c:pt idx="5">
                  <c:v>47.163119000000002</c:v>
                </c:pt>
                <c:pt idx="6">
                  <c:v>47.162979</c:v>
                </c:pt>
                <c:pt idx="7">
                  <c:v>47.16283</c:v>
                </c:pt>
                <c:pt idx="8">
                  <c:v>47.162677000000002</c:v>
                </c:pt>
                <c:pt idx="9">
                  <c:v>47.162523999999998</c:v>
                </c:pt>
                <c:pt idx="10">
                  <c:v>47.162368999999998</c:v>
                </c:pt>
                <c:pt idx="11">
                  <c:v>47.162215000000003</c:v>
                </c:pt>
                <c:pt idx="12">
                  <c:v>47.162059999999997</c:v>
                </c:pt>
                <c:pt idx="13">
                  <c:v>47.161904999999997</c:v>
                </c:pt>
                <c:pt idx="14">
                  <c:v>47.161749</c:v>
                </c:pt>
                <c:pt idx="15">
                  <c:v>47.161599000000002</c:v>
                </c:pt>
                <c:pt idx="16">
                  <c:v>47.161465999999997</c:v>
                </c:pt>
                <c:pt idx="17">
                  <c:v>47.161346999999999</c:v>
                </c:pt>
                <c:pt idx="18">
                  <c:v>47.161217999999998</c:v>
                </c:pt>
                <c:pt idx="19">
                  <c:v>47.161071</c:v>
                </c:pt>
                <c:pt idx="20">
                  <c:v>47.160913999999998</c:v>
                </c:pt>
                <c:pt idx="21">
                  <c:v>47.160758999999999</c:v>
                </c:pt>
                <c:pt idx="22">
                  <c:v>47.160592000000001</c:v>
                </c:pt>
                <c:pt idx="23">
                  <c:v>47.160435</c:v>
                </c:pt>
                <c:pt idx="24">
                  <c:v>47.160296000000002</c:v>
                </c:pt>
                <c:pt idx="25">
                  <c:v>47.160167999999999</c:v>
                </c:pt>
                <c:pt idx="26">
                  <c:v>47.160049999999998</c:v>
                </c:pt>
                <c:pt idx="27">
                  <c:v>47.159937999999997</c:v>
                </c:pt>
                <c:pt idx="28">
                  <c:v>47.159827</c:v>
                </c:pt>
                <c:pt idx="29">
                  <c:v>47.159726999999997</c:v>
                </c:pt>
                <c:pt idx="30">
                  <c:v>47.159629000000002</c:v>
                </c:pt>
                <c:pt idx="31">
                  <c:v>47.159534000000001</c:v>
                </c:pt>
                <c:pt idx="32">
                  <c:v>47.159433999999997</c:v>
                </c:pt>
                <c:pt idx="33">
                  <c:v>47.159336000000003</c:v>
                </c:pt>
                <c:pt idx="34">
                  <c:v>47.159236999999997</c:v>
                </c:pt>
                <c:pt idx="35">
                  <c:v>47.159137000000001</c:v>
                </c:pt>
                <c:pt idx="36">
                  <c:v>47.159132999999997</c:v>
                </c:pt>
                <c:pt idx="37">
                  <c:v>47.158956000000003</c:v>
                </c:pt>
                <c:pt idx="38">
                  <c:v>47.158923999999999</c:v>
                </c:pt>
                <c:pt idx="39">
                  <c:v>47.158898999999998</c:v>
                </c:pt>
                <c:pt idx="40">
                  <c:v>47.158901999999998</c:v>
                </c:pt>
                <c:pt idx="41">
                  <c:v>47.158907999999997</c:v>
                </c:pt>
                <c:pt idx="42">
                  <c:v>47.158912000000001</c:v>
                </c:pt>
                <c:pt idx="43">
                  <c:v>47.158915</c:v>
                </c:pt>
                <c:pt idx="44">
                  <c:v>47.158917000000002</c:v>
                </c:pt>
                <c:pt idx="45">
                  <c:v>47.158920000000002</c:v>
                </c:pt>
                <c:pt idx="46">
                  <c:v>47.158909999999999</c:v>
                </c:pt>
                <c:pt idx="47">
                  <c:v>47.158898000000001</c:v>
                </c:pt>
                <c:pt idx="48">
                  <c:v>47.158855000000003</c:v>
                </c:pt>
                <c:pt idx="49">
                  <c:v>47.158793000000003</c:v>
                </c:pt>
                <c:pt idx="50">
                  <c:v>47.158714000000003</c:v>
                </c:pt>
                <c:pt idx="51">
                  <c:v>47.158642999999998</c:v>
                </c:pt>
                <c:pt idx="52">
                  <c:v>47.158585000000002</c:v>
                </c:pt>
                <c:pt idx="53">
                  <c:v>47.158546999999999</c:v>
                </c:pt>
                <c:pt idx="54">
                  <c:v>47.158524</c:v>
                </c:pt>
                <c:pt idx="55">
                  <c:v>47.158510999999997</c:v>
                </c:pt>
                <c:pt idx="56">
                  <c:v>47.158504999999998</c:v>
                </c:pt>
                <c:pt idx="57">
                  <c:v>47.158501999999999</c:v>
                </c:pt>
                <c:pt idx="58">
                  <c:v>47.158507</c:v>
                </c:pt>
                <c:pt idx="59">
                  <c:v>47.158521</c:v>
                </c:pt>
                <c:pt idx="60">
                  <c:v>47.158549000000001</c:v>
                </c:pt>
                <c:pt idx="61">
                  <c:v>47.158593000000003</c:v>
                </c:pt>
                <c:pt idx="62">
                  <c:v>47.158670000000001</c:v>
                </c:pt>
                <c:pt idx="63">
                  <c:v>47.158749</c:v>
                </c:pt>
                <c:pt idx="64">
                  <c:v>47.158838000000003</c:v>
                </c:pt>
                <c:pt idx="65">
                  <c:v>47.158842</c:v>
                </c:pt>
                <c:pt idx="66">
                  <c:v>47.159053</c:v>
                </c:pt>
                <c:pt idx="67">
                  <c:v>47.159205999999998</c:v>
                </c:pt>
                <c:pt idx="68">
                  <c:v>47.159368000000001</c:v>
                </c:pt>
                <c:pt idx="69">
                  <c:v>47.159523</c:v>
                </c:pt>
                <c:pt idx="70">
                  <c:v>47.159602</c:v>
                </c:pt>
                <c:pt idx="71">
                  <c:v>47.159677000000002</c:v>
                </c:pt>
                <c:pt idx="72">
                  <c:v>47.159959999999998</c:v>
                </c:pt>
                <c:pt idx="73">
                  <c:v>47.160114999999998</c:v>
                </c:pt>
                <c:pt idx="74">
                  <c:v>47.160246999999998</c:v>
                </c:pt>
                <c:pt idx="75">
                  <c:v>47.160372000000002</c:v>
                </c:pt>
                <c:pt idx="76">
                  <c:v>47.160491999999998</c:v>
                </c:pt>
                <c:pt idx="77">
                  <c:v>47.160609999999998</c:v>
                </c:pt>
                <c:pt idx="78">
                  <c:v>47.160724999999999</c:v>
                </c:pt>
                <c:pt idx="79">
                  <c:v>47.160851000000001</c:v>
                </c:pt>
                <c:pt idx="80">
                  <c:v>47.160986999999999</c:v>
                </c:pt>
                <c:pt idx="81">
                  <c:v>47.161124000000001</c:v>
                </c:pt>
                <c:pt idx="82">
                  <c:v>47.161259000000001</c:v>
                </c:pt>
                <c:pt idx="83">
                  <c:v>47.161394000000001</c:v>
                </c:pt>
                <c:pt idx="84">
                  <c:v>47.161521999999998</c:v>
                </c:pt>
                <c:pt idx="85">
                  <c:v>47.161648</c:v>
                </c:pt>
                <c:pt idx="86">
                  <c:v>47.161768000000002</c:v>
                </c:pt>
                <c:pt idx="87">
                  <c:v>47.161892000000002</c:v>
                </c:pt>
                <c:pt idx="88">
                  <c:v>47.162033999999998</c:v>
                </c:pt>
                <c:pt idx="89">
                  <c:v>47.162180999999997</c:v>
                </c:pt>
                <c:pt idx="90">
                  <c:v>47.162328000000002</c:v>
                </c:pt>
                <c:pt idx="91">
                  <c:v>47.162478</c:v>
                </c:pt>
                <c:pt idx="92">
                  <c:v>47.162630999999998</c:v>
                </c:pt>
                <c:pt idx="93">
                  <c:v>47.162785</c:v>
                </c:pt>
                <c:pt idx="94">
                  <c:v>47.162936000000002</c:v>
                </c:pt>
                <c:pt idx="95">
                  <c:v>47.163086</c:v>
                </c:pt>
                <c:pt idx="96">
                  <c:v>47.163226999999999</c:v>
                </c:pt>
                <c:pt idx="97">
                  <c:v>47.163364000000001</c:v>
                </c:pt>
                <c:pt idx="98">
                  <c:v>47.163499000000002</c:v>
                </c:pt>
                <c:pt idx="99">
                  <c:v>47.163634000000002</c:v>
                </c:pt>
                <c:pt idx="100">
                  <c:v>47.163764</c:v>
                </c:pt>
                <c:pt idx="101">
                  <c:v>47.163882999999998</c:v>
                </c:pt>
                <c:pt idx="102">
                  <c:v>47.163989999999998</c:v>
                </c:pt>
                <c:pt idx="103">
                  <c:v>47.164081000000003</c:v>
                </c:pt>
                <c:pt idx="104">
                  <c:v>47.164158999999998</c:v>
                </c:pt>
                <c:pt idx="105">
                  <c:v>47.16422</c:v>
                </c:pt>
                <c:pt idx="106">
                  <c:v>47.164292000000003</c:v>
                </c:pt>
                <c:pt idx="107">
                  <c:v>47.164357000000003</c:v>
                </c:pt>
                <c:pt idx="108">
                  <c:v>47.164400999999998</c:v>
                </c:pt>
                <c:pt idx="109">
                  <c:v>47.164420999999997</c:v>
                </c:pt>
                <c:pt idx="110">
                  <c:v>47.164422999999999</c:v>
                </c:pt>
                <c:pt idx="111">
                  <c:v>47.164408999999999</c:v>
                </c:pt>
                <c:pt idx="112">
                  <c:v>47.164380999999999</c:v>
                </c:pt>
                <c:pt idx="113">
                  <c:v>47.164349000000001</c:v>
                </c:pt>
                <c:pt idx="114">
                  <c:v>47.164315999999999</c:v>
                </c:pt>
                <c:pt idx="115">
                  <c:v>47.164270000000002</c:v>
                </c:pt>
                <c:pt idx="116">
                  <c:v>47.164239000000002</c:v>
                </c:pt>
                <c:pt idx="117">
                  <c:v>47.164209</c:v>
                </c:pt>
                <c:pt idx="118">
                  <c:v>47.164183999999999</c:v>
                </c:pt>
                <c:pt idx="119">
                  <c:v>47.164178</c:v>
                </c:pt>
                <c:pt idx="120">
                  <c:v>47.164191000000002</c:v>
                </c:pt>
                <c:pt idx="121">
                  <c:v>47.164223999999997</c:v>
                </c:pt>
                <c:pt idx="122">
                  <c:v>47.164265</c:v>
                </c:pt>
                <c:pt idx="123">
                  <c:v>47.164290999999999</c:v>
                </c:pt>
                <c:pt idx="124">
                  <c:v>47.164313999999997</c:v>
                </c:pt>
                <c:pt idx="125">
                  <c:v>47.164316999999997</c:v>
                </c:pt>
                <c:pt idx="126">
                  <c:v>47.164316999999997</c:v>
                </c:pt>
                <c:pt idx="127">
                  <c:v>47.164304000000001</c:v>
                </c:pt>
                <c:pt idx="128">
                  <c:v>47.164278000000003</c:v>
                </c:pt>
                <c:pt idx="129">
                  <c:v>47.164245999999999</c:v>
                </c:pt>
                <c:pt idx="130">
                  <c:v>47.164211999999999</c:v>
                </c:pt>
                <c:pt idx="131">
                  <c:v>47.164146000000002</c:v>
                </c:pt>
                <c:pt idx="132">
                  <c:v>47.164081000000003</c:v>
                </c:pt>
                <c:pt idx="133">
                  <c:v>47.163997000000002</c:v>
                </c:pt>
                <c:pt idx="134">
                  <c:v>47.163905999999997</c:v>
                </c:pt>
                <c:pt idx="135">
                  <c:v>47.163828000000002</c:v>
                </c:pt>
                <c:pt idx="136">
                  <c:v>47.163766000000003</c:v>
                </c:pt>
                <c:pt idx="137">
                  <c:v>47.163716999999998</c:v>
                </c:pt>
                <c:pt idx="138">
                  <c:v>47.163682999999999</c:v>
                </c:pt>
                <c:pt idx="139">
                  <c:v>47.163660999999998</c:v>
                </c:pt>
                <c:pt idx="140">
                  <c:v>47.163626999999998</c:v>
                </c:pt>
              </c:numCache>
            </c:numRef>
          </c:xVal>
          <c:yVal>
            <c:numRef>
              <c:f>'Raw Data'!$AR$349:$AR$489</c:f>
              <c:numCache>
                <c:formatCode>General</c:formatCode>
                <c:ptCount val="141"/>
                <c:pt idx="0">
                  <c:v>-88.491319000000004</c:v>
                </c:pt>
                <c:pt idx="1">
                  <c:v>-88.491471000000004</c:v>
                </c:pt>
                <c:pt idx="2">
                  <c:v>-88.491608999999997</c:v>
                </c:pt>
                <c:pt idx="3">
                  <c:v>-88.491730000000004</c:v>
                </c:pt>
                <c:pt idx="4">
                  <c:v>-88.491833</c:v>
                </c:pt>
                <c:pt idx="5">
                  <c:v>-88.491904000000005</c:v>
                </c:pt>
                <c:pt idx="6">
                  <c:v>-88.49194</c:v>
                </c:pt>
                <c:pt idx="7">
                  <c:v>-88.491923999999997</c:v>
                </c:pt>
                <c:pt idx="8">
                  <c:v>-88.491893000000005</c:v>
                </c:pt>
                <c:pt idx="9">
                  <c:v>-88.491856999999996</c:v>
                </c:pt>
                <c:pt idx="10">
                  <c:v>-88.491804000000002</c:v>
                </c:pt>
                <c:pt idx="11">
                  <c:v>-88.491736000000003</c:v>
                </c:pt>
                <c:pt idx="12">
                  <c:v>-88.491663000000003</c:v>
                </c:pt>
                <c:pt idx="13">
                  <c:v>-88.491575999999995</c:v>
                </c:pt>
                <c:pt idx="14">
                  <c:v>-88.491485999999995</c:v>
                </c:pt>
                <c:pt idx="15">
                  <c:v>-88.491375000000005</c:v>
                </c:pt>
                <c:pt idx="16">
                  <c:v>-88.491225</c:v>
                </c:pt>
                <c:pt idx="17">
                  <c:v>-88.491045999999997</c:v>
                </c:pt>
                <c:pt idx="18">
                  <c:v>-88.490889999999993</c:v>
                </c:pt>
                <c:pt idx="19">
                  <c:v>-88.490772000000007</c:v>
                </c:pt>
                <c:pt idx="20">
                  <c:v>-88.490702999999996</c:v>
                </c:pt>
                <c:pt idx="21">
                  <c:v>-88.490665000000007</c:v>
                </c:pt>
                <c:pt idx="22">
                  <c:v>-88.490662</c:v>
                </c:pt>
                <c:pt idx="23">
                  <c:v>-88.490662999999998</c:v>
                </c:pt>
                <c:pt idx="24">
                  <c:v>-88.490665000000007</c:v>
                </c:pt>
                <c:pt idx="25">
                  <c:v>-88.490644000000003</c:v>
                </c:pt>
                <c:pt idx="26">
                  <c:v>-88.490612999999996</c:v>
                </c:pt>
                <c:pt idx="27">
                  <c:v>-88.490540999999993</c:v>
                </c:pt>
                <c:pt idx="28">
                  <c:v>-88.490460999999996</c:v>
                </c:pt>
                <c:pt idx="29">
                  <c:v>-88.490328000000005</c:v>
                </c:pt>
                <c:pt idx="30">
                  <c:v>-88.490168999999995</c:v>
                </c:pt>
                <c:pt idx="31">
                  <c:v>-88.489994999999993</c:v>
                </c:pt>
                <c:pt idx="32">
                  <c:v>-88.489832000000007</c:v>
                </c:pt>
                <c:pt idx="33">
                  <c:v>-88.489671999999999</c:v>
                </c:pt>
                <c:pt idx="34">
                  <c:v>-88.489512000000005</c:v>
                </c:pt>
                <c:pt idx="35">
                  <c:v>-88.489358999999993</c:v>
                </c:pt>
                <c:pt idx="36">
                  <c:v>-88.489351999999997</c:v>
                </c:pt>
                <c:pt idx="37">
                  <c:v>-88.489057000000003</c:v>
                </c:pt>
                <c:pt idx="38">
                  <c:v>-88.488809000000003</c:v>
                </c:pt>
                <c:pt idx="39">
                  <c:v>-88.488581999999994</c:v>
                </c:pt>
                <c:pt idx="40">
                  <c:v>-88.488338999999996</c:v>
                </c:pt>
                <c:pt idx="41">
                  <c:v>-88.488090999999997</c:v>
                </c:pt>
                <c:pt idx="42">
                  <c:v>-88.487841000000003</c:v>
                </c:pt>
                <c:pt idx="43">
                  <c:v>-88.487590999999995</c:v>
                </c:pt>
                <c:pt idx="44">
                  <c:v>-88.487331999999995</c:v>
                </c:pt>
                <c:pt idx="45">
                  <c:v>-88.487074000000007</c:v>
                </c:pt>
                <c:pt idx="46">
                  <c:v>-88.486816000000005</c:v>
                </c:pt>
                <c:pt idx="47">
                  <c:v>-88.486559</c:v>
                </c:pt>
                <c:pt idx="48">
                  <c:v>-88.486305999999999</c:v>
                </c:pt>
                <c:pt idx="49">
                  <c:v>-88.486063000000001</c:v>
                </c:pt>
                <c:pt idx="50">
                  <c:v>-88.485847000000007</c:v>
                </c:pt>
                <c:pt idx="51">
                  <c:v>-88.485664999999997</c:v>
                </c:pt>
                <c:pt idx="52">
                  <c:v>-88.485500000000002</c:v>
                </c:pt>
                <c:pt idx="53">
                  <c:v>-88.485337000000001</c:v>
                </c:pt>
                <c:pt idx="54">
                  <c:v>-88.485174000000001</c:v>
                </c:pt>
                <c:pt idx="55">
                  <c:v>-88.485040999999995</c:v>
                </c:pt>
                <c:pt idx="56">
                  <c:v>-88.484915999999998</c:v>
                </c:pt>
                <c:pt idx="57">
                  <c:v>-88.484800000000007</c:v>
                </c:pt>
                <c:pt idx="58">
                  <c:v>-88.484684999999999</c:v>
                </c:pt>
                <c:pt idx="59">
                  <c:v>-88.484570000000005</c:v>
                </c:pt>
                <c:pt idx="60">
                  <c:v>-88.484458000000004</c:v>
                </c:pt>
                <c:pt idx="61">
                  <c:v>-88.484352999999999</c:v>
                </c:pt>
                <c:pt idx="62">
                  <c:v>-88.484268999999998</c:v>
                </c:pt>
                <c:pt idx="63">
                  <c:v>-88.484195</c:v>
                </c:pt>
                <c:pt idx="64">
                  <c:v>-88.484136000000007</c:v>
                </c:pt>
                <c:pt idx="65">
                  <c:v>-88.484133</c:v>
                </c:pt>
                <c:pt idx="66">
                  <c:v>-88.484089999999995</c:v>
                </c:pt>
                <c:pt idx="67">
                  <c:v>-88.484111999999996</c:v>
                </c:pt>
                <c:pt idx="68">
                  <c:v>-88.484138999999999</c:v>
                </c:pt>
                <c:pt idx="69">
                  <c:v>-88.484144999999998</c:v>
                </c:pt>
                <c:pt idx="70">
                  <c:v>-88.484150999999997</c:v>
                </c:pt>
                <c:pt idx="71">
                  <c:v>-88.484157999999994</c:v>
                </c:pt>
                <c:pt idx="72">
                  <c:v>-88.484176000000005</c:v>
                </c:pt>
                <c:pt idx="73">
                  <c:v>-88.484155999999999</c:v>
                </c:pt>
                <c:pt idx="74">
                  <c:v>-88.484160000000003</c:v>
                </c:pt>
                <c:pt idx="75">
                  <c:v>-88.484140999999994</c:v>
                </c:pt>
                <c:pt idx="76">
                  <c:v>-88.484104000000002</c:v>
                </c:pt>
                <c:pt idx="77">
                  <c:v>-88.484043</c:v>
                </c:pt>
                <c:pt idx="78">
                  <c:v>-88.483964</c:v>
                </c:pt>
                <c:pt idx="79">
                  <c:v>-88.483913999999999</c:v>
                </c:pt>
                <c:pt idx="80">
                  <c:v>-88.483904999999993</c:v>
                </c:pt>
                <c:pt idx="81">
                  <c:v>-88.483907000000002</c:v>
                </c:pt>
                <c:pt idx="82">
                  <c:v>-88.483902999999998</c:v>
                </c:pt>
                <c:pt idx="83">
                  <c:v>-88.483902999999998</c:v>
                </c:pt>
                <c:pt idx="84">
                  <c:v>-88.483909999999995</c:v>
                </c:pt>
                <c:pt idx="85">
                  <c:v>-88.483946000000003</c:v>
                </c:pt>
                <c:pt idx="86">
                  <c:v>-88.484020000000001</c:v>
                </c:pt>
                <c:pt idx="87">
                  <c:v>-88.484105999999997</c:v>
                </c:pt>
                <c:pt idx="88">
                  <c:v>-88.484126000000003</c:v>
                </c:pt>
                <c:pt idx="89">
                  <c:v>-88.484129999999993</c:v>
                </c:pt>
                <c:pt idx="90">
                  <c:v>-88.484108000000006</c:v>
                </c:pt>
                <c:pt idx="91">
                  <c:v>-88.484088999999997</c:v>
                </c:pt>
                <c:pt idx="92">
                  <c:v>-88.484080000000006</c:v>
                </c:pt>
                <c:pt idx="93">
                  <c:v>-88.484069000000005</c:v>
                </c:pt>
                <c:pt idx="94">
                  <c:v>-88.484105999999997</c:v>
                </c:pt>
                <c:pt idx="95">
                  <c:v>-88.484166999999999</c:v>
                </c:pt>
                <c:pt idx="96">
                  <c:v>-88.484263999999996</c:v>
                </c:pt>
                <c:pt idx="97">
                  <c:v>-88.484363999999999</c:v>
                </c:pt>
                <c:pt idx="98">
                  <c:v>-88.484487000000001</c:v>
                </c:pt>
                <c:pt idx="99">
                  <c:v>-88.484611999999998</c:v>
                </c:pt>
                <c:pt idx="100">
                  <c:v>-88.484751000000003</c:v>
                </c:pt>
                <c:pt idx="101">
                  <c:v>-88.484910999999997</c:v>
                </c:pt>
                <c:pt idx="102">
                  <c:v>-88.485086999999993</c:v>
                </c:pt>
                <c:pt idx="103">
                  <c:v>-88.485280000000003</c:v>
                </c:pt>
                <c:pt idx="104">
                  <c:v>-88.485485999999995</c:v>
                </c:pt>
                <c:pt idx="105">
                  <c:v>-88.485701000000006</c:v>
                </c:pt>
                <c:pt idx="106">
                  <c:v>-88.485911000000002</c:v>
                </c:pt>
                <c:pt idx="107">
                  <c:v>-88.486119000000002</c:v>
                </c:pt>
                <c:pt idx="108">
                  <c:v>-88.486331000000007</c:v>
                </c:pt>
                <c:pt idx="109">
                  <c:v>-88.486524000000003</c:v>
                </c:pt>
                <c:pt idx="110">
                  <c:v>-88.486701999999994</c:v>
                </c:pt>
                <c:pt idx="111">
                  <c:v>-88.486869999999996</c:v>
                </c:pt>
                <c:pt idx="112">
                  <c:v>-88.487037999999998</c:v>
                </c:pt>
                <c:pt idx="113">
                  <c:v>-88.487205000000003</c:v>
                </c:pt>
                <c:pt idx="114">
                  <c:v>-88.487358</c:v>
                </c:pt>
                <c:pt idx="115">
                  <c:v>-88.487510999999998</c:v>
                </c:pt>
                <c:pt idx="116">
                  <c:v>-88.487665000000007</c:v>
                </c:pt>
                <c:pt idx="117">
                  <c:v>-88.487806000000006</c:v>
                </c:pt>
                <c:pt idx="118">
                  <c:v>-88.487943999999999</c:v>
                </c:pt>
                <c:pt idx="119">
                  <c:v>-88.488071000000005</c:v>
                </c:pt>
                <c:pt idx="120">
                  <c:v>-88.488187999999994</c:v>
                </c:pt>
                <c:pt idx="121">
                  <c:v>-88.488297000000003</c:v>
                </c:pt>
                <c:pt idx="122">
                  <c:v>-88.488398000000004</c:v>
                </c:pt>
                <c:pt idx="123">
                  <c:v>-88.488505000000004</c:v>
                </c:pt>
                <c:pt idx="124">
                  <c:v>-88.488613000000001</c:v>
                </c:pt>
                <c:pt idx="125">
                  <c:v>-88.488732999999996</c:v>
                </c:pt>
                <c:pt idx="126">
                  <c:v>-88.488737999999998</c:v>
                </c:pt>
                <c:pt idx="127">
                  <c:v>-88.488973999999999</c:v>
                </c:pt>
                <c:pt idx="128">
                  <c:v>-88.489107000000004</c:v>
                </c:pt>
                <c:pt idx="129">
                  <c:v>-88.489247000000006</c:v>
                </c:pt>
                <c:pt idx="130">
                  <c:v>-88.489386999999994</c:v>
                </c:pt>
                <c:pt idx="131">
                  <c:v>-88.489520999999996</c:v>
                </c:pt>
                <c:pt idx="132">
                  <c:v>-88.489650999999995</c:v>
                </c:pt>
                <c:pt idx="133">
                  <c:v>-88.489784</c:v>
                </c:pt>
                <c:pt idx="134">
                  <c:v>-88.489915999999994</c:v>
                </c:pt>
                <c:pt idx="135">
                  <c:v>-88.490060999999997</c:v>
                </c:pt>
                <c:pt idx="136">
                  <c:v>-88.490210000000005</c:v>
                </c:pt>
                <c:pt idx="137">
                  <c:v>-88.490370999999996</c:v>
                </c:pt>
                <c:pt idx="138">
                  <c:v>-88.490549999999999</c:v>
                </c:pt>
                <c:pt idx="139">
                  <c:v>-88.490741999999997</c:v>
                </c:pt>
                <c:pt idx="140">
                  <c:v>-88.490936000000005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FA4-4782-BCF2-40A873439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35616"/>
        <c:axId val="115137152"/>
      </c:scatterChart>
      <c:valAx>
        <c:axId val="11513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37152"/>
        <c:crosses val="autoZero"/>
        <c:crossBetween val="midCat"/>
      </c:valAx>
      <c:valAx>
        <c:axId val="115137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35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Data'!$AQ$349:$AQ$489</c:f>
              <c:numCache>
                <c:formatCode>General</c:formatCode>
                <c:ptCount val="141"/>
                <c:pt idx="0">
                  <c:v>47.163573999999997</c:v>
                </c:pt>
                <c:pt idx="1">
                  <c:v>47.163522</c:v>
                </c:pt>
                <c:pt idx="2">
                  <c:v>47.163451000000002</c:v>
                </c:pt>
                <c:pt idx="3">
                  <c:v>47.163356</c:v>
                </c:pt>
                <c:pt idx="4">
                  <c:v>47.163245000000003</c:v>
                </c:pt>
                <c:pt idx="5">
                  <c:v>47.163119000000002</c:v>
                </c:pt>
                <c:pt idx="6">
                  <c:v>47.162979</c:v>
                </c:pt>
                <c:pt idx="7">
                  <c:v>47.16283</c:v>
                </c:pt>
                <c:pt idx="8">
                  <c:v>47.162677000000002</c:v>
                </c:pt>
                <c:pt idx="9">
                  <c:v>47.162523999999998</c:v>
                </c:pt>
                <c:pt idx="10">
                  <c:v>47.162368999999998</c:v>
                </c:pt>
                <c:pt idx="11">
                  <c:v>47.162215000000003</c:v>
                </c:pt>
                <c:pt idx="12">
                  <c:v>47.162059999999997</c:v>
                </c:pt>
                <c:pt idx="13">
                  <c:v>47.161904999999997</c:v>
                </c:pt>
                <c:pt idx="14">
                  <c:v>47.161749</c:v>
                </c:pt>
                <c:pt idx="15">
                  <c:v>47.161599000000002</c:v>
                </c:pt>
                <c:pt idx="16">
                  <c:v>47.161465999999997</c:v>
                </c:pt>
                <c:pt idx="17">
                  <c:v>47.161346999999999</c:v>
                </c:pt>
                <c:pt idx="18">
                  <c:v>47.161217999999998</c:v>
                </c:pt>
                <c:pt idx="19">
                  <c:v>47.161071</c:v>
                </c:pt>
                <c:pt idx="20">
                  <c:v>47.160913999999998</c:v>
                </c:pt>
                <c:pt idx="21">
                  <c:v>47.160758999999999</c:v>
                </c:pt>
                <c:pt idx="22">
                  <c:v>47.160592000000001</c:v>
                </c:pt>
                <c:pt idx="23">
                  <c:v>47.160435</c:v>
                </c:pt>
                <c:pt idx="24">
                  <c:v>47.160296000000002</c:v>
                </c:pt>
                <c:pt idx="25">
                  <c:v>47.160167999999999</c:v>
                </c:pt>
                <c:pt idx="26">
                  <c:v>47.160049999999998</c:v>
                </c:pt>
                <c:pt idx="27">
                  <c:v>47.159937999999997</c:v>
                </c:pt>
                <c:pt idx="28">
                  <c:v>47.159827</c:v>
                </c:pt>
                <c:pt idx="29">
                  <c:v>47.159726999999997</c:v>
                </c:pt>
                <c:pt idx="30">
                  <c:v>47.159629000000002</c:v>
                </c:pt>
                <c:pt idx="31">
                  <c:v>47.159534000000001</c:v>
                </c:pt>
                <c:pt idx="32">
                  <c:v>47.159433999999997</c:v>
                </c:pt>
                <c:pt idx="33">
                  <c:v>47.159336000000003</c:v>
                </c:pt>
                <c:pt idx="34">
                  <c:v>47.159236999999997</c:v>
                </c:pt>
                <c:pt idx="35">
                  <c:v>47.159137000000001</c:v>
                </c:pt>
                <c:pt idx="36">
                  <c:v>47.159132999999997</c:v>
                </c:pt>
                <c:pt idx="37">
                  <c:v>47.158956000000003</c:v>
                </c:pt>
                <c:pt idx="38">
                  <c:v>47.158923999999999</c:v>
                </c:pt>
                <c:pt idx="39">
                  <c:v>47.158898999999998</c:v>
                </c:pt>
                <c:pt idx="40">
                  <c:v>47.158901999999998</c:v>
                </c:pt>
                <c:pt idx="41">
                  <c:v>47.158907999999997</c:v>
                </c:pt>
                <c:pt idx="42">
                  <c:v>47.158912000000001</c:v>
                </c:pt>
                <c:pt idx="43">
                  <c:v>47.158915</c:v>
                </c:pt>
                <c:pt idx="44">
                  <c:v>47.158917000000002</c:v>
                </c:pt>
                <c:pt idx="45">
                  <c:v>47.158920000000002</c:v>
                </c:pt>
                <c:pt idx="46">
                  <c:v>47.158909999999999</c:v>
                </c:pt>
                <c:pt idx="47">
                  <c:v>47.158898000000001</c:v>
                </c:pt>
                <c:pt idx="48">
                  <c:v>47.158855000000003</c:v>
                </c:pt>
                <c:pt idx="49">
                  <c:v>47.158793000000003</c:v>
                </c:pt>
                <c:pt idx="50">
                  <c:v>47.158714000000003</c:v>
                </c:pt>
                <c:pt idx="51">
                  <c:v>47.158642999999998</c:v>
                </c:pt>
                <c:pt idx="52">
                  <c:v>47.158585000000002</c:v>
                </c:pt>
                <c:pt idx="53">
                  <c:v>47.158546999999999</c:v>
                </c:pt>
                <c:pt idx="54">
                  <c:v>47.158524</c:v>
                </c:pt>
                <c:pt idx="55">
                  <c:v>47.158510999999997</c:v>
                </c:pt>
                <c:pt idx="56">
                  <c:v>47.158504999999998</c:v>
                </c:pt>
                <c:pt idx="57">
                  <c:v>47.158501999999999</c:v>
                </c:pt>
                <c:pt idx="58">
                  <c:v>47.158507</c:v>
                </c:pt>
                <c:pt idx="59">
                  <c:v>47.158521</c:v>
                </c:pt>
                <c:pt idx="60">
                  <c:v>47.158549000000001</c:v>
                </c:pt>
                <c:pt idx="61">
                  <c:v>47.158593000000003</c:v>
                </c:pt>
                <c:pt idx="62">
                  <c:v>47.158670000000001</c:v>
                </c:pt>
                <c:pt idx="63">
                  <c:v>47.158749</c:v>
                </c:pt>
                <c:pt idx="64">
                  <c:v>47.158838000000003</c:v>
                </c:pt>
                <c:pt idx="65">
                  <c:v>47.158842</c:v>
                </c:pt>
                <c:pt idx="66">
                  <c:v>47.159053</c:v>
                </c:pt>
                <c:pt idx="67">
                  <c:v>47.159205999999998</c:v>
                </c:pt>
                <c:pt idx="68">
                  <c:v>47.159368000000001</c:v>
                </c:pt>
                <c:pt idx="69">
                  <c:v>47.159523</c:v>
                </c:pt>
                <c:pt idx="70">
                  <c:v>47.159602</c:v>
                </c:pt>
                <c:pt idx="71">
                  <c:v>47.159677000000002</c:v>
                </c:pt>
                <c:pt idx="72">
                  <c:v>47.159959999999998</c:v>
                </c:pt>
                <c:pt idx="73">
                  <c:v>47.160114999999998</c:v>
                </c:pt>
                <c:pt idx="74">
                  <c:v>47.160246999999998</c:v>
                </c:pt>
                <c:pt idx="75">
                  <c:v>47.160372000000002</c:v>
                </c:pt>
                <c:pt idx="76">
                  <c:v>47.160491999999998</c:v>
                </c:pt>
                <c:pt idx="77">
                  <c:v>47.160609999999998</c:v>
                </c:pt>
                <c:pt idx="78">
                  <c:v>47.160724999999999</c:v>
                </c:pt>
                <c:pt idx="79">
                  <c:v>47.160851000000001</c:v>
                </c:pt>
                <c:pt idx="80">
                  <c:v>47.160986999999999</c:v>
                </c:pt>
                <c:pt idx="81">
                  <c:v>47.161124000000001</c:v>
                </c:pt>
                <c:pt idx="82">
                  <c:v>47.161259000000001</c:v>
                </c:pt>
                <c:pt idx="83">
                  <c:v>47.161394000000001</c:v>
                </c:pt>
                <c:pt idx="84">
                  <c:v>47.161521999999998</c:v>
                </c:pt>
                <c:pt idx="85">
                  <c:v>47.161648</c:v>
                </c:pt>
                <c:pt idx="86">
                  <c:v>47.161768000000002</c:v>
                </c:pt>
                <c:pt idx="87">
                  <c:v>47.161892000000002</c:v>
                </c:pt>
                <c:pt idx="88">
                  <c:v>47.162033999999998</c:v>
                </c:pt>
                <c:pt idx="89">
                  <c:v>47.162180999999997</c:v>
                </c:pt>
                <c:pt idx="90">
                  <c:v>47.162328000000002</c:v>
                </c:pt>
                <c:pt idx="91">
                  <c:v>47.162478</c:v>
                </c:pt>
                <c:pt idx="92">
                  <c:v>47.162630999999998</c:v>
                </c:pt>
                <c:pt idx="93">
                  <c:v>47.162785</c:v>
                </c:pt>
                <c:pt idx="94">
                  <c:v>47.162936000000002</c:v>
                </c:pt>
                <c:pt idx="95">
                  <c:v>47.163086</c:v>
                </c:pt>
                <c:pt idx="96">
                  <c:v>47.163226999999999</c:v>
                </c:pt>
                <c:pt idx="97">
                  <c:v>47.163364000000001</c:v>
                </c:pt>
                <c:pt idx="98">
                  <c:v>47.163499000000002</c:v>
                </c:pt>
                <c:pt idx="99">
                  <c:v>47.163634000000002</c:v>
                </c:pt>
                <c:pt idx="100">
                  <c:v>47.163764</c:v>
                </c:pt>
                <c:pt idx="101">
                  <c:v>47.163882999999998</c:v>
                </c:pt>
                <c:pt idx="102">
                  <c:v>47.163989999999998</c:v>
                </c:pt>
                <c:pt idx="103">
                  <c:v>47.164081000000003</c:v>
                </c:pt>
                <c:pt idx="104">
                  <c:v>47.164158999999998</c:v>
                </c:pt>
                <c:pt idx="105">
                  <c:v>47.16422</c:v>
                </c:pt>
                <c:pt idx="106">
                  <c:v>47.164292000000003</c:v>
                </c:pt>
                <c:pt idx="107">
                  <c:v>47.164357000000003</c:v>
                </c:pt>
                <c:pt idx="108">
                  <c:v>47.164400999999998</c:v>
                </c:pt>
                <c:pt idx="109">
                  <c:v>47.164420999999997</c:v>
                </c:pt>
                <c:pt idx="110">
                  <c:v>47.164422999999999</c:v>
                </c:pt>
                <c:pt idx="111">
                  <c:v>47.164408999999999</c:v>
                </c:pt>
                <c:pt idx="112">
                  <c:v>47.164380999999999</c:v>
                </c:pt>
                <c:pt idx="113">
                  <c:v>47.164349000000001</c:v>
                </c:pt>
                <c:pt idx="114">
                  <c:v>47.164315999999999</c:v>
                </c:pt>
                <c:pt idx="115">
                  <c:v>47.164270000000002</c:v>
                </c:pt>
                <c:pt idx="116">
                  <c:v>47.164239000000002</c:v>
                </c:pt>
                <c:pt idx="117">
                  <c:v>47.164209</c:v>
                </c:pt>
                <c:pt idx="118">
                  <c:v>47.164183999999999</c:v>
                </c:pt>
                <c:pt idx="119">
                  <c:v>47.164178</c:v>
                </c:pt>
                <c:pt idx="120">
                  <c:v>47.164191000000002</c:v>
                </c:pt>
                <c:pt idx="121">
                  <c:v>47.164223999999997</c:v>
                </c:pt>
                <c:pt idx="122">
                  <c:v>47.164265</c:v>
                </c:pt>
                <c:pt idx="123">
                  <c:v>47.164290999999999</c:v>
                </c:pt>
                <c:pt idx="124">
                  <c:v>47.164313999999997</c:v>
                </c:pt>
                <c:pt idx="125">
                  <c:v>47.164316999999997</c:v>
                </c:pt>
                <c:pt idx="126">
                  <c:v>47.164316999999997</c:v>
                </c:pt>
                <c:pt idx="127">
                  <c:v>47.164304000000001</c:v>
                </c:pt>
                <c:pt idx="128">
                  <c:v>47.164278000000003</c:v>
                </c:pt>
                <c:pt idx="129">
                  <c:v>47.164245999999999</c:v>
                </c:pt>
                <c:pt idx="130">
                  <c:v>47.164211999999999</c:v>
                </c:pt>
                <c:pt idx="131">
                  <c:v>47.164146000000002</c:v>
                </c:pt>
                <c:pt idx="132">
                  <c:v>47.164081000000003</c:v>
                </c:pt>
                <c:pt idx="133">
                  <c:v>47.163997000000002</c:v>
                </c:pt>
                <c:pt idx="134">
                  <c:v>47.163905999999997</c:v>
                </c:pt>
                <c:pt idx="135">
                  <c:v>47.163828000000002</c:v>
                </c:pt>
                <c:pt idx="136">
                  <c:v>47.163766000000003</c:v>
                </c:pt>
                <c:pt idx="137">
                  <c:v>47.163716999999998</c:v>
                </c:pt>
                <c:pt idx="138">
                  <c:v>47.163682999999999</c:v>
                </c:pt>
                <c:pt idx="139">
                  <c:v>47.163660999999998</c:v>
                </c:pt>
                <c:pt idx="140">
                  <c:v>47.163626999999998</c:v>
                </c:pt>
              </c:numCache>
            </c:numRef>
          </c:xVal>
          <c:yVal>
            <c:numRef>
              <c:f>'Raw Data'!$AR$349:$AR$489</c:f>
              <c:numCache>
                <c:formatCode>General</c:formatCode>
                <c:ptCount val="141"/>
                <c:pt idx="0">
                  <c:v>-88.491319000000004</c:v>
                </c:pt>
                <c:pt idx="1">
                  <c:v>-88.491471000000004</c:v>
                </c:pt>
                <c:pt idx="2">
                  <c:v>-88.491608999999997</c:v>
                </c:pt>
                <c:pt idx="3">
                  <c:v>-88.491730000000004</c:v>
                </c:pt>
                <c:pt idx="4">
                  <c:v>-88.491833</c:v>
                </c:pt>
                <c:pt idx="5">
                  <c:v>-88.491904000000005</c:v>
                </c:pt>
                <c:pt idx="6">
                  <c:v>-88.49194</c:v>
                </c:pt>
                <c:pt idx="7">
                  <c:v>-88.491923999999997</c:v>
                </c:pt>
                <c:pt idx="8">
                  <c:v>-88.491893000000005</c:v>
                </c:pt>
                <c:pt idx="9">
                  <c:v>-88.491856999999996</c:v>
                </c:pt>
                <c:pt idx="10">
                  <c:v>-88.491804000000002</c:v>
                </c:pt>
                <c:pt idx="11">
                  <c:v>-88.491736000000003</c:v>
                </c:pt>
                <c:pt idx="12">
                  <c:v>-88.491663000000003</c:v>
                </c:pt>
                <c:pt idx="13">
                  <c:v>-88.491575999999995</c:v>
                </c:pt>
                <c:pt idx="14">
                  <c:v>-88.491485999999995</c:v>
                </c:pt>
                <c:pt idx="15">
                  <c:v>-88.491375000000005</c:v>
                </c:pt>
                <c:pt idx="16">
                  <c:v>-88.491225</c:v>
                </c:pt>
                <c:pt idx="17">
                  <c:v>-88.491045999999997</c:v>
                </c:pt>
                <c:pt idx="18">
                  <c:v>-88.490889999999993</c:v>
                </c:pt>
                <c:pt idx="19">
                  <c:v>-88.490772000000007</c:v>
                </c:pt>
                <c:pt idx="20">
                  <c:v>-88.490702999999996</c:v>
                </c:pt>
                <c:pt idx="21">
                  <c:v>-88.490665000000007</c:v>
                </c:pt>
                <c:pt idx="22">
                  <c:v>-88.490662</c:v>
                </c:pt>
                <c:pt idx="23">
                  <c:v>-88.490662999999998</c:v>
                </c:pt>
                <c:pt idx="24">
                  <c:v>-88.490665000000007</c:v>
                </c:pt>
                <c:pt idx="25">
                  <c:v>-88.490644000000003</c:v>
                </c:pt>
                <c:pt idx="26">
                  <c:v>-88.490612999999996</c:v>
                </c:pt>
                <c:pt idx="27">
                  <c:v>-88.490540999999993</c:v>
                </c:pt>
                <c:pt idx="28">
                  <c:v>-88.490460999999996</c:v>
                </c:pt>
                <c:pt idx="29">
                  <c:v>-88.490328000000005</c:v>
                </c:pt>
                <c:pt idx="30">
                  <c:v>-88.490168999999995</c:v>
                </c:pt>
                <c:pt idx="31">
                  <c:v>-88.489994999999993</c:v>
                </c:pt>
                <c:pt idx="32">
                  <c:v>-88.489832000000007</c:v>
                </c:pt>
                <c:pt idx="33">
                  <c:v>-88.489671999999999</c:v>
                </c:pt>
                <c:pt idx="34">
                  <c:v>-88.489512000000005</c:v>
                </c:pt>
                <c:pt idx="35">
                  <c:v>-88.489358999999993</c:v>
                </c:pt>
                <c:pt idx="36">
                  <c:v>-88.489351999999997</c:v>
                </c:pt>
                <c:pt idx="37">
                  <c:v>-88.489057000000003</c:v>
                </c:pt>
                <c:pt idx="38">
                  <c:v>-88.488809000000003</c:v>
                </c:pt>
                <c:pt idx="39">
                  <c:v>-88.488581999999994</c:v>
                </c:pt>
                <c:pt idx="40">
                  <c:v>-88.488338999999996</c:v>
                </c:pt>
                <c:pt idx="41">
                  <c:v>-88.488090999999997</c:v>
                </c:pt>
                <c:pt idx="42">
                  <c:v>-88.487841000000003</c:v>
                </c:pt>
                <c:pt idx="43">
                  <c:v>-88.487590999999995</c:v>
                </c:pt>
                <c:pt idx="44">
                  <c:v>-88.487331999999995</c:v>
                </c:pt>
                <c:pt idx="45">
                  <c:v>-88.487074000000007</c:v>
                </c:pt>
                <c:pt idx="46">
                  <c:v>-88.486816000000005</c:v>
                </c:pt>
                <c:pt idx="47">
                  <c:v>-88.486559</c:v>
                </c:pt>
                <c:pt idx="48">
                  <c:v>-88.486305999999999</c:v>
                </c:pt>
                <c:pt idx="49">
                  <c:v>-88.486063000000001</c:v>
                </c:pt>
                <c:pt idx="50">
                  <c:v>-88.485847000000007</c:v>
                </c:pt>
                <c:pt idx="51">
                  <c:v>-88.485664999999997</c:v>
                </c:pt>
                <c:pt idx="52">
                  <c:v>-88.485500000000002</c:v>
                </c:pt>
                <c:pt idx="53">
                  <c:v>-88.485337000000001</c:v>
                </c:pt>
                <c:pt idx="54">
                  <c:v>-88.485174000000001</c:v>
                </c:pt>
                <c:pt idx="55">
                  <c:v>-88.485040999999995</c:v>
                </c:pt>
                <c:pt idx="56">
                  <c:v>-88.484915999999998</c:v>
                </c:pt>
                <c:pt idx="57">
                  <c:v>-88.484800000000007</c:v>
                </c:pt>
                <c:pt idx="58">
                  <c:v>-88.484684999999999</c:v>
                </c:pt>
                <c:pt idx="59">
                  <c:v>-88.484570000000005</c:v>
                </c:pt>
                <c:pt idx="60">
                  <c:v>-88.484458000000004</c:v>
                </c:pt>
                <c:pt idx="61">
                  <c:v>-88.484352999999999</c:v>
                </c:pt>
                <c:pt idx="62">
                  <c:v>-88.484268999999998</c:v>
                </c:pt>
                <c:pt idx="63">
                  <c:v>-88.484195</c:v>
                </c:pt>
                <c:pt idx="64">
                  <c:v>-88.484136000000007</c:v>
                </c:pt>
                <c:pt idx="65">
                  <c:v>-88.484133</c:v>
                </c:pt>
                <c:pt idx="66">
                  <c:v>-88.484089999999995</c:v>
                </c:pt>
                <c:pt idx="67">
                  <c:v>-88.484111999999996</c:v>
                </c:pt>
                <c:pt idx="68">
                  <c:v>-88.484138999999999</c:v>
                </c:pt>
                <c:pt idx="69">
                  <c:v>-88.484144999999998</c:v>
                </c:pt>
                <c:pt idx="70">
                  <c:v>-88.484150999999997</c:v>
                </c:pt>
                <c:pt idx="71">
                  <c:v>-88.484157999999994</c:v>
                </c:pt>
                <c:pt idx="72">
                  <c:v>-88.484176000000005</c:v>
                </c:pt>
                <c:pt idx="73">
                  <c:v>-88.484155999999999</c:v>
                </c:pt>
                <c:pt idx="74">
                  <c:v>-88.484160000000003</c:v>
                </c:pt>
                <c:pt idx="75">
                  <c:v>-88.484140999999994</c:v>
                </c:pt>
                <c:pt idx="76">
                  <c:v>-88.484104000000002</c:v>
                </c:pt>
                <c:pt idx="77">
                  <c:v>-88.484043</c:v>
                </c:pt>
                <c:pt idx="78">
                  <c:v>-88.483964</c:v>
                </c:pt>
                <c:pt idx="79">
                  <c:v>-88.483913999999999</c:v>
                </c:pt>
                <c:pt idx="80">
                  <c:v>-88.483904999999993</c:v>
                </c:pt>
                <c:pt idx="81">
                  <c:v>-88.483907000000002</c:v>
                </c:pt>
                <c:pt idx="82">
                  <c:v>-88.483902999999998</c:v>
                </c:pt>
                <c:pt idx="83">
                  <c:v>-88.483902999999998</c:v>
                </c:pt>
                <c:pt idx="84">
                  <c:v>-88.483909999999995</c:v>
                </c:pt>
                <c:pt idx="85">
                  <c:v>-88.483946000000003</c:v>
                </c:pt>
                <c:pt idx="86">
                  <c:v>-88.484020000000001</c:v>
                </c:pt>
                <c:pt idx="87">
                  <c:v>-88.484105999999997</c:v>
                </c:pt>
                <c:pt idx="88">
                  <c:v>-88.484126000000003</c:v>
                </c:pt>
                <c:pt idx="89">
                  <c:v>-88.484129999999993</c:v>
                </c:pt>
                <c:pt idx="90">
                  <c:v>-88.484108000000006</c:v>
                </c:pt>
                <c:pt idx="91">
                  <c:v>-88.484088999999997</c:v>
                </c:pt>
                <c:pt idx="92">
                  <c:v>-88.484080000000006</c:v>
                </c:pt>
                <c:pt idx="93">
                  <c:v>-88.484069000000005</c:v>
                </c:pt>
                <c:pt idx="94">
                  <c:v>-88.484105999999997</c:v>
                </c:pt>
                <c:pt idx="95">
                  <c:v>-88.484166999999999</c:v>
                </c:pt>
                <c:pt idx="96">
                  <c:v>-88.484263999999996</c:v>
                </c:pt>
                <c:pt idx="97">
                  <c:v>-88.484363999999999</c:v>
                </c:pt>
                <c:pt idx="98">
                  <c:v>-88.484487000000001</c:v>
                </c:pt>
                <c:pt idx="99">
                  <c:v>-88.484611999999998</c:v>
                </c:pt>
                <c:pt idx="100">
                  <c:v>-88.484751000000003</c:v>
                </c:pt>
                <c:pt idx="101">
                  <c:v>-88.484910999999997</c:v>
                </c:pt>
                <c:pt idx="102">
                  <c:v>-88.485086999999993</c:v>
                </c:pt>
                <c:pt idx="103">
                  <c:v>-88.485280000000003</c:v>
                </c:pt>
                <c:pt idx="104">
                  <c:v>-88.485485999999995</c:v>
                </c:pt>
                <c:pt idx="105">
                  <c:v>-88.485701000000006</c:v>
                </c:pt>
                <c:pt idx="106">
                  <c:v>-88.485911000000002</c:v>
                </c:pt>
                <c:pt idx="107">
                  <c:v>-88.486119000000002</c:v>
                </c:pt>
                <c:pt idx="108">
                  <c:v>-88.486331000000007</c:v>
                </c:pt>
                <c:pt idx="109">
                  <c:v>-88.486524000000003</c:v>
                </c:pt>
                <c:pt idx="110">
                  <c:v>-88.486701999999994</c:v>
                </c:pt>
                <c:pt idx="111">
                  <c:v>-88.486869999999996</c:v>
                </c:pt>
                <c:pt idx="112">
                  <c:v>-88.487037999999998</c:v>
                </c:pt>
                <c:pt idx="113">
                  <c:v>-88.487205000000003</c:v>
                </c:pt>
                <c:pt idx="114">
                  <c:v>-88.487358</c:v>
                </c:pt>
                <c:pt idx="115">
                  <c:v>-88.487510999999998</c:v>
                </c:pt>
                <c:pt idx="116">
                  <c:v>-88.487665000000007</c:v>
                </c:pt>
                <c:pt idx="117">
                  <c:v>-88.487806000000006</c:v>
                </c:pt>
                <c:pt idx="118">
                  <c:v>-88.487943999999999</c:v>
                </c:pt>
                <c:pt idx="119">
                  <c:v>-88.488071000000005</c:v>
                </c:pt>
                <c:pt idx="120">
                  <c:v>-88.488187999999994</c:v>
                </c:pt>
                <c:pt idx="121">
                  <c:v>-88.488297000000003</c:v>
                </c:pt>
                <c:pt idx="122">
                  <c:v>-88.488398000000004</c:v>
                </c:pt>
                <c:pt idx="123">
                  <c:v>-88.488505000000004</c:v>
                </c:pt>
                <c:pt idx="124">
                  <c:v>-88.488613000000001</c:v>
                </c:pt>
                <c:pt idx="125">
                  <c:v>-88.488732999999996</c:v>
                </c:pt>
                <c:pt idx="126">
                  <c:v>-88.488737999999998</c:v>
                </c:pt>
                <c:pt idx="127">
                  <c:v>-88.488973999999999</c:v>
                </c:pt>
                <c:pt idx="128">
                  <c:v>-88.489107000000004</c:v>
                </c:pt>
                <c:pt idx="129">
                  <c:v>-88.489247000000006</c:v>
                </c:pt>
                <c:pt idx="130">
                  <c:v>-88.489386999999994</c:v>
                </c:pt>
                <c:pt idx="131">
                  <c:v>-88.489520999999996</c:v>
                </c:pt>
                <c:pt idx="132">
                  <c:v>-88.489650999999995</c:v>
                </c:pt>
                <c:pt idx="133">
                  <c:v>-88.489784</c:v>
                </c:pt>
                <c:pt idx="134">
                  <c:v>-88.489915999999994</c:v>
                </c:pt>
                <c:pt idx="135">
                  <c:v>-88.490060999999997</c:v>
                </c:pt>
                <c:pt idx="136">
                  <c:v>-88.490210000000005</c:v>
                </c:pt>
                <c:pt idx="137">
                  <c:v>-88.490370999999996</c:v>
                </c:pt>
                <c:pt idx="138">
                  <c:v>-88.490549999999999</c:v>
                </c:pt>
                <c:pt idx="139">
                  <c:v>-88.490741999999997</c:v>
                </c:pt>
                <c:pt idx="140">
                  <c:v>-88.490936000000005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84A-4A7F-A379-78C5DEFFA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62944"/>
        <c:axId val="69095808"/>
      </c:scatterChart>
      <c:valAx>
        <c:axId val="6896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095808"/>
        <c:crosses val="autoZero"/>
        <c:crossBetween val="midCat"/>
      </c:valAx>
      <c:valAx>
        <c:axId val="6909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9629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Speed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data'!$AT$10:$AT$199</c:f>
              <c:numCache>
                <c:formatCode>General</c:formatCode>
                <c:ptCount val="190"/>
                <c:pt idx="0">
                  <c:v>36.1</c:v>
                </c:pt>
                <c:pt idx="1">
                  <c:v>36.200000000000003</c:v>
                </c:pt>
                <c:pt idx="2">
                  <c:v>36.1</c:v>
                </c:pt>
                <c:pt idx="3">
                  <c:v>35.9</c:v>
                </c:pt>
                <c:pt idx="4">
                  <c:v>35.799999999999997</c:v>
                </c:pt>
                <c:pt idx="5">
                  <c:v>36.200000000000003</c:v>
                </c:pt>
                <c:pt idx="6">
                  <c:v>37.200000000000003</c:v>
                </c:pt>
                <c:pt idx="7">
                  <c:v>38.700000000000003</c:v>
                </c:pt>
                <c:pt idx="8">
                  <c:v>39.700000000000003</c:v>
                </c:pt>
                <c:pt idx="9">
                  <c:v>40.4</c:v>
                </c:pt>
                <c:pt idx="10">
                  <c:v>41.3</c:v>
                </c:pt>
                <c:pt idx="11">
                  <c:v>42</c:v>
                </c:pt>
                <c:pt idx="12">
                  <c:v>42.7</c:v>
                </c:pt>
                <c:pt idx="13">
                  <c:v>43</c:v>
                </c:pt>
                <c:pt idx="14">
                  <c:v>43.4</c:v>
                </c:pt>
                <c:pt idx="15">
                  <c:v>43.7</c:v>
                </c:pt>
                <c:pt idx="16">
                  <c:v>43.5</c:v>
                </c:pt>
                <c:pt idx="17">
                  <c:v>42</c:v>
                </c:pt>
                <c:pt idx="18">
                  <c:v>38.700000000000003</c:v>
                </c:pt>
                <c:pt idx="19">
                  <c:v>35.299999999999997</c:v>
                </c:pt>
                <c:pt idx="20">
                  <c:v>32.700000000000003</c:v>
                </c:pt>
                <c:pt idx="21">
                  <c:v>30.9</c:v>
                </c:pt>
                <c:pt idx="22">
                  <c:v>29.7</c:v>
                </c:pt>
                <c:pt idx="23">
                  <c:v>27.7</c:v>
                </c:pt>
                <c:pt idx="24">
                  <c:v>25.8</c:v>
                </c:pt>
                <c:pt idx="25">
                  <c:v>24</c:v>
                </c:pt>
                <c:pt idx="26">
                  <c:v>22.5</c:v>
                </c:pt>
                <c:pt idx="27">
                  <c:v>21.3</c:v>
                </c:pt>
                <c:pt idx="28">
                  <c:v>20.399999999999999</c:v>
                </c:pt>
                <c:pt idx="29">
                  <c:v>19.7</c:v>
                </c:pt>
                <c:pt idx="30">
                  <c:v>19.399999999999999</c:v>
                </c:pt>
                <c:pt idx="31">
                  <c:v>19.399999999999999</c:v>
                </c:pt>
                <c:pt idx="32">
                  <c:v>19.7</c:v>
                </c:pt>
                <c:pt idx="33">
                  <c:v>21.2</c:v>
                </c:pt>
                <c:pt idx="34">
                  <c:v>24.8</c:v>
                </c:pt>
                <c:pt idx="35">
                  <c:v>28.6</c:v>
                </c:pt>
                <c:pt idx="36">
                  <c:v>30.9</c:v>
                </c:pt>
                <c:pt idx="37">
                  <c:v>32</c:v>
                </c:pt>
                <c:pt idx="38">
                  <c:v>32.799999999999997</c:v>
                </c:pt>
                <c:pt idx="39">
                  <c:v>34.299999999999997</c:v>
                </c:pt>
                <c:pt idx="40">
                  <c:v>34.9</c:v>
                </c:pt>
                <c:pt idx="41">
                  <c:v>35</c:v>
                </c:pt>
                <c:pt idx="42">
                  <c:v>35.299999999999997</c:v>
                </c:pt>
                <c:pt idx="43">
                  <c:v>33.799999999999997</c:v>
                </c:pt>
                <c:pt idx="44">
                  <c:v>31.1</c:v>
                </c:pt>
                <c:pt idx="45">
                  <c:v>28.8</c:v>
                </c:pt>
                <c:pt idx="46">
                  <c:v>28.8</c:v>
                </c:pt>
                <c:pt idx="47">
                  <c:v>29.5</c:v>
                </c:pt>
                <c:pt idx="48">
                  <c:v>30.3</c:v>
                </c:pt>
                <c:pt idx="49">
                  <c:v>30.6</c:v>
                </c:pt>
                <c:pt idx="50">
                  <c:v>32</c:v>
                </c:pt>
                <c:pt idx="51">
                  <c:v>32.799999999999997</c:v>
                </c:pt>
                <c:pt idx="52">
                  <c:v>32.9</c:v>
                </c:pt>
                <c:pt idx="53">
                  <c:v>32.700000000000003</c:v>
                </c:pt>
                <c:pt idx="54">
                  <c:v>32.299999999999997</c:v>
                </c:pt>
                <c:pt idx="55">
                  <c:v>31.2</c:v>
                </c:pt>
                <c:pt idx="56">
                  <c:v>30.6</c:v>
                </c:pt>
                <c:pt idx="57">
                  <c:v>31</c:v>
                </c:pt>
                <c:pt idx="58">
                  <c:v>31.6</c:v>
                </c:pt>
                <c:pt idx="59">
                  <c:v>32.799999999999997</c:v>
                </c:pt>
                <c:pt idx="60">
                  <c:v>33.9</c:v>
                </c:pt>
                <c:pt idx="61">
                  <c:v>35</c:v>
                </c:pt>
                <c:pt idx="62">
                  <c:v>35.799999999999997</c:v>
                </c:pt>
                <c:pt idx="63">
                  <c:v>36.6</c:v>
                </c:pt>
                <c:pt idx="64">
                  <c:v>36.799999999999997</c:v>
                </c:pt>
                <c:pt idx="65">
                  <c:v>37.200000000000003</c:v>
                </c:pt>
                <c:pt idx="66">
                  <c:v>37.299999999999997</c:v>
                </c:pt>
                <c:pt idx="67">
                  <c:v>37.5</c:v>
                </c:pt>
                <c:pt idx="68">
                  <c:v>38.299999999999997</c:v>
                </c:pt>
                <c:pt idx="69">
                  <c:v>39</c:v>
                </c:pt>
                <c:pt idx="70">
                  <c:v>39.4</c:v>
                </c:pt>
                <c:pt idx="71">
                  <c:v>39.200000000000003</c:v>
                </c:pt>
                <c:pt idx="72">
                  <c:v>39.1</c:v>
                </c:pt>
                <c:pt idx="73">
                  <c:v>39.200000000000003</c:v>
                </c:pt>
                <c:pt idx="74">
                  <c:v>39</c:v>
                </c:pt>
                <c:pt idx="75">
                  <c:v>39.200000000000003</c:v>
                </c:pt>
                <c:pt idx="76">
                  <c:v>38.200000000000003</c:v>
                </c:pt>
                <c:pt idx="77">
                  <c:v>39.299999999999997</c:v>
                </c:pt>
                <c:pt idx="78">
                  <c:v>39.200000000000003</c:v>
                </c:pt>
                <c:pt idx="79">
                  <c:v>39.4</c:v>
                </c:pt>
                <c:pt idx="80">
                  <c:v>37.299999999999997</c:v>
                </c:pt>
                <c:pt idx="81">
                  <c:v>34</c:v>
                </c:pt>
                <c:pt idx="82">
                  <c:v>31.6</c:v>
                </c:pt>
                <c:pt idx="83">
                  <c:v>30.3</c:v>
                </c:pt>
                <c:pt idx="84">
                  <c:v>29.1</c:v>
                </c:pt>
                <c:pt idx="85">
                  <c:v>27.7</c:v>
                </c:pt>
                <c:pt idx="86">
                  <c:v>25.9</c:v>
                </c:pt>
                <c:pt idx="87">
                  <c:v>23.8</c:v>
                </c:pt>
                <c:pt idx="88">
                  <c:v>22.2</c:v>
                </c:pt>
                <c:pt idx="89">
                  <c:v>22.1</c:v>
                </c:pt>
                <c:pt idx="90">
                  <c:v>21.1</c:v>
                </c:pt>
                <c:pt idx="91">
                  <c:v>20.9</c:v>
                </c:pt>
                <c:pt idx="92">
                  <c:v>21.5</c:v>
                </c:pt>
                <c:pt idx="93">
                  <c:v>22.1</c:v>
                </c:pt>
                <c:pt idx="94">
                  <c:v>22.3</c:v>
                </c:pt>
                <c:pt idx="95">
                  <c:v>24.1</c:v>
                </c:pt>
                <c:pt idx="96">
                  <c:v>25.1</c:v>
                </c:pt>
                <c:pt idx="97">
                  <c:v>26.6</c:v>
                </c:pt>
                <c:pt idx="98">
                  <c:v>26.9</c:v>
                </c:pt>
                <c:pt idx="99">
                  <c:v>27.2</c:v>
                </c:pt>
                <c:pt idx="100">
                  <c:v>26.9</c:v>
                </c:pt>
                <c:pt idx="101">
                  <c:v>27</c:v>
                </c:pt>
                <c:pt idx="102">
                  <c:v>28.3</c:v>
                </c:pt>
                <c:pt idx="103">
                  <c:v>29.5</c:v>
                </c:pt>
                <c:pt idx="104">
                  <c:v>30.3</c:v>
                </c:pt>
                <c:pt idx="105">
                  <c:v>30.7</c:v>
                </c:pt>
                <c:pt idx="106">
                  <c:v>32</c:v>
                </c:pt>
                <c:pt idx="107">
                  <c:v>33.4</c:v>
                </c:pt>
                <c:pt idx="108">
                  <c:v>34.299999999999997</c:v>
                </c:pt>
                <c:pt idx="109">
                  <c:v>34.1</c:v>
                </c:pt>
                <c:pt idx="110">
                  <c:v>32.200000000000003</c:v>
                </c:pt>
                <c:pt idx="111">
                  <c:v>30.4</c:v>
                </c:pt>
                <c:pt idx="112">
                  <c:v>29.5</c:v>
                </c:pt>
                <c:pt idx="113">
                  <c:v>29.7</c:v>
                </c:pt>
                <c:pt idx="114">
                  <c:v>30.7</c:v>
                </c:pt>
                <c:pt idx="115">
                  <c:v>31.5</c:v>
                </c:pt>
                <c:pt idx="116">
                  <c:v>32.6</c:v>
                </c:pt>
                <c:pt idx="117">
                  <c:v>34.1</c:v>
                </c:pt>
                <c:pt idx="118">
                  <c:v>35.700000000000003</c:v>
                </c:pt>
                <c:pt idx="119">
                  <c:v>37.1</c:v>
                </c:pt>
                <c:pt idx="120">
                  <c:v>38</c:v>
                </c:pt>
                <c:pt idx="121">
                  <c:v>38.799999999999997</c:v>
                </c:pt>
                <c:pt idx="122">
                  <c:v>39.5</c:v>
                </c:pt>
                <c:pt idx="123">
                  <c:v>40.200000000000003</c:v>
                </c:pt>
                <c:pt idx="124">
                  <c:v>40.6</c:v>
                </c:pt>
                <c:pt idx="125">
                  <c:v>41</c:v>
                </c:pt>
                <c:pt idx="126">
                  <c:v>40.9</c:v>
                </c:pt>
                <c:pt idx="127">
                  <c:v>41.2</c:v>
                </c:pt>
                <c:pt idx="128">
                  <c:v>41.4</c:v>
                </c:pt>
                <c:pt idx="129">
                  <c:v>41.1</c:v>
                </c:pt>
                <c:pt idx="130">
                  <c:v>40.299999999999997</c:v>
                </c:pt>
                <c:pt idx="131">
                  <c:v>39.4</c:v>
                </c:pt>
                <c:pt idx="132">
                  <c:v>39.6</c:v>
                </c:pt>
                <c:pt idx="133">
                  <c:v>39</c:v>
                </c:pt>
                <c:pt idx="134">
                  <c:v>36.799999999999997</c:v>
                </c:pt>
                <c:pt idx="135">
                  <c:v>34.200000000000003</c:v>
                </c:pt>
                <c:pt idx="136">
                  <c:v>31.9</c:v>
                </c:pt>
                <c:pt idx="137">
                  <c:v>30.6</c:v>
                </c:pt>
                <c:pt idx="138">
                  <c:v>31.1</c:v>
                </c:pt>
                <c:pt idx="139">
                  <c:v>31.8</c:v>
                </c:pt>
                <c:pt idx="140">
                  <c:v>33.700000000000003</c:v>
                </c:pt>
                <c:pt idx="141">
                  <c:v>35.5</c:v>
                </c:pt>
                <c:pt idx="142">
                  <c:v>36.1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D0F-4AC7-AAF3-9B04BCC6083B}"/>
            </c:ext>
          </c:extLst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data'!$AT$10:$AT$200</c:f>
              <c:numCache>
                <c:formatCode>General</c:formatCode>
                <c:ptCount val="191"/>
                <c:pt idx="0">
                  <c:v>36.1</c:v>
                </c:pt>
                <c:pt idx="1">
                  <c:v>36</c:v>
                </c:pt>
                <c:pt idx="2">
                  <c:v>36</c:v>
                </c:pt>
                <c:pt idx="3">
                  <c:v>35.9</c:v>
                </c:pt>
                <c:pt idx="4">
                  <c:v>35.1</c:v>
                </c:pt>
                <c:pt idx="5">
                  <c:v>35.1</c:v>
                </c:pt>
                <c:pt idx="6">
                  <c:v>35.9</c:v>
                </c:pt>
                <c:pt idx="7">
                  <c:v>38.299999999999997</c:v>
                </c:pt>
                <c:pt idx="8">
                  <c:v>39.5</c:v>
                </c:pt>
                <c:pt idx="9">
                  <c:v>40.5</c:v>
                </c:pt>
                <c:pt idx="10">
                  <c:v>41.2</c:v>
                </c:pt>
                <c:pt idx="11">
                  <c:v>41.7</c:v>
                </c:pt>
                <c:pt idx="12">
                  <c:v>42.3</c:v>
                </c:pt>
                <c:pt idx="13">
                  <c:v>42.8</c:v>
                </c:pt>
                <c:pt idx="14">
                  <c:v>43</c:v>
                </c:pt>
                <c:pt idx="15">
                  <c:v>43.2</c:v>
                </c:pt>
                <c:pt idx="16">
                  <c:v>43.4</c:v>
                </c:pt>
                <c:pt idx="17">
                  <c:v>43.2</c:v>
                </c:pt>
                <c:pt idx="18">
                  <c:v>42</c:v>
                </c:pt>
                <c:pt idx="19">
                  <c:v>38.6</c:v>
                </c:pt>
                <c:pt idx="20">
                  <c:v>35</c:v>
                </c:pt>
                <c:pt idx="21">
                  <c:v>31.9</c:v>
                </c:pt>
                <c:pt idx="22">
                  <c:v>29.7</c:v>
                </c:pt>
                <c:pt idx="23">
                  <c:v>26.1</c:v>
                </c:pt>
                <c:pt idx="24">
                  <c:v>23.5</c:v>
                </c:pt>
                <c:pt idx="25">
                  <c:v>21.3</c:v>
                </c:pt>
                <c:pt idx="26">
                  <c:v>20.3</c:v>
                </c:pt>
                <c:pt idx="27">
                  <c:v>19.8</c:v>
                </c:pt>
                <c:pt idx="28">
                  <c:v>19.600000000000001</c:v>
                </c:pt>
                <c:pt idx="29">
                  <c:v>19.899999999999999</c:v>
                </c:pt>
                <c:pt idx="30">
                  <c:v>21</c:v>
                </c:pt>
                <c:pt idx="31">
                  <c:v>22.9</c:v>
                </c:pt>
                <c:pt idx="32">
                  <c:v>23.5</c:v>
                </c:pt>
                <c:pt idx="33">
                  <c:v>27.2</c:v>
                </c:pt>
                <c:pt idx="34">
                  <c:v>27.4</c:v>
                </c:pt>
                <c:pt idx="35">
                  <c:v>30.3</c:v>
                </c:pt>
                <c:pt idx="36">
                  <c:v>33.4</c:v>
                </c:pt>
                <c:pt idx="37">
                  <c:v>35.6</c:v>
                </c:pt>
                <c:pt idx="38">
                  <c:v>36</c:v>
                </c:pt>
                <c:pt idx="39">
                  <c:v>36.4</c:v>
                </c:pt>
                <c:pt idx="40">
                  <c:v>36.4</c:v>
                </c:pt>
                <c:pt idx="41">
                  <c:v>36.4</c:v>
                </c:pt>
                <c:pt idx="42">
                  <c:v>35.299999999999997</c:v>
                </c:pt>
                <c:pt idx="43">
                  <c:v>33.1</c:v>
                </c:pt>
                <c:pt idx="44">
                  <c:v>31.5</c:v>
                </c:pt>
                <c:pt idx="45">
                  <c:v>31.1</c:v>
                </c:pt>
                <c:pt idx="46">
                  <c:v>31.1</c:v>
                </c:pt>
                <c:pt idx="47">
                  <c:v>31.5</c:v>
                </c:pt>
                <c:pt idx="48">
                  <c:v>32.200000000000003</c:v>
                </c:pt>
                <c:pt idx="49">
                  <c:v>33</c:v>
                </c:pt>
                <c:pt idx="50">
                  <c:v>33.299999999999997</c:v>
                </c:pt>
                <c:pt idx="51">
                  <c:v>33.1</c:v>
                </c:pt>
                <c:pt idx="52">
                  <c:v>32.5</c:v>
                </c:pt>
                <c:pt idx="53">
                  <c:v>31.8</c:v>
                </c:pt>
                <c:pt idx="54">
                  <c:v>31.6</c:v>
                </c:pt>
                <c:pt idx="55">
                  <c:v>32.700000000000003</c:v>
                </c:pt>
                <c:pt idx="56">
                  <c:v>33.799999999999997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36.5</c:v>
                </c:pt>
                <c:pt idx="60">
                  <c:v>37.200000000000003</c:v>
                </c:pt>
                <c:pt idx="61">
                  <c:v>37.5</c:v>
                </c:pt>
                <c:pt idx="62">
                  <c:v>37.700000000000003</c:v>
                </c:pt>
                <c:pt idx="63">
                  <c:v>37.9</c:v>
                </c:pt>
                <c:pt idx="64">
                  <c:v>37.700000000000003</c:v>
                </c:pt>
                <c:pt idx="65">
                  <c:v>37.700000000000003</c:v>
                </c:pt>
                <c:pt idx="66">
                  <c:v>38.4</c:v>
                </c:pt>
                <c:pt idx="67">
                  <c:v>39</c:v>
                </c:pt>
                <c:pt idx="68">
                  <c:v>39.4</c:v>
                </c:pt>
                <c:pt idx="69">
                  <c:v>39.5</c:v>
                </c:pt>
                <c:pt idx="70">
                  <c:v>39.700000000000003</c:v>
                </c:pt>
                <c:pt idx="71">
                  <c:v>39.5</c:v>
                </c:pt>
                <c:pt idx="72">
                  <c:v>39.4</c:v>
                </c:pt>
                <c:pt idx="73">
                  <c:v>39.4</c:v>
                </c:pt>
                <c:pt idx="74">
                  <c:v>39.700000000000003</c:v>
                </c:pt>
                <c:pt idx="75">
                  <c:v>39.4</c:v>
                </c:pt>
                <c:pt idx="76">
                  <c:v>38.299999999999997</c:v>
                </c:pt>
                <c:pt idx="77">
                  <c:v>35.5</c:v>
                </c:pt>
                <c:pt idx="78">
                  <c:v>32.700000000000003</c:v>
                </c:pt>
                <c:pt idx="79">
                  <c:v>30.5</c:v>
                </c:pt>
                <c:pt idx="80">
                  <c:v>29.6</c:v>
                </c:pt>
                <c:pt idx="81">
                  <c:v>29.2</c:v>
                </c:pt>
                <c:pt idx="82">
                  <c:v>28.3</c:v>
                </c:pt>
                <c:pt idx="83">
                  <c:v>28.2</c:v>
                </c:pt>
                <c:pt idx="84">
                  <c:v>27.6</c:v>
                </c:pt>
                <c:pt idx="85">
                  <c:v>26.3</c:v>
                </c:pt>
                <c:pt idx="86">
                  <c:v>24.5</c:v>
                </c:pt>
                <c:pt idx="87">
                  <c:v>23</c:v>
                </c:pt>
                <c:pt idx="88">
                  <c:v>21.3</c:v>
                </c:pt>
                <c:pt idx="89">
                  <c:v>20.100000000000001</c:v>
                </c:pt>
                <c:pt idx="90">
                  <c:v>19.600000000000001</c:v>
                </c:pt>
                <c:pt idx="91">
                  <c:v>19.600000000000001</c:v>
                </c:pt>
                <c:pt idx="92">
                  <c:v>19.399999999999999</c:v>
                </c:pt>
                <c:pt idx="93">
                  <c:v>19.7</c:v>
                </c:pt>
                <c:pt idx="94">
                  <c:v>19.7</c:v>
                </c:pt>
                <c:pt idx="95">
                  <c:v>20.399999999999999</c:v>
                </c:pt>
                <c:pt idx="96">
                  <c:v>21.3</c:v>
                </c:pt>
                <c:pt idx="97">
                  <c:v>24.3</c:v>
                </c:pt>
                <c:pt idx="98">
                  <c:v>25.3</c:v>
                </c:pt>
                <c:pt idx="99">
                  <c:v>26.4</c:v>
                </c:pt>
                <c:pt idx="100">
                  <c:v>26.8</c:v>
                </c:pt>
                <c:pt idx="101">
                  <c:v>28.4</c:v>
                </c:pt>
                <c:pt idx="102">
                  <c:v>29.9</c:v>
                </c:pt>
                <c:pt idx="103">
                  <c:v>30.3</c:v>
                </c:pt>
                <c:pt idx="104">
                  <c:v>29.8</c:v>
                </c:pt>
                <c:pt idx="105">
                  <c:v>29.6</c:v>
                </c:pt>
                <c:pt idx="106">
                  <c:v>30</c:v>
                </c:pt>
                <c:pt idx="107">
                  <c:v>31.2</c:v>
                </c:pt>
                <c:pt idx="108">
                  <c:v>32.5</c:v>
                </c:pt>
                <c:pt idx="109">
                  <c:v>33.5</c:v>
                </c:pt>
                <c:pt idx="110">
                  <c:v>32.9</c:v>
                </c:pt>
                <c:pt idx="111">
                  <c:v>30.6</c:v>
                </c:pt>
                <c:pt idx="112">
                  <c:v>29.2</c:v>
                </c:pt>
                <c:pt idx="113">
                  <c:v>29</c:v>
                </c:pt>
                <c:pt idx="114">
                  <c:v>30.1</c:v>
                </c:pt>
                <c:pt idx="115">
                  <c:v>31.7</c:v>
                </c:pt>
                <c:pt idx="116">
                  <c:v>33.200000000000003</c:v>
                </c:pt>
                <c:pt idx="117">
                  <c:v>34.700000000000003</c:v>
                </c:pt>
                <c:pt idx="118">
                  <c:v>36.299999999999997</c:v>
                </c:pt>
                <c:pt idx="119">
                  <c:v>37.5</c:v>
                </c:pt>
                <c:pt idx="120">
                  <c:v>38.6</c:v>
                </c:pt>
                <c:pt idx="121">
                  <c:v>39.200000000000003</c:v>
                </c:pt>
                <c:pt idx="122">
                  <c:v>39.6</c:v>
                </c:pt>
                <c:pt idx="123">
                  <c:v>40.200000000000003</c:v>
                </c:pt>
                <c:pt idx="124">
                  <c:v>40.6</c:v>
                </c:pt>
                <c:pt idx="125">
                  <c:v>41</c:v>
                </c:pt>
                <c:pt idx="126">
                  <c:v>41.5</c:v>
                </c:pt>
                <c:pt idx="127">
                  <c:v>42.1</c:v>
                </c:pt>
                <c:pt idx="128">
                  <c:v>41.9</c:v>
                </c:pt>
                <c:pt idx="129">
                  <c:v>39.9</c:v>
                </c:pt>
                <c:pt idx="130">
                  <c:v>37.700000000000003</c:v>
                </c:pt>
                <c:pt idx="131">
                  <c:v>37.200000000000003</c:v>
                </c:pt>
                <c:pt idx="132">
                  <c:v>38.1</c:v>
                </c:pt>
                <c:pt idx="133">
                  <c:v>36.6</c:v>
                </c:pt>
                <c:pt idx="134">
                  <c:v>34</c:v>
                </c:pt>
                <c:pt idx="135">
                  <c:v>32</c:v>
                </c:pt>
                <c:pt idx="136">
                  <c:v>30.1</c:v>
                </c:pt>
                <c:pt idx="137">
                  <c:v>30.2</c:v>
                </c:pt>
                <c:pt idx="138">
                  <c:v>31.4</c:v>
                </c:pt>
                <c:pt idx="139">
                  <c:v>33.6</c:v>
                </c:pt>
                <c:pt idx="140">
                  <c:v>34.799999999999997</c:v>
                </c:pt>
                <c:pt idx="141">
                  <c:v>36</c:v>
                </c:pt>
                <c:pt idx="142">
                  <c:v>37.200000000000003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D0F-4AC7-AAF3-9B04BCC6083B}"/>
            </c:ext>
          </c:extLst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data'!$AT$10:$AT$193</c:f>
              <c:numCache>
                <c:formatCode>General</c:formatCode>
                <c:ptCount val="184"/>
                <c:pt idx="0">
                  <c:v>36</c:v>
                </c:pt>
                <c:pt idx="1">
                  <c:v>37.200000000000003</c:v>
                </c:pt>
                <c:pt idx="2">
                  <c:v>38</c:v>
                </c:pt>
                <c:pt idx="3">
                  <c:v>38.799999999999997</c:v>
                </c:pt>
                <c:pt idx="4">
                  <c:v>38.6</c:v>
                </c:pt>
                <c:pt idx="5">
                  <c:v>36.799999999999997</c:v>
                </c:pt>
                <c:pt idx="6">
                  <c:v>36.9</c:v>
                </c:pt>
                <c:pt idx="7">
                  <c:v>38.200000000000003</c:v>
                </c:pt>
                <c:pt idx="8">
                  <c:v>39.4</c:v>
                </c:pt>
                <c:pt idx="9">
                  <c:v>40.6</c:v>
                </c:pt>
                <c:pt idx="10">
                  <c:v>41.8</c:v>
                </c:pt>
                <c:pt idx="11">
                  <c:v>42.5</c:v>
                </c:pt>
                <c:pt idx="12">
                  <c:v>42.8</c:v>
                </c:pt>
                <c:pt idx="13">
                  <c:v>43</c:v>
                </c:pt>
                <c:pt idx="14">
                  <c:v>43</c:v>
                </c:pt>
                <c:pt idx="15">
                  <c:v>43.2</c:v>
                </c:pt>
                <c:pt idx="16">
                  <c:v>43.5</c:v>
                </c:pt>
                <c:pt idx="17">
                  <c:v>43.7</c:v>
                </c:pt>
                <c:pt idx="18">
                  <c:v>42.6</c:v>
                </c:pt>
                <c:pt idx="19">
                  <c:v>38.299999999999997</c:v>
                </c:pt>
                <c:pt idx="20">
                  <c:v>33.799999999999997</c:v>
                </c:pt>
                <c:pt idx="21">
                  <c:v>30.4</c:v>
                </c:pt>
                <c:pt idx="22">
                  <c:v>26.8</c:v>
                </c:pt>
                <c:pt idx="23">
                  <c:v>24.3</c:v>
                </c:pt>
                <c:pt idx="24">
                  <c:v>23</c:v>
                </c:pt>
                <c:pt idx="25">
                  <c:v>21.8</c:v>
                </c:pt>
                <c:pt idx="26">
                  <c:v>20.399999999999999</c:v>
                </c:pt>
                <c:pt idx="27">
                  <c:v>19.7</c:v>
                </c:pt>
                <c:pt idx="28">
                  <c:v>19.3</c:v>
                </c:pt>
                <c:pt idx="29">
                  <c:v>18.899999999999999</c:v>
                </c:pt>
                <c:pt idx="30">
                  <c:v>18.8</c:v>
                </c:pt>
                <c:pt idx="31">
                  <c:v>18.399999999999999</c:v>
                </c:pt>
                <c:pt idx="32">
                  <c:v>18.399999999999999</c:v>
                </c:pt>
                <c:pt idx="33">
                  <c:v>20</c:v>
                </c:pt>
                <c:pt idx="34">
                  <c:v>19.8</c:v>
                </c:pt>
                <c:pt idx="35">
                  <c:v>25</c:v>
                </c:pt>
                <c:pt idx="36">
                  <c:v>27.6</c:v>
                </c:pt>
                <c:pt idx="37">
                  <c:v>30.1</c:v>
                </c:pt>
                <c:pt idx="38">
                  <c:v>32</c:v>
                </c:pt>
                <c:pt idx="39">
                  <c:v>33.6</c:v>
                </c:pt>
                <c:pt idx="40">
                  <c:v>33.9</c:v>
                </c:pt>
                <c:pt idx="41">
                  <c:v>33.799999999999997</c:v>
                </c:pt>
                <c:pt idx="42">
                  <c:v>33.6</c:v>
                </c:pt>
                <c:pt idx="43">
                  <c:v>33.6</c:v>
                </c:pt>
                <c:pt idx="44">
                  <c:v>33.6</c:v>
                </c:pt>
                <c:pt idx="45">
                  <c:v>34.200000000000003</c:v>
                </c:pt>
                <c:pt idx="46">
                  <c:v>34.9</c:v>
                </c:pt>
                <c:pt idx="47">
                  <c:v>33</c:v>
                </c:pt>
                <c:pt idx="48">
                  <c:v>30.4</c:v>
                </c:pt>
                <c:pt idx="49">
                  <c:v>28.3</c:v>
                </c:pt>
                <c:pt idx="50">
                  <c:v>27</c:v>
                </c:pt>
                <c:pt idx="51">
                  <c:v>28</c:v>
                </c:pt>
                <c:pt idx="52">
                  <c:v>29.6</c:v>
                </c:pt>
                <c:pt idx="53">
                  <c:v>30.8</c:v>
                </c:pt>
                <c:pt idx="54">
                  <c:v>31.3</c:v>
                </c:pt>
                <c:pt idx="55">
                  <c:v>31.6</c:v>
                </c:pt>
                <c:pt idx="56">
                  <c:v>32.200000000000003</c:v>
                </c:pt>
                <c:pt idx="57">
                  <c:v>33.299999999999997</c:v>
                </c:pt>
                <c:pt idx="58">
                  <c:v>34.299999999999997</c:v>
                </c:pt>
                <c:pt idx="59">
                  <c:v>34.9</c:v>
                </c:pt>
                <c:pt idx="60">
                  <c:v>35.700000000000003</c:v>
                </c:pt>
                <c:pt idx="61">
                  <c:v>36.5</c:v>
                </c:pt>
                <c:pt idx="62">
                  <c:v>37.299999999999997</c:v>
                </c:pt>
                <c:pt idx="63">
                  <c:v>37.700000000000003</c:v>
                </c:pt>
                <c:pt idx="64">
                  <c:v>38.1</c:v>
                </c:pt>
                <c:pt idx="65">
                  <c:v>38.299999999999997</c:v>
                </c:pt>
                <c:pt idx="66">
                  <c:v>38.200000000000003</c:v>
                </c:pt>
                <c:pt idx="67">
                  <c:v>38</c:v>
                </c:pt>
                <c:pt idx="68">
                  <c:v>38</c:v>
                </c:pt>
                <c:pt idx="69">
                  <c:v>38.6</c:v>
                </c:pt>
                <c:pt idx="70">
                  <c:v>39</c:v>
                </c:pt>
                <c:pt idx="71">
                  <c:v>39.200000000000003</c:v>
                </c:pt>
                <c:pt idx="72">
                  <c:v>39.6</c:v>
                </c:pt>
                <c:pt idx="73">
                  <c:v>39.6</c:v>
                </c:pt>
                <c:pt idx="74">
                  <c:v>39.700000000000003</c:v>
                </c:pt>
                <c:pt idx="75">
                  <c:v>39.700000000000003</c:v>
                </c:pt>
                <c:pt idx="76">
                  <c:v>40.4</c:v>
                </c:pt>
                <c:pt idx="77">
                  <c:v>40</c:v>
                </c:pt>
                <c:pt idx="78">
                  <c:v>40</c:v>
                </c:pt>
                <c:pt idx="79">
                  <c:v>39.799999999999997</c:v>
                </c:pt>
                <c:pt idx="80">
                  <c:v>36.5</c:v>
                </c:pt>
                <c:pt idx="81">
                  <c:v>31.5</c:v>
                </c:pt>
                <c:pt idx="82">
                  <c:v>28.5</c:v>
                </c:pt>
                <c:pt idx="83">
                  <c:v>27.1</c:v>
                </c:pt>
                <c:pt idx="84">
                  <c:v>27</c:v>
                </c:pt>
                <c:pt idx="85">
                  <c:v>26.5</c:v>
                </c:pt>
                <c:pt idx="86">
                  <c:v>25.8</c:v>
                </c:pt>
                <c:pt idx="87">
                  <c:v>25.3</c:v>
                </c:pt>
                <c:pt idx="88">
                  <c:v>25.3</c:v>
                </c:pt>
                <c:pt idx="89">
                  <c:v>24.6</c:v>
                </c:pt>
                <c:pt idx="90">
                  <c:v>22.7</c:v>
                </c:pt>
                <c:pt idx="91">
                  <c:v>21.3</c:v>
                </c:pt>
                <c:pt idx="92">
                  <c:v>20.9</c:v>
                </c:pt>
                <c:pt idx="93">
                  <c:v>20.9</c:v>
                </c:pt>
                <c:pt idx="94">
                  <c:v>21.3</c:v>
                </c:pt>
                <c:pt idx="95">
                  <c:v>22</c:v>
                </c:pt>
                <c:pt idx="96">
                  <c:v>22</c:v>
                </c:pt>
                <c:pt idx="97">
                  <c:v>24.5</c:v>
                </c:pt>
                <c:pt idx="98">
                  <c:v>25</c:v>
                </c:pt>
                <c:pt idx="99">
                  <c:v>25.4</c:v>
                </c:pt>
                <c:pt idx="100">
                  <c:v>25.4</c:v>
                </c:pt>
                <c:pt idx="101">
                  <c:v>25.7</c:v>
                </c:pt>
                <c:pt idx="102">
                  <c:v>25.8</c:v>
                </c:pt>
                <c:pt idx="103">
                  <c:v>26.4</c:v>
                </c:pt>
                <c:pt idx="104">
                  <c:v>26.7</c:v>
                </c:pt>
                <c:pt idx="105">
                  <c:v>28.3</c:v>
                </c:pt>
                <c:pt idx="106">
                  <c:v>30.1</c:v>
                </c:pt>
                <c:pt idx="107">
                  <c:v>31.4</c:v>
                </c:pt>
                <c:pt idx="108">
                  <c:v>32.700000000000003</c:v>
                </c:pt>
                <c:pt idx="109">
                  <c:v>33.799999999999997</c:v>
                </c:pt>
                <c:pt idx="110">
                  <c:v>33.9</c:v>
                </c:pt>
                <c:pt idx="111">
                  <c:v>33.299999999999997</c:v>
                </c:pt>
                <c:pt idx="112">
                  <c:v>32.700000000000003</c:v>
                </c:pt>
                <c:pt idx="113">
                  <c:v>30.4</c:v>
                </c:pt>
                <c:pt idx="114">
                  <c:v>28.3</c:v>
                </c:pt>
                <c:pt idx="115">
                  <c:v>27.1</c:v>
                </c:pt>
                <c:pt idx="116">
                  <c:v>27.5</c:v>
                </c:pt>
                <c:pt idx="117">
                  <c:v>28.4</c:v>
                </c:pt>
                <c:pt idx="118">
                  <c:v>29.8</c:v>
                </c:pt>
                <c:pt idx="119">
                  <c:v>31.9</c:v>
                </c:pt>
                <c:pt idx="120">
                  <c:v>34.1</c:v>
                </c:pt>
                <c:pt idx="121">
                  <c:v>35.9</c:v>
                </c:pt>
                <c:pt idx="122">
                  <c:v>37.1</c:v>
                </c:pt>
                <c:pt idx="123">
                  <c:v>38</c:v>
                </c:pt>
                <c:pt idx="124">
                  <c:v>38.700000000000003</c:v>
                </c:pt>
                <c:pt idx="125">
                  <c:v>39.4</c:v>
                </c:pt>
                <c:pt idx="126">
                  <c:v>39.9</c:v>
                </c:pt>
                <c:pt idx="127">
                  <c:v>40.4</c:v>
                </c:pt>
                <c:pt idx="128">
                  <c:v>40.700000000000003</c:v>
                </c:pt>
                <c:pt idx="129">
                  <c:v>41.5</c:v>
                </c:pt>
                <c:pt idx="130">
                  <c:v>41.5</c:v>
                </c:pt>
                <c:pt idx="131">
                  <c:v>40.700000000000003</c:v>
                </c:pt>
                <c:pt idx="132">
                  <c:v>39.799999999999997</c:v>
                </c:pt>
                <c:pt idx="133">
                  <c:v>39.200000000000003</c:v>
                </c:pt>
                <c:pt idx="134">
                  <c:v>39.4</c:v>
                </c:pt>
                <c:pt idx="135">
                  <c:v>39.700000000000003</c:v>
                </c:pt>
                <c:pt idx="136">
                  <c:v>38.1</c:v>
                </c:pt>
                <c:pt idx="137">
                  <c:v>35.700000000000003</c:v>
                </c:pt>
                <c:pt idx="138">
                  <c:v>32.9</c:v>
                </c:pt>
                <c:pt idx="139">
                  <c:v>30.3</c:v>
                </c:pt>
                <c:pt idx="140">
                  <c:v>29.5</c:v>
                </c:pt>
                <c:pt idx="141">
                  <c:v>30.3</c:v>
                </c:pt>
                <c:pt idx="142">
                  <c:v>30.3</c:v>
                </c:pt>
                <c:pt idx="143">
                  <c:v>33.6</c:v>
                </c:pt>
                <c:pt idx="144">
                  <c:v>35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D0F-4AC7-AAF3-9B04BCC60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22368"/>
        <c:axId val="94124288"/>
      </c:scatterChart>
      <c:valAx>
        <c:axId val="94122368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94124288"/>
        <c:crosses val="autoZero"/>
        <c:crossBetween val="midCat"/>
      </c:valAx>
      <c:valAx>
        <c:axId val="94124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 (mph)</a:t>
                </a:r>
              </a:p>
            </c:rich>
          </c:tx>
          <c:layout>
            <c:manualLayout>
              <c:xMode val="edge"/>
              <c:yMode val="edge"/>
              <c:x val="1.171458998935042E-2"/>
              <c:y val="0.438071848388896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94122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Data'!$AQ$210:$AQ$349</c:f>
              <c:numCache>
                <c:formatCode>General</c:formatCode>
                <c:ptCount val="140"/>
                <c:pt idx="0">
                  <c:v>47.163293000000003</c:v>
                </c:pt>
                <c:pt idx="1">
                  <c:v>47.163159</c:v>
                </c:pt>
                <c:pt idx="2">
                  <c:v>47.163012000000002</c:v>
                </c:pt>
                <c:pt idx="3">
                  <c:v>47.162857000000002</c:v>
                </c:pt>
                <c:pt idx="4">
                  <c:v>47.162706999999997</c:v>
                </c:pt>
                <c:pt idx="5">
                  <c:v>47.162560999999997</c:v>
                </c:pt>
                <c:pt idx="6">
                  <c:v>47.162413999999998</c:v>
                </c:pt>
                <c:pt idx="7">
                  <c:v>47.162264</c:v>
                </c:pt>
                <c:pt idx="8">
                  <c:v>47.162109000000001</c:v>
                </c:pt>
                <c:pt idx="9">
                  <c:v>47.161960000000001</c:v>
                </c:pt>
                <c:pt idx="10">
                  <c:v>47.161807000000003</c:v>
                </c:pt>
                <c:pt idx="11">
                  <c:v>47.161659</c:v>
                </c:pt>
                <c:pt idx="12">
                  <c:v>47.161515999999999</c:v>
                </c:pt>
                <c:pt idx="13">
                  <c:v>47.161383999999998</c:v>
                </c:pt>
                <c:pt idx="14">
                  <c:v>47.161268</c:v>
                </c:pt>
                <c:pt idx="15">
                  <c:v>47.161149999999999</c:v>
                </c:pt>
                <c:pt idx="16">
                  <c:v>47.161017999999999</c:v>
                </c:pt>
                <c:pt idx="17">
                  <c:v>47.160871999999998</c:v>
                </c:pt>
                <c:pt idx="18">
                  <c:v>47.160722</c:v>
                </c:pt>
                <c:pt idx="19">
                  <c:v>47.16057</c:v>
                </c:pt>
                <c:pt idx="20">
                  <c:v>47.160432999999998</c:v>
                </c:pt>
                <c:pt idx="21">
                  <c:v>47.160310000000003</c:v>
                </c:pt>
                <c:pt idx="22">
                  <c:v>47.160192000000002</c:v>
                </c:pt>
                <c:pt idx="23">
                  <c:v>47.160072999999997</c:v>
                </c:pt>
                <c:pt idx="24">
                  <c:v>47.159959999999998</c:v>
                </c:pt>
                <c:pt idx="25">
                  <c:v>47.159846999999999</c:v>
                </c:pt>
                <c:pt idx="26">
                  <c:v>47.159737999999997</c:v>
                </c:pt>
                <c:pt idx="27">
                  <c:v>47.159638999999999</c:v>
                </c:pt>
                <c:pt idx="28">
                  <c:v>47.159548999999998</c:v>
                </c:pt>
                <c:pt idx="29">
                  <c:v>47.159453999999997</c:v>
                </c:pt>
                <c:pt idx="30">
                  <c:v>47.159356000000002</c:v>
                </c:pt>
                <c:pt idx="31">
                  <c:v>47.159252000000002</c:v>
                </c:pt>
                <c:pt idx="32">
                  <c:v>47.159146999999997</c:v>
                </c:pt>
                <c:pt idx="33">
                  <c:v>47.159052000000003</c:v>
                </c:pt>
                <c:pt idx="34">
                  <c:v>47.158996999999999</c:v>
                </c:pt>
                <c:pt idx="35">
                  <c:v>47.158963</c:v>
                </c:pt>
                <c:pt idx="36">
                  <c:v>47.158951999999999</c:v>
                </c:pt>
                <c:pt idx="37">
                  <c:v>47.158949999999997</c:v>
                </c:pt>
                <c:pt idx="38">
                  <c:v>47.158954999999999</c:v>
                </c:pt>
                <c:pt idx="39">
                  <c:v>47.158963</c:v>
                </c:pt>
                <c:pt idx="40">
                  <c:v>47.158966999999997</c:v>
                </c:pt>
                <c:pt idx="41">
                  <c:v>47.158963</c:v>
                </c:pt>
                <c:pt idx="42">
                  <c:v>47.158966999999997</c:v>
                </c:pt>
                <c:pt idx="43">
                  <c:v>47.158957000000001</c:v>
                </c:pt>
                <c:pt idx="44">
                  <c:v>47.158946999999998</c:v>
                </c:pt>
                <c:pt idx="45">
                  <c:v>47.158932999999998</c:v>
                </c:pt>
                <c:pt idx="46">
                  <c:v>47.158858000000002</c:v>
                </c:pt>
                <c:pt idx="47">
                  <c:v>47.158794999999998</c:v>
                </c:pt>
                <c:pt idx="48">
                  <c:v>47.158731000000003</c:v>
                </c:pt>
                <c:pt idx="49">
                  <c:v>47.158662999999997</c:v>
                </c:pt>
                <c:pt idx="50">
                  <c:v>47.158610000000003</c:v>
                </c:pt>
                <c:pt idx="51">
                  <c:v>47.158583</c:v>
                </c:pt>
                <c:pt idx="52">
                  <c:v>47.158563999999998</c:v>
                </c:pt>
                <c:pt idx="53">
                  <c:v>47.158552</c:v>
                </c:pt>
                <c:pt idx="54">
                  <c:v>47.158546999999999</c:v>
                </c:pt>
                <c:pt idx="55">
                  <c:v>47.158548000000003</c:v>
                </c:pt>
                <c:pt idx="56">
                  <c:v>47.158562000000003</c:v>
                </c:pt>
                <c:pt idx="57">
                  <c:v>47.158594000000001</c:v>
                </c:pt>
                <c:pt idx="58">
                  <c:v>47.158642999999998</c:v>
                </c:pt>
                <c:pt idx="59">
                  <c:v>47.158709000000002</c:v>
                </c:pt>
                <c:pt idx="60">
                  <c:v>47.158712000000001</c:v>
                </c:pt>
                <c:pt idx="61">
                  <c:v>47.158839</c:v>
                </c:pt>
                <c:pt idx="62">
                  <c:v>47.158946999999998</c:v>
                </c:pt>
                <c:pt idx="63">
                  <c:v>47.159047999999999</c:v>
                </c:pt>
                <c:pt idx="64">
                  <c:v>47.159162999999999</c:v>
                </c:pt>
                <c:pt idx="65">
                  <c:v>47.159298999999997</c:v>
                </c:pt>
                <c:pt idx="66">
                  <c:v>47.159432000000002</c:v>
                </c:pt>
                <c:pt idx="67">
                  <c:v>47.159565999999998</c:v>
                </c:pt>
                <c:pt idx="68">
                  <c:v>47.159709999999997</c:v>
                </c:pt>
                <c:pt idx="69">
                  <c:v>47.159854000000003</c:v>
                </c:pt>
                <c:pt idx="70">
                  <c:v>47.159996999999997</c:v>
                </c:pt>
                <c:pt idx="71">
                  <c:v>47.160141000000003</c:v>
                </c:pt>
                <c:pt idx="72">
                  <c:v>47.160271000000002</c:v>
                </c:pt>
                <c:pt idx="73">
                  <c:v>47.160384999999998</c:v>
                </c:pt>
                <c:pt idx="74">
                  <c:v>47.160490000000003</c:v>
                </c:pt>
                <c:pt idx="75">
                  <c:v>47.160601999999997</c:v>
                </c:pt>
                <c:pt idx="76">
                  <c:v>47.160718000000003</c:v>
                </c:pt>
                <c:pt idx="77">
                  <c:v>47.16084</c:v>
                </c:pt>
                <c:pt idx="78">
                  <c:v>47.160961999999998</c:v>
                </c:pt>
                <c:pt idx="79">
                  <c:v>47.161099</c:v>
                </c:pt>
                <c:pt idx="80">
                  <c:v>47.161236000000002</c:v>
                </c:pt>
                <c:pt idx="81">
                  <c:v>47.161369000000001</c:v>
                </c:pt>
                <c:pt idx="82">
                  <c:v>47.161501000000001</c:v>
                </c:pt>
                <c:pt idx="83">
                  <c:v>47.161628999999998</c:v>
                </c:pt>
                <c:pt idx="84">
                  <c:v>47.161746999999998</c:v>
                </c:pt>
                <c:pt idx="85">
                  <c:v>47.161856999999998</c:v>
                </c:pt>
                <c:pt idx="86">
                  <c:v>47.161977</c:v>
                </c:pt>
                <c:pt idx="87">
                  <c:v>47.162109000000001</c:v>
                </c:pt>
                <c:pt idx="88">
                  <c:v>47.162249000000003</c:v>
                </c:pt>
                <c:pt idx="89">
                  <c:v>47.162391</c:v>
                </c:pt>
                <c:pt idx="90">
                  <c:v>47.162536000000003</c:v>
                </c:pt>
                <c:pt idx="91">
                  <c:v>47.162681999999997</c:v>
                </c:pt>
                <c:pt idx="92">
                  <c:v>47.162832999999999</c:v>
                </c:pt>
                <c:pt idx="93">
                  <c:v>47.162981000000002</c:v>
                </c:pt>
                <c:pt idx="94">
                  <c:v>47.163128999999998</c:v>
                </c:pt>
                <c:pt idx="95">
                  <c:v>47.163266</c:v>
                </c:pt>
                <c:pt idx="96">
                  <c:v>47.163401</c:v>
                </c:pt>
                <c:pt idx="97">
                  <c:v>47.163533999999999</c:v>
                </c:pt>
                <c:pt idx="98">
                  <c:v>47.163671000000001</c:v>
                </c:pt>
                <c:pt idx="99">
                  <c:v>47.163798999999997</c:v>
                </c:pt>
                <c:pt idx="100">
                  <c:v>47.163918000000002</c:v>
                </c:pt>
                <c:pt idx="101">
                  <c:v>47.164011000000002</c:v>
                </c:pt>
                <c:pt idx="102">
                  <c:v>47.164098000000003</c:v>
                </c:pt>
                <c:pt idx="103">
                  <c:v>47.164174000000003</c:v>
                </c:pt>
                <c:pt idx="104">
                  <c:v>47.164248999999998</c:v>
                </c:pt>
                <c:pt idx="105">
                  <c:v>47.164315000000002</c:v>
                </c:pt>
                <c:pt idx="106">
                  <c:v>47.164380000000001</c:v>
                </c:pt>
                <c:pt idx="107">
                  <c:v>47.164420999999997</c:v>
                </c:pt>
                <c:pt idx="108">
                  <c:v>47.164439000000002</c:v>
                </c:pt>
                <c:pt idx="109">
                  <c:v>47.164434999999997</c:v>
                </c:pt>
                <c:pt idx="110">
                  <c:v>47.164411000000001</c:v>
                </c:pt>
                <c:pt idx="111">
                  <c:v>47.164375</c:v>
                </c:pt>
                <c:pt idx="112">
                  <c:v>47.164338999999998</c:v>
                </c:pt>
                <c:pt idx="113">
                  <c:v>47.164288999999997</c:v>
                </c:pt>
                <c:pt idx="114">
                  <c:v>47.164248999999998</c:v>
                </c:pt>
                <c:pt idx="115">
                  <c:v>47.164225999999999</c:v>
                </c:pt>
                <c:pt idx="116">
                  <c:v>47.164214000000001</c:v>
                </c:pt>
                <c:pt idx="117">
                  <c:v>47.164203000000001</c:v>
                </c:pt>
                <c:pt idx="118">
                  <c:v>47.164188000000003</c:v>
                </c:pt>
                <c:pt idx="119">
                  <c:v>47.164202000000003</c:v>
                </c:pt>
                <c:pt idx="120">
                  <c:v>47.164253000000002</c:v>
                </c:pt>
                <c:pt idx="121">
                  <c:v>47.164295000000003</c:v>
                </c:pt>
                <c:pt idx="122">
                  <c:v>47.164321000000001</c:v>
                </c:pt>
                <c:pt idx="123">
                  <c:v>47.164338999999998</c:v>
                </c:pt>
                <c:pt idx="124">
                  <c:v>47.164321000000001</c:v>
                </c:pt>
                <c:pt idx="125">
                  <c:v>47.164301000000002</c:v>
                </c:pt>
                <c:pt idx="126">
                  <c:v>47.164267000000002</c:v>
                </c:pt>
                <c:pt idx="127">
                  <c:v>47.164223999999997</c:v>
                </c:pt>
                <c:pt idx="128">
                  <c:v>47.164180000000002</c:v>
                </c:pt>
                <c:pt idx="129">
                  <c:v>47.164129000000003</c:v>
                </c:pt>
                <c:pt idx="130">
                  <c:v>47.164059999999999</c:v>
                </c:pt>
                <c:pt idx="131">
                  <c:v>47.163974000000003</c:v>
                </c:pt>
                <c:pt idx="132">
                  <c:v>47.163888999999998</c:v>
                </c:pt>
                <c:pt idx="133">
                  <c:v>47.163815</c:v>
                </c:pt>
                <c:pt idx="134">
                  <c:v>47.163755999999999</c:v>
                </c:pt>
                <c:pt idx="135">
                  <c:v>47.163713999999999</c:v>
                </c:pt>
                <c:pt idx="136">
                  <c:v>47.163679000000002</c:v>
                </c:pt>
                <c:pt idx="137">
                  <c:v>47.163648000000002</c:v>
                </c:pt>
                <c:pt idx="138">
                  <c:v>47.163609000000001</c:v>
                </c:pt>
                <c:pt idx="139">
                  <c:v>47.163573999999997</c:v>
                </c:pt>
              </c:numCache>
            </c:numRef>
          </c:xVal>
          <c:yVal>
            <c:numRef>
              <c:f>'Raw Data'!$AR$210:$AR$349</c:f>
              <c:numCache>
                <c:formatCode>General</c:formatCode>
                <c:ptCount val="140"/>
                <c:pt idx="0">
                  <c:v>-88.491784999999993</c:v>
                </c:pt>
                <c:pt idx="1">
                  <c:v>-88.491878999999997</c:v>
                </c:pt>
                <c:pt idx="2">
                  <c:v>-88.491930999999994</c:v>
                </c:pt>
                <c:pt idx="3">
                  <c:v>-88.49194</c:v>
                </c:pt>
                <c:pt idx="4">
                  <c:v>-88.491926000000007</c:v>
                </c:pt>
                <c:pt idx="5">
                  <c:v>-88.491870000000006</c:v>
                </c:pt>
                <c:pt idx="6">
                  <c:v>-88.491798000000003</c:v>
                </c:pt>
                <c:pt idx="7">
                  <c:v>-88.491741000000005</c:v>
                </c:pt>
                <c:pt idx="8">
                  <c:v>-88.491682999999995</c:v>
                </c:pt>
                <c:pt idx="9">
                  <c:v>-88.491594000000006</c:v>
                </c:pt>
                <c:pt idx="10">
                  <c:v>-88.491508999999994</c:v>
                </c:pt>
                <c:pt idx="11">
                  <c:v>-88.491405</c:v>
                </c:pt>
                <c:pt idx="12">
                  <c:v>-88.491277999999994</c:v>
                </c:pt>
                <c:pt idx="13">
                  <c:v>-88.491113999999996</c:v>
                </c:pt>
                <c:pt idx="14">
                  <c:v>-88.490944999999996</c:v>
                </c:pt>
                <c:pt idx="15">
                  <c:v>-88.490821999999994</c:v>
                </c:pt>
                <c:pt idx="16">
                  <c:v>-88.490727000000007</c:v>
                </c:pt>
                <c:pt idx="17">
                  <c:v>-88.490669999999994</c:v>
                </c:pt>
                <c:pt idx="18">
                  <c:v>-88.490651</c:v>
                </c:pt>
                <c:pt idx="19">
                  <c:v>-88.490662</c:v>
                </c:pt>
                <c:pt idx="20">
                  <c:v>-88.490657999999996</c:v>
                </c:pt>
                <c:pt idx="21">
                  <c:v>-88.490651999999997</c:v>
                </c:pt>
                <c:pt idx="22">
                  <c:v>-88.490647999999993</c:v>
                </c:pt>
                <c:pt idx="23">
                  <c:v>-88.490615000000005</c:v>
                </c:pt>
                <c:pt idx="24">
                  <c:v>-88.490549999999999</c:v>
                </c:pt>
                <c:pt idx="25">
                  <c:v>-88.490437</c:v>
                </c:pt>
                <c:pt idx="26">
                  <c:v>-88.49033</c:v>
                </c:pt>
                <c:pt idx="27">
                  <c:v>-88.490179999999995</c:v>
                </c:pt>
                <c:pt idx="28">
                  <c:v>-88.490008000000003</c:v>
                </c:pt>
                <c:pt idx="29">
                  <c:v>-88.489836999999994</c:v>
                </c:pt>
                <c:pt idx="30">
                  <c:v>-88.489677</c:v>
                </c:pt>
                <c:pt idx="31">
                  <c:v>-88.489526999999995</c:v>
                </c:pt>
                <c:pt idx="32">
                  <c:v>-88.489380999999995</c:v>
                </c:pt>
                <c:pt idx="33">
                  <c:v>-88.489220000000003</c:v>
                </c:pt>
                <c:pt idx="34">
                  <c:v>-88.489011000000005</c:v>
                </c:pt>
                <c:pt idx="35">
                  <c:v>-88.488784999999993</c:v>
                </c:pt>
                <c:pt idx="36">
                  <c:v>-88.488543000000007</c:v>
                </c:pt>
                <c:pt idx="37">
                  <c:v>-88.488301000000007</c:v>
                </c:pt>
                <c:pt idx="38">
                  <c:v>-88.488056</c:v>
                </c:pt>
                <c:pt idx="39">
                  <c:v>-88.487803999999997</c:v>
                </c:pt>
                <c:pt idx="40">
                  <c:v>-88.487553000000005</c:v>
                </c:pt>
                <c:pt idx="41">
                  <c:v>-88.487294000000006</c:v>
                </c:pt>
                <c:pt idx="42">
                  <c:v>-88.487036000000003</c:v>
                </c:pt>
                <c:pt idx="43">
                  <c:v>-88.486776000000006</c:v>
                </c:pt>
                <c:pt idx="44">
                  <c:v>-88.486514999999997</c:v>
                </c:pt>
                <c:pt idx="45">
                  <c:v>-88.486255999999997</c:v>
                </c:pt>
                <c:pt idx="46">
                  <c:v>-88.486035000000001</c:v>
                </c:pt>
                <c:pt idx="47">
                  <c:v>-88.485843000000003</c:v>
                </c:pt>
                <c:pt idx="48">
                  <c:v>-88.485676999999995</c:v>
                </c:pt>
                <c:pt idx="49">
                  <c:v>-88.485529</c:v>
                </c:pt>
                <c:pt idx="50">
                  <c:v>-88.485375000000005</c:v>
                </c:pt>
                <c:pt idx="51">
                  <c:v>-88.485207000000003</c:v>
                </c:pt>
                <c:pt idx="52">
                  <c:v>-88.485056999999998</c:v>
                </c:pt>
                <c:pt idx="53">
                  <c:v>-88.484917999999993</c:v>
                </c:pt>
                <c:pt idx="54">
                  <c:v>-88.484786</c:v>
                </c:pt>
                <c:pt idx="55">
                  <c:v>-88.484662</c:v>
                </c:pt>
                <c:pt idx="56">
                  <c:v>-88.484543000000002</c:v>
                </c:pt>
                <c:pt idx="57">
                  <c:v>-88.484437</c:v>
                </c:pt>
                <c:pt idx="58">
                  <c:v>-88.484341999999998</c:v>
                </c:pt>
                <c:pt idx="59">
                  <c:v>-88.484269999999995</c:v>
                </c:pt>
                <c:pt idx="60">
                  <c:v>-88.484267000000003</c:v>
                </c:pt>
                <c:pt idx="61">
                  <c:v>-88.484138999999999</c:v>
                </c:pt>
                <c:pt idx="62">
                  <c:v>-88.484116</c:v>
                </c:pt>
                <c:pt idx="63">
                  <c:v>-88.484095999999994</c:v>
                </c:pt>
                <c:pt idx="64">
                  <c:v>-88.484089999999995</c:v>
                </c:pt>
                <c:pt idx="65">
                  <c:v>-88.484100999999995</c:v>
                </c:pt>
                <c:pt idx="66">
                  <c:v>-88.484112999999994</c:v>
                </c:pt>
                <c:pt idx="67">
                  <c:v>-88.484116999999998</c:v>
                </c:pt>
                <c:pt idx="68">
                  <c:v>-88.484131000000005</c:v>
                </c:pt>
                <c:pt idx="69">
                  <c:v>-88.484137000000004</c:v>
                </c:pt>
                <c:pt idx="70">
                  <c:v>-88.484142000000006</c:v>
                </c:pt>
                <c:pt idx="71">
                  <c:v>-88.484144999999998</c:v>
                </c:pt>
                <c:pt idx="72">
                  <c:v>-88.484133999999997</c:v>
                </c:pt>
                <c:pt idx="73">
                  <c:v>-88.484109000000004</c:v>
                </c:pt>
                <c:pt idx="74">
                  <c:v>-88.484078999999994</c:v>
                </c:pt>
                <c:pt idx="75">
                  <c:v>-88.484035000000006</c:v>
                </c:pt>
                <c:pt idx="76">
                  <c:v>-88.483979000000005</c:v>
                </c:pt>
                <c:pt idx="77">
                  <c:v>-88.483926999999994</c:v>
                </c:pt>
                <c:pt idx="78">
                  <c:v>-88.483885000000001</c:v>
                </c:pt>
                <c:pt idx="79">
                  <c:v>-88.483877000000007</c:v>
                </c:pt>
                <c:pt idx="80">
                  <c:v>-88.483878000000004</c:v>
                </c:pt>
                <c:pt idx="81">
                  <c:v>-88.483889000000005</c:v>
                </c:pt>
                <c:pt idx="82">
                  <c:v>-88.483902</c:v>
                </c:pt>
                <c:pt idx="83">
                  <c:v>-88.483915999999994</c:v>
                </c:pt>
                <c:pt idx="84">
                  <c:v>-88.483975000000001</c:v>
                </c:pt>
                <c:pt idx="85">
                  <c:v>-88.484055999999995</c:v>
                </c:pt>
                <c:pt idx="86">
                  <c:v>-88.484120000000004</c:v>
                </c:pt>
                <c:pt idx="87">
                  <c:v>-88.484125000000006</c:v>
                </c:pt>
                <c:pt idx="88">
                  <c:v>-88.484115000000003</c:v>
                </c:pt>
                <c:pt idx="89">
                  <c:v>-88.484106999999995</c:v>
                </c:pt>
                <c:pt idx="90">
                  <c:v>-88.484088</c:v>
                </c:pt>
                <c:pt idx="91">
                  <c:v>-88.484067999999994</c:v>
                </c:pt>
                <c:pt idx="92">
                  <c:v>-88.484063000000006</c:v>
                </c:pt>
                <c:pt idx="93">
                  <c:v>-88.484103000000005</c:v>
                </c:pt>
                <c:pt idx="94">
                  <c:v>-88.484173999999996</c:v>
                </c:pt>
                <c:pt idx="95">
                  <c:v>-88.484268999999998</c:v>
                </c:pt>
                <c:pt idx="96">
                  <c:v>-88.484381999999997</c:v>
                </c:pt>
                <c:pt idx="97">
                  <c:v>-88.484504999999999</c:v>
                </c:pt>
                <c:pt idx="98">
                  <c:v>-88.484628000000001</c:v>
                </c:pt>
                <c:pt idx="99">
                  <c:v>-88.484772000000007</c:v>
                </c:pt>
                <c:pt idx="100">
                  <c:v>-88.484926000000002</c:v>
                </c:pt>
                <c:pt idx="101">
                  <c:v>-88.485117000000002</c:v>
                </c:pt>
                <c:pt idx="102">
                  <c:v>-88.485313000000005</c:v>
                </c:pt>
                <c:pt idx="103">
                  <c:v>-88.485513999999995</c:v>
                </c:pt>
                <c:pt idx="104">
                  <c:v>-88.485718000000006</c:v>
                </c:pt>
                <c:pt idx="105">
                  <c:v>-88.485923</c:v>
                </c:pt>
                <c:pt idx="106">
                  <c:v>-88.486142000000001</c:v>
                </c:pt>
                <c:pt idx="107">
                  <c:v>-88.486369999999994</c:v>
                </c:pt>
                <c:pt idx="108">
                  <c:v>-88.486604999999997</c:v>
                </c:pt>
                <c:pt idx="109">
                  <c:v>-88.486816000000005</c:v>
                </c:pt>
                <c:pt idx="110">
                  <c:v>-88.486999999999995</c:v>
                </c:pt>
                <c:pt idx="111">
                  <c:v>-88.487170000000006</c:v>
                </c:pt>
                <c:pt idx="112">
                  <c:v>-88.487333000000007</c:v>
                </c:pt>
                <c:pt idx="113">
                  <c:v>-88.487481000000002</c:v>
                </c:pt>
                <c:pt idx="114">
                  <c:v>-88.487627000000003</c:v>
                </c:pt>
                <c:pt idx="115">
                  <c:v>-88.487767000000005</c:v>
                </c:pt>
                <c:pt idx="116">
                  <c:v>-88.487896000000006</c:v>
                </c:pt>
                <c:pt idx="117">
                  <c:v>-88.488017999999997</c:v>
                </c:pt>
                <c:pt idx="118">
                  <c:v>-88.488146</c:v>
                </c:pt>
                <c:pt idx="119">
                  <c:v>-88.488262000000006</c:v>
                </c:pt>
                <c:pt idx="120">
                  <c:v>-88.488380000000006</c:v>
                </c:pt>
                <c:pt idx="121">
                  <c:v>-88.488500000000002</c:v>
                </c:pt>
                <c:pt idx="122">
                  <c:v>-88.488626999999994</c:v>
                </c:pt>
                <c:pt idx="123">
                  <c:v>-88.488757000000007</c:v>
                </c:pt>
                <c:pt idx="124">
                  <c:v>-88.488912999999997</c:v>
                </c:pt>
                <c:pt idx="125">
                  <c:v>-88.489061000000007</c:v>
                </c:pt>
                <c:pt idx="126">
                  <c:v>-88.489210999999997</c:v>
                </c:pt>
                <c:pt idx="127">
                  <c:v>-88.489361000000002</c:v>
                </c:pt>
                <c:pt idx="128">
                  <c:v>-88.489510999999993</c:v>
                </c:pt>
                <c:pt idx="129">
                  <c:v>-88.489654000000002</c:v>
                </c:pt>
                <c:pt idx="130">
                  <c:v>-88.489778999999999</c:v>
                </c:pt>
                <c:pt idx="131">
                  <c:v>-88.489906000000005</c:v>
                </c:pt>
                <c:pt idx="132">
                  <c:v>-88.490038999999996</c:v>
                </c:pt>
                <c:pt idx="133">
                  <c:v>-88.490190999999996</c:v>
                </c:pt>
                <c:pt idx="134">
                  <c:v>-88.490359999999995</c:v>
                </c:pt>
                <c:pt idx="135">
                  <c:v>-88.490549000000001</c:v>
                </c:pt>
                <c:pt idx="136">
                  <c:v>-88.490752999999998</c:v>
                </c:pt>
                <c:pt idx="137">
                  <c:v>-88.490955999999997</c:v>
                </c:pt>
                <c:pt idx="138">
                  <c:v>-88.491146999999998</c:v>
                </c:pt>
                <c:pt idx="139">
                  <c:v>-88.491319000000004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9AC-4A53-8C69-4B8783E9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22880"/>
        <c:axId val="67964928"/>
      </c:scatterChart>
      <c:valAx>
        <c:axId val="6812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64928"/>
        <c:crosses val="autoZero"/>
        <c:crossBetween val="midCat"/>
      </c:valAx>
      <c:valAx>
        <c:axId val="6796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122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Lambda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data'!$BC$10:$BC$199</c:f>
              <c:numCache>
                <c:formatCode>General</c:formatCode>
                <c:ptCount val="190"/>
                <c:pt idx="0">
                  <c:v>0.87</c:v>
                </c:pt>
                <c:pt idx="1">
                  <c:v>0.86</c:v>
                </c:pt>
                <c:pt idx="2">
                  <c:v>0.84</c:v>
                </c:pt>
                <c:pt idx="3">
                  <c:v>0.8</c:v>
                </c:pt>
                <c:pt idx="4">
                  <c:v>0.8</c:v>
                </c:pt>
                <c:pt idx="5">
                  <c:v>0.79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0.79</c:v>
                </c:pt>
                <c:pt idx="10">
                  <c:v>0.79</c:v>
                </c:pt>
                <c:pt idx="11">
                  <c:v>0.79</c:v>
                </c:pt>
                <c:pt idx="12">
                  <c:v>0.79</c:v>
                </c:pt>
                <c:pt idx="13">
                  <c:v>0.81</c:v>
                </c:pt>
                <c:pt idx="14">
                  <c:v>0.84</c:v>
                </c:pt>
                <c:pt idx="15">
                  <c:v>0.94</c:v>
                </c:pt>
                <c:pt idx="16">
                  <c:v>1.01</c:v>
                </c:pt>
                <c:pt idx="17">
                  <c:v>1.03</c:v>
                </c:pt>
                <c:pt idx="18">
                  <c:v>1.04</c:v>
                </c:pt>
                <c:pt idx="19">
                  <c:v>1.04</c:v>
                </c:pt>
                <c:pt idx="20">
                  <c:v>1.04</c:v>
                </c:pt>
                <c:pt idx="21">
                  <c:v>1.04</c:v>
                </c:pt>
                <c:pt idx="22">
                  <c:v>1.05</c:v>
                </c:pt>
                <c:pt idx="23">
                  <c:v>1.05</c:v>
                </c:pt>
                <c:pt idx="24">
                  <c:v>1.05</c:v>
                </c:pt>
                <c:pt idx="25">
                  <c:v>1.06</c:v>
                </c:pt>
                <c:pt idx="26">
                  <c:v>1.07</c:v>
                </c:pt>
                <c:pt idx="27">
                  <c:v>1.08</c:v>
                </c:pt>
                <c:pt idx="28">
                  <c:v>1.08</c:v>
                </c:pt>
                <c:pt idx="29">
                  <c:v>1.06</c:v>
                </c:pt>
                <c:pt idx="30">
                  <c:v>1.02</c:v>
                </c:pt>
                <c:pt idx="31">
                  <c:v>0.96</c:v>
                </c:pt>
                <c:pt idx="32">
                  <c:v>0.9</c:v>
                </c:pt>
                <c:pt idx="33">
                  <c:v>0.85</c:v>
                </c:pt>
                <c:pt idx="34">
                  <c:v>0.84</c:v>
                </c:pt>
                <c:pt idx="35">
                  <c:v>0.83</c:v>
                </c:pt>
                <c:pt idx="36">
                  <c:v>0.82</c:v>
                </c:pt>
                <c:pt idx="37">
                  <c:v>0.81</c:v>
                </c:pt>
                <c:pt idx="38">
                  <c:v>0.81</c:v>
                </c:pt>
                <c:pt idx="39">
                  <c:v>0.81</c:v>
                </c:pt>
                <c:pt idx="40">
                  <c:v>0.89</c:v>
                </c:pt>
                <c:pt idx="41">
                  <c:v>0.96</c:v>
                </c:pt>
                <c:pt idx="42">
                  <c:v>1.01</c:v>
                </c:pt>
                <c:pt idx="43">
                  <c:v>0.98</c:v>
                </c:pt>
                <c:pt idx="44">
                  <c:v>0.93</c:v>
                </c:pt>
                <c:pt idx="45">
                  <c:v>0.87</c:v>
                </c:pt>
                <c:pt idx="46">
                  <c:v>0.84</c:v>
                </c:pt>
                <c:pt idx="47">
                  <c:v>0.84</c:v>
                </c:pt>
                <c:pt idx="48">
                  <c:v>0.86</c:v>
                </c:pt>
                <c:pt idx="49">
                  <c:v>0.87</c:v>
                </c:pt>
                <c:pt idx="50">
                  <c:v>0.89</c:v>
                </c:pt>
                <c:pt idx="51">
                  <c:v>0.9</c:v>
                </c:pt>
                <c:pt idx="52">
                  <c:v>0.96</c:v>
                </c:pt>
                <c:pt idx="53">
                  <c:v>0.98</c:v>
                </c:pt>
                <c:pt idx="54">
                  <c:v>0.94</c:v>
                </c:pt>
                <c:pt idx="55">
                  <c:v>0.89</c:v>
                </c:pt>
                <c:pt idx="56">
                  <c:v>0.84</c:v>
                </c:pt>
                <c:pt idx="57">
                  <c:v>0.81</c:v>
                </c:pt>
                <c:pt idx="58">
                  <c:v>0.81</c:v>
                </c:pt>
                <c:pt idx="59">
                  <c:v>0.8</c:v>
                </c:pt>
                <c:pt idx="60">
                  <c:v>0.8</c:v>
                </c:pt>
                <c:pt idx="61">
                  <c:v>0.8</c:v>
                </c:pt>
                <c:pt idx="62">
                  <c:v>0.8</c:v>
                </c:pt>
                <c:pt idx="63">
                  <c:v>0.79</c:v>
                </c:pt>
                <c:pt idx="64">
                  <c:v>0.79</c:v>
                </c:pt>
                <c:pt idx="65">
                  <c:v>0.8</c:v>
                </c:pt>
                <c:pt idx="66">
                  <c:v>0.8</c:v>
                </c:pt>
                <c:pt idx="67">
                  <c:v>0.79</c:v>
                </c:pt>
                <c:pt idx="68">
                  <c:v>0.79</c:v>
                </c:pt>
                <c:pt idx="69">
                  <c:v>0.79</c:v>
                </c:pt>
                <c:pt idx="70">
                  <c:v>0.79</c:v>
                </c:pt>
                <c:pt idx="71">
                  <c:v>0.79</c:v>
                </c:pt>
                <c:pt idx="72">
                  <c:v>0.79</c:v>
                </c:pt>
                <c:pt idx="73">
                  <c:v>0.79</c:v>
                </c:pt>
                <c:pt idx="74">
                  <c:v>0.79</c:v>
                </c:pt>
                <c:pt idx="75">
                  <c:v>0.79</c:v>
                </c:pt>
                <c:pt idx="76">
                  <c:v>0.79</c:v>
                </c:pt>
                <c:pt idx="77">
                  <c:v>0.85</c:v>
                </c:pt>
                <c:pt idx="78">
                  <c:v>0.92</c:v>
                </c:pt>
                <c:pt idx="79">
                  <c:v>0.99</c:v>
                </c:pt>
                <c:pt idx="80">
                  <c:v>1.02</c:v>
                </c:pt>
                <c:pt idx="81">
                  <c:v>1.03</c:v>
                </c:pt>
                <c:pt idx="82">
                  <c:v>1.04</c:v>
                </c:pt>
                <c:pt idx="83">
                  <c:v>1.05</c:v>
                </c:pt>
                <c:pt idx="84">
                  <c:v>1.06</c:v>
                </c:pt>
                <c:pt idx="85">
                  <c:v>1.06</c:v>
                </c:pt>
                <c:pt idx="86">
                  <c:v>1.05</c:v>
                </c:pt>
                <c:pt idx="87">
                  <c:v>1.03</c:v>
                </c:pt>
                <c:pt idx="88">
                  <c:v>1.02</c:v>
                </c:pt>
                <c:pt idx="89">
                  <c:v>1</c:v>
                </c:pt>
                <c:pt idx="90">
                  <c:v>0.99</c:v>
                </c:pt>
                <c:pt idx="91">
                  <c:v>0.98</c:v>
                </c:pt>
                <c:pt idx="92">
                  <c:v>0.96</c:v>
                </c:pt>
                <c:pt idx="93">
                  <c:v>0.93</c:v>
                </c:pt>
                <c:pt idx="94">
                  <c:v>0.95</c:v>
                </c:pt>
                <c:pt idx="95">
                  <c:v>0.97</c:v>
                </c:pt>
                <c:pt idx="96">
                  <c:v>0.99</c:v>
                </c:pt>
                <c:pt idx="97">
                  <c:v>1.01</c:v>
                </c:pt>
                <c:pt idx="98">
                  <c:v>1.01</c:v>
                </c:pt>
                <c:pt idx="99">
                  <c:v>1</c:v>
                </c:pt>
                <c:pt idx="100">
                  <c:v>0.95</c:v>
                </c:pt>
                <c:pt idx="101">
                  <c:v>0.96</c:v>
                </c:pt>
                <c:pt idx="102">
                  <c:v>0.94</c:v>
                </c:pt>
                <c:pt idx="103">
                  <c:v>0.9</c:v>
                </c:pt>
                <c:pt idx="104">
                  <c:v>0.83</c:v>
                </c:pt>
                <c:pt idx="105">
                  <c:v>0.81</c:v>
                </c:pt>
                <c:pt idx="106">
                  <c:v>0.86</c:v>
                </c:pt>
                <c:pt idx="107">
                  <c:v>0.93</c:v>
                </c:pt>
                <c:pt idx="108">
                  <c:v>0.99</c:v>
                </c:pt>
                <c:pt idx="109">
                  <c:v>0.99</c:v>
                </c:pt>
                <c:pt idx="110">
                  <c:v>0.97</c:v>
                </c:pt>
                <c:pt idx="111">
                  <c:v>0.92</c:v>
                </c:pt>
                <c:pt idx="112">
                  <c:v>0.89</c:v>
                </c:pt>
                <c:pt idx="113">
                  <c:v>0.85</c:v>
                </c:pt>
                <c:pt idx="114">
                  <c:v>0.82</c:v>
                </c:pt>
                <c:pt idx="115">
                  <c:v>0.8</c:v>
                </c:pt>
                <c:pt idx="116">
                  <c:v>0.8</c:v>
                </c:pt>
                <c:pt idx="117">
                  <c:v>0.79</c:v>
                </c:pt>
                <c:pt idx="118">
                  <c:v>0.79</c:v>
                </c:pt>
                <c:pt idx="119">
                  <c:v>0.79</c:v>
                </c:pt>
                <c:pt idx="120">
                  <c:v>0.79</c:v>
                </c:pt>
                <c:pt idx="121">
                  <c:v>0.79</c:v>
                </c:pt>
                <c:pt idx="122">
                  <c:v>0.79</c:v>
                </c:pt>
                <c:pt idx="123">
                  <c:v>0.8</c:v>
                </c:pt>
                <c:pt idx="124">
                  <c:v>0.79</c:v>
                </c:pt>
                <c:pt idx="125">
                  <c:v>0.8</c:v>
                </c:pt>
                <c:pt idx="126">
                  <c:v>0.81</c:v>
                </c:pt>
                <c:pt idx="127">
                  <c:v>0.84</c:v>
                </c:pt>
                <c:pt idx="128">
                  <c:v>0.85</c:v>
                </c:pt>
                <c:pt idx="129">
                  <c:v>0.86</c:v>
                </c:pt>
                <c:pt idx="130">
                  <c:v>0.84</c:v>
                </c:pt>
                <c:pt idx="131">
                  <c:v>0.91</c:v>
                </c:pt>
                <c:pt idx="132">
                  <c:v>0.97</c:v>
                </c:pt>
                <c:pt idx="133">
                  <c:v>1.01</c:v>
                </c:pt>
                <c:pt idx="134">
                  <c:v>1.03</c:v>
                </c:pt>
                <c:pt idx="135">
                  <c:v>1.02</c:v>
                </c:pt>
                <c:pt idx="136">
                  <c:v>0.96</c:v>
                </c:pt>
                <c:pt idx="137">
                  <c:v>0.87</c:v>
                </c:pt>
                <c:pt idx="138">
                  <c:v>0.83</c:v>
                </c:pt>
                <c:pt idx="139">
                  <c:v>0.82</c:v>
                </c:pt>
                <c:pt idx="140">
                  <c:v>0.83</c:v>
                </c:pt>
                <c:pt idx="141">
                  <c:v>0.85</c:v>
                </c:pt>
                <c:pt idx="142">
                  <c:v>0.85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9F1-4763-B4C2-F5A72FE44804}"/>
            </c:ext>
          </c:extLst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data'!$BC$10:$BC$200</c:f>
              <c:numCache>
                <c:formatCode>General</c:formatCode>
                <c:ptCount val="191"/>
                <c:pt idx="0">
                  <c:v>0.85</c:v>
                </c:pt>
                <c:pt idx="1">
                  <c:v>0.88</c:v>
                </c:pt>
                <c:pt idx="2">
                  <c:v>0.84</c:v>
                </c:pt>
                <c:pt idx="3">
                  <c:v>0.8</c:v>
                </c:pt>
                <c:pt idx="4">
                  <c:v>0.79</c:v>
                </c:pt>
                <c:pt idx="5">
                  <c:v>0.78</c:v>
                </c:pt>
                <c:pt idx="6">
                  <c:v>0.78</c:v>
                </c:pt>
                <c:pt idx="7">
                  <c:v>0.79</c:v>
                </c:pt>
                <c:pt idx="8">
                  <c:v>0.79</c:v>
                </c:pt>
                <c:pt idx="9">
                  <c:v>0.78</c:v>
                </c:pt>
                <c:pt idx="10">
                  <c:v>0.78</c:v>
                </c:pt>
                <c:pt idx="11">
                  <c:v>0.78</c:v>
                </c:pt>
                <c:pt idx="12">
                  <c:v>0.78</c:v>
                </c:pt>
                <c:pt idx="13">
                  <c:v>0.78</c:v>
                </c:pt>
                <c:pt idx="14">
                  <c:v>0.78</c:v>
                </c:pt>
                <c:pt idx="15">
                  <c:v>0.81</c:v>
                </c:pt>
                <c:pt idx="16">
                  <c:v>0.86</c:v>
                </c:pt>
                <c:pt idx="17">
                  <c:v>0.96</c:v>
                </c:pt>
                <c:pt idx="18">
                  <c:v>0.99</c:v>
                </c:pt>
                <c:pt idx="19">
                  <c:v>1.03</c:v>
                </c:pt>
                <c:pt idx="20">
                  <c:v>1.0900000000000001</c:v>
                </c:pt>
                <c:pt idx="21">
                  <c:v>1.1299999999999999</c:v>
                </c:pt>
                <c:pt idx="22">
                  <c:v>1.06</c:v>
                </c:pt>
                <c:pt idx="23">
                  <c:v>1.05</c:v>
                </c:pt>
                <c:pt idx="24">
                  <c:v>1.06</c:v>
                </c:pt>
                <c:pt idx="25">
                  <c:v>1.07</c:v>
                </c:pt>
                <c:pt idx="26">
                  <c:v>1.06</c:v>
                </c:pt>
                <c:pt idx="27">
                  <c:v>1.04</c:v>
                </c:pt>
                <c:pt idx="28">
                  <c:v>1.01</c:v>
                </c:pt>
                <c:pt idx="29">
                  <c:v>0.97</c:v>
                </c:pt>
                <c:pt idx="30">
                  <c:v>0.9</c:v>
                </c:pt>
                <c:pt idx="31">
                  <c:v>0.84</c:v>
                </c:pt>
                <c:pt idx="32">
                  <c:v>0.81</c:v>
                </c:pt>
                <c:pt idx="33">
                  <c:v>0.8</c:v>
                </c:pt>
                <c:pt idx="34">
                  <c:v>0.79</c:v>
                </c:pt>
                <c:pt idx="35">
                  <c:v>0.79</c:v>
                </c:pt>
                <c:pt idx="36">
                  <c:v>0.81</c:v>
                </c:pt>
                <c:pt idx="37">
                  <c:v>0.82</c:v>
                </c:pt>
                <c:pt idx="38">
                  <c:v>0.83</c:v>
                </c:pt>
                <c:pt idx="39">
                  <c:v>0.86</c:v>
                </c:pt>
                <c:pt idx="40">
                  <c:v>0.9</c:v>
                </c:pt>
                <c:pt idx="41">
                  <c:v>0.95</c:v>
                </c:pt>
                <c:pt idx="42">
                  <c:v>0.95</c:v>
                </c:pt>
                <c:pt idx="43">
                  <c:v>0.9</c:v>
                </c:pt>
                <c:pt idx="44">
                  <c:v>0.86</c:v>
                </c:pt>
                <c:pt idx="45">
                  <c:v>0.84</c:v>
                </c:pt>
                <c:pt idx="46">
                  <c:v>0.84</c:v>
                </c:pt>
                <c:pt idx="47">
                  <c:v>0.85</c:v>
                </c:pt>
                <c:pt idx="48">
                  <c:v>0.86</c:v>
                </c:pt>
                <c:pt idx="49">
                  <c:v>0.9</c:v>
                </c:pt>
                <c:pt idx="50">
                  <c:v>0.92</c:v>
                </c:pt>
                <c:pt idx="51">
                  <c:v>0.92</c:v>
                </c:pt>
                <c:pt idx="52">
                  <c:v>0.89</c:v>
                </c:pt>
                <c:pt idx="53">
                  <c:v>0.82</c:v>
                </c:pt>
                <c:pt idx="54">
                  <c:v>0.8</c:v>
                </c:pt>
                <c:pt idx="55">
                  <c:v>0.79</c:v>
                </c:pt>
                <c:pt idx="56">
                  <c:v>0.79</c:v>
                </c:pt>
                <c:pt idx="57">
                  <c:v>0.79</c:v>
                </c:pt>
                <c:pt idx="58">
                  <c:v>0.79</c:v>
                </c:pt>
                <c:pt idx="59">
                  <c:v>0.79</c:v>
                </c:pt>
                <c:pt idx="60">
                  <c:v>0.79</c:v>
                </c:pt>
                <c:pt idx="61">
                  <c:v>0.78</c:v>
                </c:pt>
                <c:pt idx="62">
                  <c:v>0.78</c:v>
                </c:pt>
                <c:pt idx="63">
                  <c:v>0.78</c:v>
                </c:pt>
                <c:pt idx="64">
                  <c:v>0.78</c:v>
                </c:pt>
                <c:pt idx="65">
                  <c:v>0.78</c:v>
                </c:pt>
                <c:pt idx="66">
                  <c:v>0.78</c:v>
                </c:pt>
                <c:pt idx="67">
                  <c:v>0.78</c:v>
                </c:pt>
                <c:pt idx="68">
                  <c:v>0.78</c:v>
                </c:pt>
                <c:pt idx="69">
                  <c:v>0.78</c:v>
                </c:pt>
                <c:pt idx="70">
                  <c:v>0.78</c:v>
                </c:pt>
                <c:pt idx="71">
                  <c:v>0.78</c:v>
                </c:pt>
                <c:pt idx="72">
                  <c:v>0.79</c:v>
                </c:pt>
                <c:pt idx="73">
                  <c:v>0.81</c:v>
                </c:pt>
                <c:pt idx="74">
                  <c:v>0.88</c:v>
                </c:pt>
                <c:pt idx="75">
                  <c:v>0.96</c:v>
                </c:pt>
                <c:pt idx="76">
                  <c:v>1.01</c:v>
                </c:pt>
                <c:pt idx="77">
                  <c:v>1.02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1.02</c:v>
                </c:pt>
                <c:pt idx="83">
                  <c:v>1.04</c:v>
                </c:pt>
                <c:pt idx="84">
                  <c:v>1.05</c:v>
                </c:pt>
                <c:pt idx="85">
                  <c:v>1.06</c:v>
                </c:pt>
                <c:pt idx="86">
                  <c:v>1.06</c:v>
                </c:pt>
                <c:pt idx="87">
                  <c:v>1.06</c:v>
                </c:pt>
                <c:pt idx="88">
                  <c:v>1.06</c:v>
                </c:pt>
                <c:pt idx="89">
                  <c:v>1.06</c:v>
                </c:pt>
                <c:pt idx="90">
                  <c:v>1.07</c:v>
                </c:pt>
                <c:pt idx="91">
                  <c:v>1.06</c:v>
                </c:pt>
                <c:pt idx="92">
                  <c:v>1.04</c:v>
                </c:pt>
                <c:pt idx="93">
                  <c:v>0.99</c:v>
                </c:pt>
                <c:pt idx="94">
                  <c:v>0.97</c:v>
                </c:pt>
                <c:pt idx="95">
                  <c:v>0.95</c:v>
                </c:pt>
                <c:pt idx="96">
                  <c:v>0.98</c:v>
                </c:pt>
                <c:pt idx="97">
                  <c:v>1</c:v>
                </c:pt>
                <c:pt idx="98">
                  <c:v>0.95</c:v>
                </c:pt>
                <c:pt idx="99">
                  <c:v>0.92</c:v>
                </c:pt>
                <c:pt idx="100">
                  <c:v>0.92</c:v>
                </c:pt>
                <c:pt idx="101">
                  <c:v>0.97</c:v>
                </c:pt>
                <c:pt idx="102">
                  <c:v>0.98</c:v>
                </c:pt>
                <c:pt idx="103">
                  <c:v>0.91</c:v>
                </c:pt>
                <c:pt idx="104">
                  <c:v>0.87</c:v>
                </c:pt>
                <c:pt idx="105">
                  <c:v>0.83</c:v>
                </c:pt>
                <c:pt idx="106">
                  <c:v>0.82</c:v>
                </c:pt>
                <c:pt idx="107">
                  <c:v>0.85</c:v>
                </c:pt>
                <c:pt idx="108">
                  <c:v>0.94</c:v>
                </c:pt>
                <c:pt idx="109">
                  <c:v>0.99</c:v>
                </c:pt>
                <c:pt idx="110">
                  <c:v>0.98</c:v>
                </c:pt>
                <c:pt idx="111">
                  <c:v>0.92</c:v>
                </c:pt>
                <c:pt idx="112">
                  <c:v>0.86</c:v>
                </c:pt>
                <c:pt idx="113">
                  <c:v>0.81</c:v>
                </c:pt>
                <c:pt idx="114">
                  <c:v>0.8</c:v>
                </c:pt>
                <c:pt idx="115">
                  <c:v>0.79</c:v>
                </c:pt>
                <c:pt idx="116">
                  <c:v>0.79</c:v>
                </c:pt>
                <c:pt idx="117">
                  <c:v>0.79</c:v>
                </c:pt>
                <c:pt idx="118">
                  <c:v>0.79</c:v>
                </c:pt>
                <c:pt idx="119">
                  <c:v>0.78</c:v>
                </c:pt>
                <c:pt idx="120">
                  <c:v>0.78</c:v>
                </c:pt>
                <c:pt idx="121">
                  <c:v>0.79</c:v>
                </c:pt>
                <c:pt idx="122">
                  <c:v>0.79</c:v>
                </c:pt>
                <c:pt idx="123">
                  <c:v>0.79</c:v>
                </c:pt>
                <c:pt idx="124">
                  <c:v>0.8</c:v>
                </c:pt>
                <c:pt idx="125">
                  <c:v>0.8</c:v>
                </c:pt>
                <c:pt idx="126">
                  <c:v>0.88</c:v>
                </c:pt>
                <c:pt idx="127">
                  <c:v>0.95</c:v>
                </c:pt>
                <c:pt idx="128">
                  <c:v>0.92</c:v>
                </c:pt>
                <c:pt idx="129">
                  <c:v>0.89</c:v>
                </c:pt>
                <c:pt idx="130">
                  <c:v>0.86</c:v>
                </c:pt>
                <c:pt idx="131">
                  <c:v>0.94</c:v>
                </c:pt>
                <c:pt idx="132">
                  <c:v>1.01</c:v>
                </c:pt>
                <c:pt idx="133">
                  <c:v>1.03</c:v>
                </c:pt>
                <c:pt idx="134">
                  <c:v>1.01</c:v>
                </c:pt>
                <c:pt idx="135">
                  <c:v>0.96</c:v>
                </c:pt>
                <c:pt idx="136">
                  <c:v>0.89</c:v>
                </c:pt>
                <c:pt idx="137">
                  <c:v>0.82</c:v>
                </c:pt>
                <c:pt idx="138">
                  <c:v>0.8</c:v>
                </c:pt>
                <c:pt idx="139">
                  <c:v>0.8</c:v>
                </c:pt>
                <c:pt idx="140">
                  <c:v>0.8</c:v>
                </c:pt>
                <c:pt idx="141">
                  <c:v>0.8</c:v>
                </c:pt>
                <c:pt idx="142">
                  <c:v>0.81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9F1-4763-B4C2-F5A72FE44804}"/>
            </c:ext>
          </c:extLst>
        </c:ser>
        <c:ser>
          <c:idx val="0"/>
          <c:order val="2"/>
          <c:tx>
            <c:v>Lab 4</c:v>
          </c:tx>
          <c:marker>
            <c:symbol val="none"/>
          </c:marker>
          <c:yVal>
            <c:numRef>
              <c:f>'Lap 4 data'!$BC$10:$BC$193</c:f>
              <c:numCache>
                <c:formatCode>General</c:formatCode>
                <c:ptCount val="184"/>
                <c:pt idx="0">
                  <c:v>0.8</c:v>
                </c:pt>
                <c:pt idx="1">
                  <c:v>0.81</c:v>
                </c:pt>
                <c:pt idx="2">
                  <c:v>0.88</c:v>
                </c:pt>
                <c:pt idx="3">
                  <c:v>0.85</c:v>
                </c:pt>
                <c:pt idx="4">
                  <c:v>0.81</c:v>
                </c:pt>
                <c:pt idx="5">
                  <c:v>0.79</c:v>
                </c:pt>
                <c:pt idx="6">
                  <c:v>0.78</c:v>
                </c:pt>
                <c:pt idx="7">
                  <c:v>0.79</c:v>
                </c:pt>
                <c:pt idx="8">
                  <c:v>0.78</c:v>
                </c:pt>
                <c:pt idx="9">
                  <c:v>0.78</c:v>
                </c:pt>
                <c:pt idx="10">
                  <c:v>0.78</c:v>
                </c:pt>
                <c:pt idx="11">
                  <c:v>0.78</c:v>
                </c:pt>
                <c:pt idx="12">
                  <c:v>0.78</c:v>
                </c:pt>
                <c:pt idx="13">
                  <c:v>0.78</c:v>
                </c:pt>
                <c:pt idx="14">
                  <c:v>0.79</c:v>
                </c:pt>
                <c:pt idx="15">
                  <c:v>0.79</c:v>
                </c:pt>
                <c:pt idx="16">
                  <c:v>0.91</c:v>
                </c:pt>
                <c:pt idx="17">
                  <c:v>1.06</c:v>
                </c:pt>
                <c:pt idx="18">
                  <c:v>1.08</c:v>
                </c:pt>
                <c:pt idx="19">
                  <c:v>1.03</c:v>
                </c:pt>
                <c:pt idx="20">
                  <c:v>1.02</c:v>
                </c:pt>
                <c:pt idx="21">
                  <c:v>1.03</c:v>
                </c:pt>
                <c:pt idx="22">
                  <c:v>1.04</c:v>
                </c:pt>
                <c:pt idx="23">
                  <c:v>1.05</c:v>
                </c:pt>
                <c:pt idx="24">
                  <c:v>1.05</c:v>
                </c:pt>
                <c:pt idx="25">
                  <c:v>1.06</c:v>
                </c:pt>
                <c:pt idx="26">
                  <c:v>1.06</c:v>
                </c:pt>
                <c:pt idx="27">
                  <c:v>1.06</c:v>
                </c:pt>
                <c:pt idx="28">
                  <c:v>1.06</c:v>
                </c:pt>
                <c:pt idx="29">
                  <c:v>1.07</c:v>
                </c:pt>
                <c:pt idx="30">
                  <c:v>1.07</c:v>
                </c:pt>
                <c:pt idx="31">
                  <c:v>1.02</c:v>
                </c:pt>
                <c:pt idx="32">
                  <c:v>1</c:v>
                </c:pt>
                <c:pt idx="33">
                  <c:v>0.9</c:v>
                </c:pt>
                <c:pt idx="34">
                  <c:v>0.87</c:v>
                </c:pt>
                <c:pt idx="35">
                  <c:v>0.83</c:v>
                </c:pt>
                <c:pt idx="36">
                  <c:v>0.81</c:v>
                </c:pt>
                <c:pt idx="37">
                  <c:v>0.8</c:v>
                </c:pt>
                <c:pt idx="38">
                  <c:v>0.81</c:v>
                </c:pt>
                <c:pt idx="39">
                  <c:v>0.84</c:v>
                </c:pt>
                <c:pt idx="40">
                  <c:v>0.83</c:v>
                </c:pt>
                <c:pt idx="41">
                  <c:v>0.81</c:v>
                </c:pt>
                <c:pt idx="42">
                  <c:v>0.8</c:v>
                </c:pt>
                <c:pt idx="43">
                  <c:v>0.81</c:v>
                </c:pt>
                <c:pt idx="44">
                  <c:v>0.88</c:v>
                </c:pt>
                <c:pt idx="45">
                  <c:v>0.98</c:v>
                </c:pt>
                <c:pt idx="46">
                  <c:v>1.02</c:v>
                </c:pt>
                <c:pt idx="47">
                  <c:v>1</c:v>
                </c:pt>
                <c:pt idx="48">
                  <c:v>0.96</c:v>
                </c:pt>
                <c:pt idx="49">
                  <c:v>0.91</c:v>
                </c:pt>
                <c:pt idx="50">
                  <c:v>0.88</c:v>
                </c:pt>
                <c:pt idx="51">
                  <c:v>0.9</c:v>
                </c:pt>
                <c:pt idx="52">
                  <c:v>0.89</c:v>
                </c:pt>
                <c:pt idx="53">
                  <c:v>0.87</c:v>
                </c:pt>
                <c:pt idx="54">
                  <c:v>0.85</c:v>
                </c:pt>
                <c:pt idx="55">
                  <c:v>0.83</c:v>
                </c:pt>
                <c:pt idx="56">
                  <c:v>0.82</c:v>
                </c:pt>
                <c:pt idx="57">
                  <c:v>0.8</c:v>
                </c:pt>
                <c:pt idx="58">
                  <c:v>0.79</c:v>
                </c:pt>
                <c:pt idx="59">
                  <c:v>0.79</c:v>
                </c:pt>
                <c:pt idx="60">
                  <c:v>0.79</c:v>
                </c:pt>
                <c:pt idx="61">
                  <c:v>0.79</c:v>
                </c:pt>
                <c:pt idx="62">
                  <c:v>0.78</c:v>
                </c:pt>
                <c:pt idx="63">
                  <c:v>0.78</c:v>
                </c:pt>
                <c:pt idx="64">
                  <c:v>0.78</c:v>
                </c:pt>
                <c:pt idx="65">
                  <c:v>0.78</c:v>
                </c:pt>
                <c:pt idx="66">
                  <c:v>0.78</c:v>
                </c:pt>
                <c:pt idx="67">
                  <c:v>0.78</c:v>
                </c:pt>
                <c:pt idx="68">
                  <c:v>0.78</c:v>
                </c:pt>
                <c:pt idx="69">
                  <c:v>0.78</c:v>
                </c:pt>
                <c:pt idx="70">
                  <c:v>0.78</c:v>
                </c:pt>
                <c:pt idx="71">
                  <c:v>0.78</c:v>
                </c:pt>
                <c:pt idx="72">
                  <c:v>0.78</c:v>
                </c:pt>
                <c:pt idx="73">
                  <c:v>0.78</c:v>
                </c:pt>
                <c:pt idx="74">
                  <c:v>0.77</c:v>
                </c:pt>
                <c:pt idx="75">
                  <c:v>0.77</c:v>
                </c:pt>
                <c:pt idx="76">
                  <c:v>0.77</c:v>
                </c:pt>
                <c:pt idx="77">
                  <c:v>0.83</c:v>
                </c:pt>
                <c:pt idx="78">
                  <c:v>1.02</c:v>
                </c:pt>
                <c:pt idx="79">
                  <c:v>1.08</c:v>
                </c:pt>
                <c:pt idx="80">
                  <c:v>1.06</c:v>
                </c:pt>
                <c:pt idx="81">
                  <c:v>1.02</c:v>
                </c:pt>
                <c:pt idx="82">
                  <c:v>1.01</c:v>
                </c:pt>
                <c:pt idx="83">
                  <c:v>1.02</c:v>
                </c:pt>
                <c:pt idx="84">
                  <c:v>1.02</c:v>
                </c:pt>
                <c:pt idx="85">
                  <c:v>1.03</c:v>
                </c:pt>
                <c:pt idx="86">
                  <c:v>1.05</c:v>
                </c:pt>
                <c:pt idx="87">
                  <c:v>1.06</c:v>
                </c:pt>
                <c:pt idx="88">
                  <c:v>1.05</c:v>
                </c:pt>
                <c:pt idx="89">
                  <c:v>1.03</c:v>
                </c:pt>
                <c:pt idx="90">
                  <c:v>1.03</c:v>
                </c:pt>
                <c:pt idx="91">
                  <c:v>1.02</c:v>
                </c:pt>
                <c:pt idx="92">
                  <c:v>1.01</c:v>
                </c:pt>
                <c:pt idx="93">
                  <c:v>0.99</c:v>
                </c:pt>
                <c:pt idx="94">
                  <c:v>0.98</c:v>
                </c:pt>
                <c:pt idx="95">
                  <c:v>0.98</c:v>
                </c:pt>
                <c:pt idx="96">
                  <c:v>0.99</c:v>
                </c:pt>
                <c:pt idx="97">
                  <c:v>1</c:v>
                </c:pt>
                <c:pt idx="98">
                  <c:v>1.01</c:v>
                </c:pt>
                <c:pt idx="99">
                  <c:v>1.01</c:v>
                </c:pt>
                <c:pt idx="100">
                  <c:v>1.01</c:v>
                </c:pt>
                <c:pt idx="101">
                  <c:v>0.98</c:v>
                </c:pt>
                <c:pt idx="102">
                  <c:v>0.95</c:v>
                </c:pt>
                <c:pt idx="103">
                  <c:v>0.88</c:v>
                </c:pt>
                <c:pt idx="104">
                  <c:v>0.88</c:v>
                </c:pt>
                <c:pt idx="105">
                  <c:v>0.83</c:v>
                </c:pt>
                <c:pt idx="106">
                  <c:v>0.81</c:v>
                </c:pt>
                <c:pt idx="107">
                  <c:v>0.85</c:v>
                </c:pt>
                <c:pt idx="108">
                  <c:v>0.87</c:v>
                </c:pt>
                <c:pt idx="109">
                  <c:v>0.91</c:v>
                </c:pt>
                <c:pt idx="110">
                  <c:v>0.94</c:v>
                </c:pt>
                <c:pt idx="111">
                  <c:v>1</c:v>
                </c:pt>
                <c:pt idx="112">
                  <c:v>1.02</c:v>
                </c:pt>
                <c:pt idx="113">
                  <c:v>0.99</c:v>
                </c:pt>
                <c:pt idx="114">
                  <c:v>0.94</c:v>
                </c:pt>
                <c:pt idx="115">
                  <c:v>0.89</c:v>
                </c:pt>
                <c:pt idx="116">
                  <c:v>0.82</c:v>
                </c:pt>
                <c:pt idx="117">
                  <c:v>0.8</c:v>
                </c:pt>
                <c:pt idx="118">
                  <c:v>0.79</c:v>
                </c:pt>
                <c:pt idx="119">
                  <c:v>0.79</c:v>
                </c:pt>
                <c:pt idx="120">
                  <c:v>0.79</c:v>
                </c:pt>
                <c:pt idx="121">
                  <c:v>0.79</c:v>
                </c:pt>
                <c:pt idx="122">
                  <c:v>0.78</c:v>
                </c:pt>
                <c:pt idx="123">
                  <c:v>0.78</c:v>
                </c:pt>
                <c:pt idx="124">
                  <c:v>0.78</c:v>
                </c:pt>
                <c:pt idx="125">
                  <c:v>0.78</c:v>
                </c:pt>
                <c:pt idx="126">
                  <c:v>0.78</c:v>
                </c:pt>
                <c:pt idx="127">
                  <c:v>0.79</c:v>
                </c:pt>
                <c:pt idx="128">
                  <c:v>0.83</c:v>
                </c:pt>
                <c:pt idx="129">
                  <c:v>0.86</c:v>
                </c:pt>
                <c:pt idx="130">
                  <c:v>0.85</c:v>
                </c:pt>
                <c:pt idx="131">
                  <c:v>0.83</c:v>
                </c:pt>
                <c:pt idx="132">
                  <c:v>0.84</c:v>
                </c:pt>
                <c:pt idx="133">
                  <c:v>0.85</c:v>
                </c:pt>
                <c:pt idx="134">
                  <c:v>0.96</c:v>
                </c:pt>
                <c:pt idx="135">
                  <c:v>1</c:v>
                </c:pt>
                <c:pt idx="136">
                  <c:v>1.01</c:v>
                </c:pt>
                <c:pt idx="137">
                  <c:v>1.02</c:v>
                </c:pt>
                <c:pt idx="138">
                  <c:v>0.97</c:v>
                </c:pt>
                <c:pt idx="139">
                  <c:v>0.93</c:v>
                </c:pt>
                <c:pt idx="140">
                  <c:v>0.84</c:v>
                </c:pt>
                <c:pt idx="141">
                  <c:v>0.81</c:v>
                </c:pt>
                <c:pt idx="142">
                  <c:v>0.82</c:v>
                </c:pt>
                <c:pt idx="143">
                  <c:v>0.83</c:v>
                </c:pt>
                <c:pt idx="144">
                  <c:v>0.84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9F1-4763-B4C2-F5A72FE44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4400"/>
        <c:axId val="94228864"/>
      </c:scatterChart>
      <c:valAx>
        <c:axId val="94214400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94228864"/>
        <c:crosses val="autoZero"/>
        <c:crossBetween val="midCat"/>
      </c:valAx>
      <c:valAx>
        <c:axId val="94228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Lambda</a:t>
                </a:r>
              </a:p>
            </c:rich>
          </c:tx>
          <c:layout>
            <c:manualLayout>
              <c:xMode val="edge"/>
              <c:yMode val="edge"/>
              <c:x val="1.171458998935042E-2"/>
              <c:y val="0.438071848388896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942144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Fuel Flow (L/hr)</c:v>
          </c:tx>
          <c:marker>
            <c:symbol val="none"/>
          </c:marker>
          <c:yVal>
            <c:numRef>
              <c:f>'Lap 2 data'!$BU$10:$BU$199</c:f>
              <c:numCache>
                <c:formatCode>General</c:formatCode>
                <c:ptCount val="190"/>
                <c:pt idx="0">
                  <c:v>8.4391479999999994</c:v>
                </c:pt>
                <c:pt idx="1">
                  <c:v>8.2553789999999996</c:v>
                </c:pt>
                <c:pt idx="2">
                  <c:v>9.6082339999999995</c:v>
                </c:pt>
                <c:pt idx="3">
                  <c:v>10.674220999999999</c:v>
                </c:pt>
                <c:pt idx="4">
                  <c:v>11.213098</c:v>
                </c:pt>
                <c:pt idx="5">
                  <c:v>11.67135</c:v>
                </c:pt>
                <c:pt idx="6">
                  <c:v>12.182192000000001</c:v>
                </c:pt>
                <c:pt idx="7">
                  <c:v>11.456887</c:v>
                </c:pt>
                <c:pt idx="8">
                  <c:v>12.156972</c:v>
                </c:pt>
                <c:pt idx="9">
                  <c:v>12.209757</c:v>
                </c:pt>
                <c:pt idx="10">
                  <c:v>12.158377</c:v>
                </c:pt>
                <c:pt idx="11">
                  <c:v>11.737461</c:v>
                </c:pt>
                <c:pt idx="12">
                  <c:v>11.235972</c:v>
                </c:pt>
                <c:pt idx="13">
                  <c:v>11.113002</c:v>
                </c:pt>
                <c:pt idx="14">
                  <c:v>8.9472529999999999</c:v>
                </c:pt>
                <c:pt idx="15">
                  <c:v>5.0945349999999996</c:v>
                </c:pt>
                <c:pt idx="16">
                  <c:v>3.1987709999999998</c:v>
                </c:pt>
                <c:pt idx="17">
                  <c:v>3.0984799999999999</c:v>
                </c:pt>
                <c:pt idx="18">
                  <c:v>3.2843170000000002</c:v>
                </c:pt>
                <c:pt idx="19">
                  <c:v>3.5748470000000001</c:v>
                </c:pt>
                <c:pt idx="20">
                  <c:v>3.0793210000000002</c:v>
                </c:pt>
                <c:pt idx="21">
                  <c:v>2.3901829999999999</c:v>
                </c:pt>
                <c:pt idx="22">
                  <c:v>1.773576</c:v>
                </c:pt>
                <c:pt idx="23">
                  <c:v>1.881688</c:v>
                </c:pt>
                <c:pt idx="24">
                  <c:v>1.8906810000000001</c:v>
                </c:pt>
                <c:pt idx="25">
                  <c:v>1.960083</c:v>
                </c:pt>
                <c:pt idx="26">
                  <c:v>2.0077850000000002</c:v>
                </c:pt>
                <c:pt idx="27">
                  <c:v>1.993514</c:v>
                </c:pt>
                <c:pt idx="28">
                  <c:v>2.3534290000000002</c:v>
                </c:pt>
                <c:pt idx="29">
                  <c:v>3.0017070000000001</c:v>
                </c:pt>
                <c:pt idx="30">
                  <c:v>3.6511580000000001</c:v>
                </c:pt>
                <c:pt idx="31">
                  <c:v>5.0921890000000003</c:v>
                </c:pt>
                <c:pt idx="32">
                  <c:v>7.4731829999999997</c:v>
                </c:pt>
                <c:pt idx="33">
                  <c:v>8.9939769999999992</c:v>
                </c:pt>
                <c:pt idx="34">
                  <c:v>9.798705</c:v>
                </c:pt>
                <c:pt idx="35">
                  <c:v>11.023343000000001</c:v>
                </c:pt>
                <c:pt idx="36">
                  <c:v>11.977112</c:v>
                </c:pt>
                <c:pt idx="37">
                  <c:v>11.397259</c:v>
                </c:pt>
                <c:pt idx="38">
                  <c:v>11.167547000000001</c:v>
                </c:pt>
                <c:pt idx="39">
                  <c:v>10.80118</c:v>
                </c:pt>
                <c:pt idx="40">
                  <c:v>8.0039660000000001</c:v>
                </c:pt>
                <c:pt idx="41">
                  <c:v>5.3641290000000001</c:v>
                </c:pt>
                <c:pt idx="42">
                  <c:v>3.93737</c:v>
                </c:pt>
                <c:pt idx="43">
                  <c:v>4.5748959999999999</c:v>
                </c:pt>
                <c:pt idx="44">
                  <c:v>6.7779850000000001</c:v>
                </c:pt>
                <c:pt idx="45">
                  <c:v>7.7433639999999997</c:v>
                </c:pt>
                <c:pt idx="46">
                  <c:v>9.2215389999999999</c:v>
                </c:pt>
                <c:pt idx="47">
                  <c:v>9.3112739999999992</c:v>
                </c:pt>
                <c:pt idx="48">
                  <c:v>8.0981959999999997</c:v>
                </c:pt>
                <c:pt idx="49">
                  <c:v>7.5447360000000003</c:v>
                </c:pt>
                <c:pt idx="50">
                  <c:v>7.6745479999999997</c:v>
                </c:pt>
                <c:pt idx="51">
                  <c:v>7.1699630000000001</c:v>
                </c:pt>
                <c:pt idx="52">
                  <c:v>5.9846459999999997</c:v>
                </c:pt>
                <c:pt idx="53">
                  <c:v>5.8035519999999998</c:v>
                </c:pt>
                <c:pt idx="54">
                  <c:v>6.1283570000000003</c:v>
                </c:pt>
                <c:pt idx="55">
                  <c:v>7.6534339999999998</c:v>
                </c:pt>
                <c:pt idx="56">
                  <c:v>9.2739329999999995</c:v>
                </c:pt>
                <c:pt idx="57">
                  <c:v>11.006454</c:v>
                </c:pt>
                <c:pt idx="58">
                  <c:v>11.523552</c:v>
                </c:pt>
                <c:pt idx="59">
                  <c:v>10.176753</c:v>
                </c:pt>
                <c:pt idx="60">
                  <c:v>9.8864350000000005</c:v>
                </c:pt>
                <c:pt idx="61">
                  <c:v>10.635396</c:v>
                </c:pt>
                <c:pt idx="62">
                  <c:v>11.015839</c:v>
                </c:pt>
                <c:pt idx="63">
                  <c:v>11.914747999999999</c:v>
                </c:pt>
                <c:pt idx="64">
                  <c:v>12.241037</c:v>
                </c:pt>
                <c:pt idx="65">
                  <c:v>11.284065</c:v>
                </c:pt>
                <c:pt idx="66">
                  <c:v>10.970874</c:v>
                </c:pt>
                <c:pt idx="67">
                  <c:v>11.783567</c:v>
                </c:pt>
                <c:pt idx="68">
                  <c:v>12.184341999999999</c:v>
                </c:pt>
                <c:pt idx="69">
                  <c:v>11.552834000000001</c:v>
                </c:pt>
                <c:pt idx="70">
                  <c:v>12.053216000000001</c:v>
                </c:pt>
                <c:pt idx="71">
                  <c:v>12.674852</c:v>
                </c:pt>
                <c:pt idx="72">
                  <c:v>11.458646</c:v>
                </c:pt>
                <c:pt idx="73">
                  <c:v>10.86374</c:v>
                </c:pt>
                <c:pt idx="74">
                  <c:v>10.362282</c:v>
                </c:pt>
                <c:pt idx="75">
                  <c:v>10.921217</c:v>
                </c:pt>
                <c:pt idx="76">
                  <c:v>10.311648</c:v>
                </c:pt>
                <c:pt idx="77">
                  <c:v>8.346482</c:v>
                </c:pt>
                <c:pt idx="78">
                  <c:v>4.8769429999999998</c:v>
                </c:pt>
                <c:pt idx="79">
                  <c:v>3.3209590000000002</c:v>
                </c:pt>
                <c:pt idx="80">
                  <c:v>3.4275060000000002</c:v>
                </c:pt>
                <c:pt idx="81">
                  <c:v>3.6810689999999999</c:v>
                </c:pt>
                <c:pt idx="82">
                  <c:v>3.5037509999999998</c:v>
                </c:pt>
                <c:pt idx="83">
                  <c:v>3.0189110000000001</c:v>
                </c:pt>
                <c:pt idx="84">
                  <c:v>2.645702</c:v>
                </c:pt>
                <c:pt idx="85">
                  <c:v>2.704653</c:v>
                </c:pt>
                <c:pt idx="86">
                  <c:v>2.9399860000000002</c:v>
                </c:pt>
                <c:pt idx="87">
                  <c:v>3.196034</c:v>
                </c:pt>
                <c:pt idx="88">
                  <c:v>3.306883</c:v>
                </c:pt>
                <c:pt idx="89">
                  <c:v>3.404242</c:v>
                </c:pt>
                <c:pt idx="90">
                  <c:v>4.007555</c:v>
                </c:pt>
                <c:pt idx="91">
                  <c:v>4.453881</c:v>
                </c:pt>
                <c:pt idx="92">
                  <c:v>5.2020600000000004</c:v>
                </c:pt>
                <c:pt idx="93">
                  <c:v>6.1349850000000004</c:v>
                </c:pt>
                <c:pt idx="94">
                  <c:v>5.9091829999999996</c:v>
                </c:pt>
                <c:pt idx="95">
                  <c:v>5.3285479999999996</c:v>
                </c:pt>
                <c:pt idx="96">
                  <c:v>5.1207320000000003</c:v>
                </c:pt>
                <c:pt idx="97">
                  <c:v>4.7058799999999996</c:v>
                </c:pt>
                <c:pt idx="98">
                  <c:v>5.1973669999999998</c:v>
                </c:pt>
                <c:pt idx="99">
                  <c:v>5.4957010000000004</c:v>
                </c:pt>
                <c:pt idx="100">
                  <c:v>6.06656</c:v>
                </c:pt>
                <c:pt idx="101">
                  <c:v>6.5686590000000002</c:v>
                </c:pt>
                <c:pt idx="102">
                  <c:v>6.9248149999999997</c:v>
                </c:pt>
                <c:pt idx="103">
                  <c:v>8.7140219999999999</c:v>
                </c:pt>
                <c:pt idx="104">
                  <c:v>10.504215</c:v>
                </c:pt>
                <c:pt idx="105">
                  <c:v>10.194739</c:v>
                </c:pt>
                <c:pt idx="106">
                  <c:v>8.8831290000000003</c:v>
                </c:pt>
                <c:pt idx="107">
                  <c:v>6.6739790000000001</c:v>
                </c:pt>
                <c:pt idx="108">
                  <c:v>4.6008969999999998</c:v>
                </c:pt>
                <c:pt idx="109">
                  <c:v>4.492394</c:v>
                </c:pt>
                <c:pt idx="110">
                  <c:v>5.2857329999999996</c:v>
                </c:pt>
                <c:pt idx="111">
                  <c:v>6.1914850000000001</c:v>
                </c:pt>
                <c:pt idx="112">
                  <c:v>6.8960670000000004</c:v>
                </c:pt>
                <c:pt idx="113">
                  <c:v>8.196142</c:v>
                </c:pt>
                <c:pt idx="114">
                  <c:v>9.5765670000000007</c:v>
                </c:pt>
                <c:pt idx="115">
                  <c:v>10.43188</c:v>
                </c:pt>
                <c:pt idx="116">
                  <c:v>11.188269999999999</c:v>
                </c:pt>
                <c:pt idx="117">
                  <c:v>11.540969</c:v>
                </c:pt>
                <c:pt idx="118">
                  <c:v>11.240736999999999</c:v>
                </c:pt>
                <c:pt idx="119">
                  <c:v>11.190616</c:v>
                </c:pt>
                <c:pt idx="120">
                  <c:v>11.829119</c:v>
                </c:pt>
                <c:pt idx="121">
                  <c:v>12.074275</c:v>
                </c:pt>
                <c:pt idx="122">
                  <c:v>12.122954999999999</c:v>
                </c:pt>
                <c:pt idx="123">
                  <c:v>11.02014</c:v>
                </c:pt>
                <c:pt idx="124">
                  <c:v>11.048095999999999</c:v>
                </c:pt>
                <c:pt idx="125">
                  <c:v>11.019162</c:v>
                </c:pt>
                <c:pt idx="126">
                  <c:v>10.565797</c:v>
                </c:pt>
                <c:pt idx="127">
                  <c:v>9.8135139999999996</c:v>
                </c:pt>
                <c:pt idx="128">
                  <c:v>7.7572450000000002</c:v>
                </c:pt>
                <c:pt idx="129">
                  <c:v>7.84131</c:v>
                </c:pt>
                <c:pt idx="130">
                  <c:v>8.0637889999999999</c:v>
                </c:pt>
                <c:pt idx="131">
                  <c:v>5.9344020000000004</c:v>
                </c:pt>
                <c:pt idx="132">
                  <c:v>3.7932860000000002</c:v>
                </c:pt>
                <c:pt idx="133">
                  <c:v>3.0924299999999998</c:v>
                </c:pt>
                <c:pt idx="134">
                  <c:v>3.1589450000000001</c:v>
                </c:pt>
                <c:pt idx="135">
                  <c:v>4.3172269999999999</c:v>
                </c:pt>
                <c:pt idx="136">
                  <c:v>5.6060400000000001</c:v>
                </c:pt>
                <c:pt idx="137">
                  <c:v>7.59781</c:v>
                </c:pt>
                <c:pt idx="138">
                  <c:v>9.7951359999999994</c:v>
                </c:pt>
                <c:pt idx="139">
                  <c:v>10.108523</c:v>
                </c:pt>
                <c:pt idx="140">
                  <c:v>9.3802859999999999</c:v>
                </c:pt>
                <c:pt idx="141">
                  <c:v>9.5507620000000006</c:v>
                </c:pt>
                <c:pt idx="142">
                  <c:v>9.6842880000000005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C3F-409D-BE99-B2DE17E7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79616"/>
        <c:axId val="115681536"/>
      </c:scatterChart>
      <c:scatterChart>
        <c:scatterStyle val="smoothMarker"/>
        <c:varyColors val="0"/>
        <c:ser>
          <c:idx val="2"/>
          <c:order val="1"/>
          <c:tx>
            <c:v>Lambda</c:v>
          </c:tx>
          <c:marker>
            <c:symbol val="none"/>
          </c:marker>
          <c:yVal>
            <c:numRef>
              <c:f>'Lap 2 data'!$BC$10:$BC$199</c:f>
              <c:numCache>
                <c:formatCode>General</c:formatCode>
                <c:ptCount val="190"/>
                <c:pt idx="0">
                  <c:v>0.87</c:v>
                </c:pt>
                <c:pt idx="1">
                  <c:v>0.86</c:v>
                </c:pt>
                <c:pt idx="2">
                  <c:v>0.84</c:v>
                </c:pt>
                <c:pt idx="3">
                  <c:v>0.8</c:v>
                </c:pt>
                <c:pt idx="4">
                  <c:v>0.8</c:v>
                </c:pt>
                <c:pt idx="5">
                  <c:v>0.79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0.79</c:v>
                </c:pt>
                <c:pt idx="10">
                  <c:v>0.79</c:v>
                </c:pt>
                <c:pt idx="11">
                  <c:v>0.79</c:v>
                </c:pt>
                <c:pt idx="12">
                  <c:v>0.79</c:v>
                </c:pt>
                <c:pt idx="13">
                  <c:v>0.81</c:v>
                </c:pt>
                <c:pt idx="14">
                  <c:v>0.84</c:v>
                </c:pt>
                <c:pt idx="15">
                  <c:v>0.94</c:v>
                </c:pt>
                <c:pt idx="16">
                  <c:v>1.01</c:v>
                </c:pt>
                <c:pt idx="17">
                  <c:v>1.03</c:v>
                </c:pt>
                <c:pt idx="18">
                  <c:v>1.04</c:v>
                </c:pt>
                <c:pt idx="19">
                  <c:v>1.04</c:v>
                </c:pt>
                <c:pt idx="20">
                  <c:v>1.04</c:v>
                </c:pt>
                <c:pt idx="21">
                  <c:v>1.04</c:v>
                </c:pt>
                <c:pt idx="22">
                  <c:v>1.05</c:v>
                </c:pt>
                <c:pt idx="23">
                  <c:v>1.05</c:v>
                </c:pt>
                <c:pt idx="24">
                  <c:v>1.05</c:v>
                </c:pt>
                <c:pt idx="25">
                  <c:v>1.06</c:v>
                </c:pt>
                <c:pt idx="26">
                  <c:v>1.07</c:v>
                </c:pt>
                <c:pt idx="27">
                  <c:v>1.08</c:v>
                </c:pt>
                <c:pt idx="28">
                  <c:v>1.08</c:v>
                </c:pt>
                <c:pt idx="29">
                  <c:v>1.06</c:v>
                </c:pt>
                <c:pt idx="30">
                  <c:v>1.02</c:v>
                </c:pt>
                <c:pt idx="31">
                  <c:v>0.96</c:v>
                </c:pt>
                <c:pt idx="32">
                  <c:v>0.9</c:v>
                </c:pt>
                <c:pt idx="33">
                  <c:v>0.85</c:v>
                </c:pt>
                <c:pt idx="34">
                  <c:v>0.84</c:v>
                </c:pt>
                <c:pt idx="35">
                  <c:v>0.83</c:v>
                </c:pt>
                <c:pt idx="36">
                  <c:v>0.82</c:v>
                </c:pt>
                <c:pt idx="37">
                  <c:v>0.81</c:v>
                </c:pt>
                <c:pt idx="38">
                  <c:v>0.81</c:v>
                </c:pt>
                <c:pt idx="39">
                  <c:v>0.81</c:v>
                </c:pt>
                <c:pt idx="40">
                  <c:v>0.89</c:v>
                </c:pt>
                <c:pt idx="41">
                  <c:v>0.96</c:v>
                </c:pt>
                <c:pt idx="42">
                  <c:v>1.01</c:v>
                </c:pt>
                <c:pt idx="43">
                  <c:v>0.98</c:v>
                </c:pt>
                <c:pt idx="44">
                  <c:v>0.93</c:v>
                </c:pt>
                <c:pt idx="45">
                  <c:v>0.87</c:v>
                </c:pt>
                <c:pt idx="46">
                  <c:v>0.84</c:v>
                </c:pt>
                <c:pt idx="47">
                  <c:v>0.84</c:v>
                </c:pt>
                <c:pt idx="48">
                  <c:v>0.86</c:v>
                </c:pt>
                <c:pt idx="49">
                  <c:v>0.87</c:v>
                </c:pt>
                <c:pt idx="50">
                  <c:v>0.89</c:v>
                </c:pt>
                <c:pt idx="51">
                  <c:v>0.9</c:v>
                </c:pt>
                <c:pt idx="52">
                  <c:v>0.96</c:v>
                </c:pt>
                <c:pt idx="53">
                  <c:v>0.98</c:v>
                </c:pt>
                <c:pt idx="54">
                  <c:v>0.94</c:v>
                </c:pt>
                <c:pt idx="55">
                  <c:v>0.89</c:v>
                </c:pt>
                <c:pt idx="56">
                  <c:v>0.84</c:v>
                </c:pt>
                <c:pt idx="57">
                  <c:v>0.81</c:v>
                </c:pt>
                <c:pt idx="58">
                  <c:v>0.81</c:v>
                </c:pt>
                <c:pt idx="59">
                  <c:v>0.8</c:v>
                </c:pt>
                <c:pt idx="60">
                  <c:v>0.8</c:v>
                </c:pt>
                <c:pt idx="61">
                  <c:v>0.8</c:v>
                </c:pt>
                <c:pt idx="62">
                  <c:v>0.8</c:v>
                </c:pt>
                <c:pt idx="63">
                  <c:v>0.79</c:v>
                </c:pt>
                <c:pt idx="64">
                  <c:v>0.79</c:v>
                </c:pt>
                <c:pt idx="65">
                  <c:v>0.8</c:v>
                </c:pt>
                <c:pt idx="66">
                  <c:v>0.8</c:v>
                </c:pt>
                <c:pt idx="67">
                  <c:v>0.79</c:v>
                </c:pt>
                <c:pt idx="68">
                  <c:v>0.79</c:v>
                </c:pt>
                <c:pt idx="69">
                  <c:v>0.79</c:v>
                </c:pt>
                <c:pt idx="70">
                  <c:v>0.79</c:v>
                </c:pt>
                <c:pt idx="71">
                  <c:v>0.79</c:v>
                </c:pt>
                <c:pt idx="72">
                  <c:v>0.79</c:v>
                </c:pt>
                <c:pt idx="73">
                  <c:v>0.79</c:v>
                </c:pt>
                <c:pt idx="74">
                  <c:v>0.79</c:v>
                </c:pt>
                <c:pt idx="75">
                  <c:v>0.79</c:v>
                </c:pt>
                <c:pt idx="76">
                  <c:v>0.79</c:v>
                </c:pt>
                <c:pt idx="77">
                  <c:v>0.85</c:v>
                </c:pt>
                <c:pt idx="78">
                  <c:v>0.92</c:v>
                </c:pt>
                <c:pt idx="79">
                  <c:v>0.99</c:v>
                </c:pt>
                <c:pt idx="80">
                  <c:v>1.02</c:v>
                </c:pt>
                <c:pt idx="81">
                  <c:v>1.03</c:v>
                </c:pt>
                <c:pt idx="82">
                  <c:v>1.04</c:v>
                </c:pt>
                <c:pt idx="83">
                  <c:v>1.05</c:v>
                </c:pt>
                <c:pt idx="84">
                  <c:v>1.06</c:v>
                </c:pt>
                <c:pt idx="85">
                  <c:v>1.06</c:v>
                </c:pt>
                <c:pt idx="86">
                  <c:v>1.05</c:v>
                </c:pt>
                <c:pt idx="87">
                  <c:v>1.03</c:v>
                </c:pt>
                <c:pt idx="88">
                  <c:v>1.02</c:v>
                </c:pt>
                <c:pt idx="89">
                  <c:v>1</c:v>
                </c:pt>
                <c:pt idx="90">
                  <c:v>0.99</c:v>
                </c:pt>
                <c:pt idx="91">
                  <c:v>0.98</c:v>
                </c:pt>
                <c:pt idx="92">
                  <c:v>0.96</c:v>
                </c:pt>
                <c:pt idx="93">
                  <c:v>0.93</c:v>
                </c:pt>
                <c:pt idx="94">
                  <c:v>0.95</c:v>
                </c:pt>
                <c:pt idx="95">
                  <c:v>0.97</c:v>
                </c:pt>
                <c:pt idx="96">
                  <c:v>0.99</c:v>
                </c:pt>
                <c:pt idx="97">
                  <c:v>1.01</c:v>
                </c:pt>
                <c:pt idx="98">
                  <c:v>1.01</c:v>
                </c:pt>
                <c:pt idx="99">
                  <c:v>1</c:v>
                </c:pt>
                <c:pt idx="100">
                  <c:v>0.95</c:v>
                </c:pt>
                <c:pt idx="101">
                  <c:v>0.96</c:v>
                </c:pt>
                <c:pt idx="102">
                  <c:v>0.94</c:v>
                </c:pt>
                <c:pt idx="103">
                  <c:v>0.9</c:v>
                </c:pt>
                <c:pt idx="104">
                  <c:v>0.83</c:v>
                </c:pt>
                <c:pt idx="105">
                  <c:v>0.81</c:v>
                </c:pt>
                <c:pt idx="106">
                  <c:v>0.86</c:v>
                </c:pt>
                <c:pt idx="107">
                  <c:v>0.93</c:v>
                </c:pt>
                <c:pt idx="108">
                  <c:v>0.99</c:v>
                </c:pt>
                <c:pt idx="109">
                  <c:v>0.99</c:v>
                </c:pt>
                <c:pt idx="110">
                  <c:v>0.97</c:v>
                </c:pt>
                <c:pt idx="111">
                  <c:v>0.92</c:v>
                </c:pt>
                <c:pt idx="112">
                  <c:v>0.89</c:v>
                </c:pt>
                <c:pt idx="113">
                  <c:v>0.85</c:v>
                </c:pt>
                <c:pt idx="114">
                  <c:v>0.82</c:v>
                </c:pt>
                <c:pt idx="115">
                  <c:v>0.8</c:v>
                </c:pt>
                <c:pt idx="116">
                  <c:v>0.8</c:v>
                </c:pt>
                <c:pt idx="117">
                  <c:v>0.79</c:v>
                </c:pt>
                <c:pt idx="118">
                  <c:v>0.79</c:v>
                </c:pt>
                <c:pt idx="119">
                  <c:v>0.79</c:v>
                </c:pt>
                <c:pt idx="120">
                  <c:v>0.79</c:v>
                </c:pt>
                <c:pt idx="121">
                  <c:v>0.79</c:v>
                </c:pt>
                <c:pt idx="122">
                  <c:v>0.79</c:v>
                </c:pt>
                <c:pt idx="123">
                  <c:v>0.8</c:v>
                </c:pt>
                <c:pt idx="124">
                  <c:v>0.79</c:v>
                </c:pt>
                <c:pt idx="125">
                  <c:v>0.8</c:v>
                </c:pt>
                <c:pt idx="126">
                  <c:v>0.81</c:v>
                </c:pt>
                <c:pt idx="127">
                  <c:v>0.84</c:v>
                </c:pt>
                <c:pt idx="128">
                  <c:v>0.85</c:v>
                </c:pt>
                <c:pt idx="129">
                  <c:v>0.86</c:v>
                </c:pt>
                <c:pt idx="130">
                  <c:v>0.84</c:v>
                </c:pt>
                <c:pt idx="131">
                  <c:v>0.91</c:v>
                </c:pt>
                <c:pt idx="132">
                  <c:v>0.97</c:v>
                </c:pt>
                <c:pt idx="133">
                  <c:v>1.01</c:v>
                </c:pt>
                <c:pt idx="134">
                  <c:v>1.03</c:v>
                </c:pt>
                <c:pt idx="135">
                  <c:v>1.02</c:v>
                </c:pt>
                <c:pt idx="136">
                  <c:v>0.96</c:v>
                </c:pt>
                <c:pt idx="137">
                  <c:v>0.87</c:v>
                </c:pt>
                <c:pt idx="138">
                  <c:v>0.83</c:v>
                </c:pt>
                <c:pt idx="139">
                  <c:v>0.82</c:v>
                </c:pt>
                <c:pt idx="140">
                  <c:v>0.83</c:v>
                </c:pt>
                <c:pt idx="141">
                  <c:v>0.85</c:v>
                </c:pt>
                <c:pt idx="142">
                  <c:v>0.85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C3F-409D-BE99-B2DE17E7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84864"/>
        <c:axId val="115683328"/>
      </c:scatterChart>
      <c:valAx>
        <c:axId val="115679616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15681536"/>
        <c:crosses val="autoZero"/>
        <c:crossBetween val="midCat"/>
        <c:minorUnit val="5"/>
      </c:valAx>
      <c:valAx>
        <c:axId val="115681536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5679616"/>
        <c:crosses val="autoZero"/>
        <c:crossBetween val="midCat"/>
      </c:valAx>
      <c:valAx>
        <c:axId val="1156833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15684864"/>
        <c:crosses val="max"/>
        <c:crossBetween val="midCat"/>
      </c:valAx>
      <c:valAx>
        <c:axId val="115684864"/>
        <c:scaling>
          <c:orientation val="minMax"/>
        </c:scaling>
        <c:delete val="1"/>
        <c:axPos val="b"/>
        <c:majorTickMark val="out"/>
        <c:minorTickMark val="none"/>
        <c:tickLblPos val="nextTo"/>
        <c:crossAx val="115683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CO2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data'!$C$10:$C$199</c:f>
              <c:numCache>
                <c:formatCode>General</c:formatCode>
                <c:ptCount val="190"/>
                <c:pt idx="0">
                  <c:v>12.249000000000001</c:v>
                </c:pt>
                <c:pt idx="1">
                  <c:v>12.12</c:v>
                </c:pt>
                <c:pt idx="2">
                  <c:v>11.217000000000001</c:v>
                </c:pt>
                <c:pt idx="3">
                  <c:v>10.866</c:v>
                </c:pt>
                <c:pt idx="4">
                  <c:v>10.772</c:v>
                </c:pt>
                <c:pt idx="5">
                  <c:v>10.756</c:v>
                </c:pt>
                <c:pt idx="6">
                  <c:v>10.75</c:v>
                </c:pt>
                <c:pt idx="7">
                  <c:v>10.75</c:v>
                </c:pt>
                <c:pt idx="8">
                  <c:v>10.75</c:v>
                </c:pt>
                <c:pt idx="9">
                  <c:v>10.673999999999999</c:v>
                </c:pt>
                <c:pt idx="10">
                  <c:v>10.65</c:v>
                </c:pt>
                <c:pt idx="11">
                  <c:v>10.632</c:v>
                </c:pt>
                <c:pt idx="12">
                  <c:v>10.613</c:v>
                </c:pt>
                <c:pt idx="13">
                  <c:v>10.744</c:v>
                </c:pt>
                <c:pt idx="14">
                  <c:v>11.903</c:v>
                </c:pt>
                <c:pt idx="15">
                  <c:v>13.045999999999999</c:v>
                </c:pt>
                <c:pt idx="16">
                  <c:v>13.692</c:v>
                </c:pt>
                <c:pt idx="17">
                  <c:v>14.007999999999999</c:v>
                </c:pt>
                <c:pt idx="18">
                  <c:v>14.212</c:v>
                </c:pt>
                <c:pt idx="19">
                  <c:v>14.388999999999999</c:v>
                </c:pt>
                <c:pt idx="20">
                  <c:v>14.381</c:v>
                </c:pt>
                <c:pt idx="21">
                  <c:v>14.388</c:v>
                </c:pt>
                <c:pt idx="22">
                  <c:v>14.39</c:v>
                </c:pt>
                <c:pt idx="23">
                  <c:v>14.39</c:v>
                </c:pt>
                <c:pt idx="24">
                  <c:v>14.343</c:v>
                </c:pt>
                <c:pt idx="25">
                  <c:v>14.217000000000001</c:v>
                </c:pt>
                <c:pt idx="26">
                  <c:v>14.128</c:v>
                </c:pt>
                <c:pt idx="27">
                  <c:v>13.923</c:v>
                </c:pt>
                <c:pt idx="28">
                  <c:v>13.86</c:v>
                </c:pt>
                <c:pt idx="29">
                  <c:v>14.15</c:v>
                </c:pt>
                <c:pt idx="30">
                  <c:v>14.375999999999999</c:v>
                </c:pt>
                <c:pt idx="31">
                  <c:v>13.834</c:v>
                </c:pt>
                <c:pt idx="32">
                  <c:v>12.587</c:v>
                </c:pt>
                <c:pt idx="33">
                  <c:v>11.984999999999999</c:v>
                </c:pt>
                <c:pt idx="34">
                  <c:v>11.688000000000001</c:v>
                </c:pt>
                <c:pt idx="35">
                  <c:v>11.371</c:v>
                </c:pt>
                <c:pt idx="36">
                  <c:v>11.1</c:v>
                </c:pt>
                <c:pt idx="37">
                  <c:v>11.085000000000001</c:v>
                </c:pt>
                <c:pt idx="38">
                  <c:v>10.942</c:v>
                </c:pt>
                <c:pt idx="39">
                  <c:v>11.435</c:v>
                </c:pt>
                <c:pt idx="40">
                  <c:v>12.518000000000001</c:v>
                </c:pt>
                <c:pt idx="41">
                  <c:v>13.433</c:v>
                </c:pt>
                <c:pt idx="42">
                  <c:v>13.89</c:v>
                </c:pt>
                <c:pt idx="43">
                  <c:v>14.028</c:v>
                </c:pt>
                <c:pt idx="44">
                  <c:v>13.09</c:v>
                </c:pt>
                <c:pt idx="45">
                  <c:v>12.321</c:v>
                </c:pt>
                <c:pt idx="46">
                  <c:v>11.898</c:v>
                </c:pt>
                <c:pt idx="47">
                  <c:v>11.85</c:v>
                </c:pt>
                <c:pt idx="48">
                  <c:v>12.061999999999999</c:v>
                </c:pt>
                <c:pt idx="49">
                  <c:v>12.285</c:v>
                </c:pt>
                <c:pt idx="50">
                  <c:v>12.336</c:v>
                </c:pt>
                <c:pt idx="51">
                  <c:v>12.942</c:v>
                </c:pt>
                <c:pt idx="52">
                  <c:v>13.564</c:v>
                </c:pt>
                <c:pt idx="53">
                  <c:v>13.874000000000001</c:v>
                </c:pt>
                <c:pt idx="54">
                  <c:v>13.522</c:v>
                </c:pt>
                <c:pt idx="55">
                  <c:v>12.4</c:v>
                </c:pt>
                <c:pt idx="56">
                  <c:v>11.478</c:v>
                </c:pt>
                <c:pt idx="57">
                  <c:v>11.164</c:v>
                </c:pt>
                <c:pt idx="58">
                  <c:v>10.981999999999999</c:v>
                </c:pt>
                <c:pt idx="59">
                  <c:v>10.901</c:v>
                </c:pt>
                <c:pt idx="60">
                  <c:v>10.866</c:v>
                </c:pt>
                <c:pt idx="61">
                  <c:v>10.8</c:v>
                </c:pt>
                <c:pt idx="62">
                  <c:v>10.8</c:v>
                </c:pt>
                <c:pt idx="63">
                  <c:v>10.792999999999999</c:v>
                </c:pt>
                <c:pt idx="64">
                  <c:v>10.731999999999999</c:v>
                </c:pt>
                <c:pt idx="65">
                  <c:v>10.69</c:v>
                </c:pt>
                <c:pt idx="66">
                  <c:v>10.69</c:v>
                </c:pt>
                <c:pt idx="67">
                  <c:v>10.683999999999999</c:v>
                </c:pt>
                <c:pt idx="68">
                  <c:v>10.634</c:v>
                </c:pt>
                <c:pt idx="69">
                  <c:v>10.6</c:v>
                </c:pt>
                <c:pt idx="70">
                  <c:v>10.584</c:v>
                </c:pt>
                <c:pt idx="71">
                  <c:v>10.58</c:v>
                </c:pt>
                <c:pt idx="72">
                  <c:v>10.574999999999999</c:v>
                </c:pt>
                <c:pt idx="73">
                  <c:v>10.56</c:v>
                </c:pt>
                <c:pt idx="74">
                  <c:v>10.56</c:v>
                </c:pt>
                <c:pt idx="75">
                  <c:v>10.56</c:v>
                </c:pt>
                <c:pt idx="76">
                  <c:v>10.797000000000001</c:v>
                </c:pt>
                <c:pt idx="77">
                  <c:v>11.667999999999999</c:v>
                </c:pt>
                <c:pt idx="78">
                  <c:v>12.928000000000001</c:v>
                </c:pt>
                <c:pt idx="79">
                  <c:v>13.766</c:v>
                </c:pt>
                <c:pt idx="80">
                  <c:v>14.166</c:v>
                </c:pt>
                <c:pt idx="81">
                  <c:v>14.36</c:v>
                </c:pt>
                <c:pt idx="82">
                  <c:v>14.356</c:v>
                </c:pt>
                <c:pt idx="83">
                  <c:v>14.23</c:v>
                </c:pt>
                <c:pt idx="84">
                  <c:v>14.108000000000001</c:v>
                </c:pt>
                <c:pt idx="85">
                  <c:v>14.115</c:v>
                </c:pt>
                <c:pt idx="86">
                  <c:v>14.273</c:v>
                </c:pt>
                <c:pt idx="87">
                  <c:v>14.551</c:v>
                </c:pt>
                <c:pt idx="88">
                  <c:v>14.64</c:v>
                </c:pt>
                <c:pt idx="89">
                  <c:v>14.631</c:v>
                </c:pt>
                <c:pt idx="90">
                  <c:v>14.532999999999999</c:v>
                </c:pt>
                <c:pt idx="91">
                  <c:v>14.257</c:v>
                </c:pt>
                <c:pt idx="92">
                  <c:v>13.781000000000001</c:v>
                </c:pt>
                <c:pt idx="93">
                  <c:v>13.56</c:v>
                </c:pt>
                <c:pt idx="94">
                  <c:v>13.670999999999999</c:v>
                </c:pt>
                <c:pt idx="95">
                  <c:v>13.893000000000001</c:v>
                </c:pt>
                <c:pt idx="96">
                  <c:v>14.063000000000001</c:v>
                </c:pt>
                <c:pt idx="97">
                  <c:v>14.167999999999999</c:v>
                </c:pt>
                <c:pt idx="98">
                  <c:v>14.253</c:v>
                </c:pt>
                <c:pt idx="99">
                  <c:v>14.026999999999999</c:v>
                </c:pt>
                <c:pt idx="100">
                  <c:v>13.661</c:v>
                </c:pt>
                <c:pt idx="101">
                  <c:v>13.505000000000001</c:v>
                </c:pt>
                <c:pt idx="102">
                  <c:v>13.205</c:v>
                </c:pt>
                <c:pt idx="103">
                  <c:v>12.141</c:v>
                </c:pt>
                <c:pt idx="104">
                  <c:v>11.228</c:v>
                </c:pt>
                <c:pt idx="105">
                  <c:v>11.27</c:v>
                </c:pt>
                <c:pt idx="106">
                  <c:v>12.117000000000001</c:v>
                </c:pt>
                <c:pt idx="107">
                  <c:v>13.135</c:v>
                </c:pt>
                <c:pt idx="108">
                  <c:v>13.888</c:v>
                </c:pt>
                <c:pt idx="109">
                  <c:v>14.275</c:v>
                </c:pt>
                <c:pt idx="110">
                  <c:v>13.84</c:v>
                </c:pt>
                <c:pt idx="111">
                  <c:v>13.234999999999999</c:v>
                </c:pt>
                <c:pt idx="112">
                  <c:v>12.471</c:v>
                </c:pt>
                <c:pt idx="113">
                  <c:v>11.68</c:v>
                </c:pt>
                <c:pt idx="114">
                  <c:v>11.071</c:v>
                </c:pt>
                <c:pt idx="115">
                  <c:v>10.773</c:v>
                </c:pt>
                <c:pt idx="116">
                  <c:v>10.567</c:v>
                </c:pt>
                <c:pt idx="117">
                  <c:v>10.55</c:v>
                </c:pt>
                <c:pt idx="118">
                  <c:v>10.555999999999999</c:v>
                </c:pt>
                <c:pt idx="119">
                  <c:v>10.56</c:v>
                </c:pt>
                <c:pt idx="120">
                  <c:v>10.563000000000001</c:v>
                </c:pt>
                <c:pt idx="121">
                  <c:v>10.573</c:v>
                </c:pt>
                <c:pt idx="122">
                  <c:v>10.606999999999999</c:v>
                </c:pt>
                <c:pt idx="123">
                  <c:v>10.736000000000001</c:v>
                </c:pt>
                <c:pt idx="124">
                  <c:v>10.763</c:v>
                </c:pt>
                <c:pt idx="125">
                  <c:v>10.853</c:v>
                </c:pt>
                <c:pt idx="126">
                  <c:v>11.132999999999999</c:v>
                </c:pt>
                <c:pt idx="127">
                  <c:v>11.582000000000001</c:v>
                </c:pt>
                <c:pt idx="128">
                  <c:v>12.117000000000001</c:v>
                </c:pt>
                <c:pt idx="129">
                  <c:v>11.696</c:v>
                </c:pt>
                <c:pt idx="130">
                  <c:v>11.98</c:v>
                </c:pt>
                <c:pt idx="131">
                  <c:v>12.79</c:v>
                </c:pt>
                <c:pt idx="132">
                  <c:v>13.618</c:v>
                </c:pt>
                <c:pt idx="133">
                  <c:v>13.993</c:v>
                </c:pt>
                <c:pt idx="134">
                  <c:v>14.175000000000001</c:v>
                </c:pt>
                <c:pt idx="135">
                  <c:v>14.279</c:v>
                </c:pt>
                <c:pt idx="136">
                  <c:v>13.465999999999999</c:v>
                </c:pt>
                <c:pt idx="137">
                  <c:v>12.215</c:v>
                </c:pt>
                <c:pt idx="138">
                  <c:v>11.3</c:v>
                </c:pt>
                <c:pt idx="139">
                  <c:v>11.304</c:v>
                </c:pt>
                <c:pt idx="140">
                  <c:v>11.586</c:v>
                </c:pt>
                <c:pt idx="141">
                  <c:v>11.638999999999999</c:v>
                </c:pt>
                <c:pt idx="142">
                  <c:v>11.997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DB8-4C1E-8387-A429782FF967}"/>
            </c:ext>
          </c:extLst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data'!$C$10:$C$200</c:f>
              <c:numCache>
                <c:formatCode>General</c:formatCode>
                <c:ptCount val="191"/>
                <c:pt idx="0">
                  <c:v>11.997</c:v>
                </c:pt>
                <c:pt idx="1">
                  <c:v>11.981</c:v>
                </c:pt>
                <c:pt idx="2">
                  <c:v>11.407999999999999</c:v>
                </c:pt>
                <c:pt idx="3">
                  <c:v>10.765000000000001</c:v>
                </c:pt>
                <c:pt idx="4">
                  <c:v>10.548</c:v>
                </c:pt>
                <c:pt idx="5">
                  <c:v>10.523</c:v>
                </c:pt>
                <c:pt idx="6">
                  <c:v>10.52</c:v>
                </c:pt>
                <c:pt idx="7">
                  <c:v>10.52</c:v>
                </c:pt>
                <c:pt idx="8">
                  <c:v>10.52</c:v>
                </c:pt>
                <c:pt idx="9">
                  <c:v>10.513999999999999</c:v>
                </c:pt>
                <c:pt idx="10">
                  <c:v>10.427</c:v>
                </c:pt>
                <c:pt idx="11">
                  <c:v>10.42</c:v>
                </c:pt>
                <c:pt idx="12">
                  <c:v>10.430999999999999</c:v>
                </c:pt>
                <c:pt idx="13">
                  <c:v>10.448</c:v>
                </c:pt>
                <c:pt idx="14">
                  <c:v>10.545</c:v>
                </c:pt>
                <c:pt idx="15">
                  <c:v>10.904999999999999</c:v>
                </c:pt>
                <c:pt idx="16">
                  <c:v>12.403</c:v>
                </c:pt>
                <c:pt idx="17">
                  <c:v>13.413</c:v>
                </c:pt>
                <c:pt idx="18">
                  <c:v>13.930999999999999</c:v>
                </c:pt>
                <c:pt idx="19">
                  <c:v>13.887</c:v>
                </c:pt>
                <c:pt idx="20">
                  <c:v>13.446</c:v>
                </c:pt>
                <c:pt idx="21">
                  <c:v>13.089</c:v>
                </c:pt>
                <c:pt idx="22">
                  <c:v>14.099</c:v>
                </c:pt>
                <c:pt idx="23">
                  <c:v>14.288</c:v>
                </c:pt>
                <c:pt idx="24">
                  <c:v>14.19</c:v>
                </c:pt>
                <c:pt idx="25">
                  <c:v>14.09</c:v>
                </c:pt>
                <c:pt idx="26">
                  <c:v>14.177</c:v>
                </c:pt>
                <c:pt idx="27">
                  <c:v>14.44</c:v>
                </c:pt>
                <c:pt idx="28">
                  <c:v>14.577999999999999</c:v>
                </c:pt>
                <c:pt idx="29">
                  <c:v>13.907</c:v>
                </c:pt>
                <c:pt idx="30">
                  <c:v>12.846</c:v>
                </c:pt>
                <c:pt idx="31">
                  <c:v>11.786</c:v>
                </c:pt>
                <c:pt idx="32">
                  <c:v>11.079000000000001</c:v>
                </c:pt>
                <c:pt idx="33">
                  <c:v>10.869</c:v>
                </c:pt>
                <c:pt idx="34">
                  <c:v>10.778</c:v>
                </c:pt>
                <c:pt idx="35">
                  <c:v>10.808</c:v>
                </c:pt>
                <c:pt idx="36">
                  <c:v>11.007</c:v>
                </c:pt>
                <c:pt idx="37">
                  <c:v>11.255000000000001</c:v>
                </c:pt>
                <c:pt idx="38">
                  <c:v>11.563000000000001</c:v>
                </c:pt>
                <c:pt idx="39">
                  <c:v>12.12</c:v>
                </c:pt>
                <c:pt idx="40">
                  <c:v>13.022</c:v>
                </c:pt>
                <c:pt idx="41">
                  <c:v>13.525</c:v>
                </c:pt>
                <c:pt idx="42">
                  <c:v>13.318</c:v>
                </c:pt>
                <c:pt idx="43">
                  <c:v>12.686999999999999</c:v>
                </c:pt>
                <c:pt idx="44">
                  <c:v>12.03</c:v>
                </c:pt>
                <c:pt idx="45">
                  <c:v>11.603999999999999</c:v>
                </c:pt>
                <c:pt idx="46">
                  <c:v>11.757</c:v>
                </c:pt>
                <c:pt idx="47">
                  <c:v>11.981</c:v>
                </c:pt>
                <c:pt idx="48">
                  <c:v>12.289</c:v>
                </c:pt>
                <c:pt idx="49">
                  <c:v>12.752000000000001</c:v>
                </c:pt>
                <c:pt idx="50">
                  <c:v>13.199</c:v>
                </c:pt>
                <c:pt idx="51">
                  <c:v>13.157999999999999</c:v>
                </c:pt>
                <c:pt idx="52">
                  <c:v>12.083</c:v>
                </c:pt>
                <c:pt idx="53">
                  <c:v>11.271000000000001</c:v>
                </c:pt>
                <c:pt idx="54">
                  <c:v>10.865</c:v>
                </c:pt>
                <c:pt idx="55">
                  <c:v>10.742000000000001</c:v>
                </c:pt>
                <c:pt idx="56">
                  <c:v>10.73</c:v>
                </c:pt>
                <c:pt idx="57">
                  <c:v>10.717000000000001</c:v>
                </c:pt>
                <c:pt idx="58">
                  <c:v>10.526</c:v>
                </c:pt>
                <c:pt idx="59">
                  <c:v>10.518000000000001</c:v>
                </c:pt>
                <c:pt idx="60">
                  <c:v>10.475</c:v>
                </c:pt>
                <c:pt idx="61">
                  <c:v>10.44</c:v>
                </c:pt>
                <c:pt idx="62">
                  <c:v>10.44</c:v>
                </c:pt>
                <c:pt idx="63">
                  <c:v>10.441000000000001</c:v>
                </c:pt>
                <c:pt idx="64">
                  <c:v>10.449</c:v>
                </c:pt>
                <c:pt idx="65">
                  <c:v>10.45</c:v>
                </c:pt>
                <c:pt idx="66">
                  <c:v>10.45</c:v>
                </c:pt>
                <c:pt idx="67">
                  <c:v>10.45</c:v>
                </c:pt>
                <c:pt idx="68">
                  <c:v>10.45</c:v>
                </c:pt>
                <c:pt idx="69">
                  <c:v>10.448</c:v>
                </c:pt>
                <c:pt idx="70">
                  <c:v>10.422000000000001</c:v>
                </c:pt>
                <c:pt idx="71">
                  <c:v>10.42</c:v>
                </c:pt>
                <c:pt idx="72">
                  <c:v>10.609</c:v>
                </c:pt>
                <c:pt idx="73">
                  <c:v>11.291</c:v>
                </c:pt>
                <c:pt idx="74">
                  <c:v>12.423</c:v>
                </c:pt>
                <c:pt idx="75">
                  <c:v>13.483000000000001</c:v>
                </c:pt>
                <c:pt idx="76">
                  <c:v>14.01</c:v>
                </c:pt>
                <c:pt idx="77">
                  <c:v>14.358000000000001</c:v>
                </c:pt>
                <c:pt idx="78">
                  <c:v>14.464</c:v>
                </c:pt>
                <c:pt idx="79">
                  <c:v>14.425000000000001</c:v>
                </c:pt>
                <c:pt idx="80">
                  <c:v>14.365</c:v>
                </c:pt>
                <c:pt idx="81">
                  <c:v>14.347</c:v>
                </c:pt>
                <c:pt idx="82">
                  <c:v>14.295</c:v>
                </c:pt>
                <c:pt idx="83">
                  <c:v>14.275</c:v>
                </c:pt>
                <c:pt idx="84">
                  <c:v>14.236000000000001</c:v>
                </c:pt>
                <c:pt idx="85">
                  <c:v>14.21</c:v>
                </c:pt>
                <c:pt idx="86">
                  <c:v>14.208</c:v>
                </c:pt>
                <c:pt idx="87">
                  <c:v>14.199</c:v>
                </c:pt>
                <c:pt idx="88">
                  <c:v>14.191000000000001</c:v>
                </c:pt>
                <c:pt idx="89">
                  <c:v>14.125</c:v>
                </c:pt>
                <c:pt idx="90">
                  <c:v>14.066000000000001</c:v>
                </c:pt>
                <c:pt idx="91">
                  <c:v>14.183</c:v>
                </c:pt>
                <c:pt idx="92">
                  <c:v>14.423</c:v>
                </c:pt>
                <c:pt idx="93">
                  <c:v>14.513</c:v>
                </c:pt>
                <c:pt idx="94">
                  <c:v>14.071999999999999</c:v>
                </c:pt>
                <c:pt idx="95">
                  <c:v>14.007999999999999</c:v>
                </c:pt>
                <c:pt idx="96">
                  <c:v>14.055</c:v>
                </c:pt>
                <c:pt idx="97">
                  <c:v>13.907</c:v>
                </c:pt>
                <c:pt idx="98">
                  <c:v>13.454000000000001</c:v>
                </c:pt>
                <c:pt idx="99">
                  <c:v>12.971</c:v>
                </c:pt>
                <c:pt idx="100">
                  <c:v>13.298999999999999</c:v>
                </c:pt>
                <c:pt idx="101">
                  <c:v>13.724</c:v>
                </c:pt>
                <c:pt idx="102">
                  <c:v>13.632</c:v>
                </c:pt>
                <c:pt idx="103">
                  <c:v>12.907999999999999</c:v>
                </c:pt>
                <c:pt idx="104">
                  <c:v>11.923</c:v>
                </c:pt>
                <c:pt idx="105">
                  <c:v>11.449</c:v>
                </c:pt>
                <c:pt idx="106">
                  <c:v>11.432</c:v>
                </c:pt>
                <c:pt idx="107">
                  <c:v>12.202</c:v>
                </c:pt>
                <c:pt idx="108">
                  <c:v>13.112</c:v>
                </c:pt>
                <c:pt idx="109">
                  <c:v>13.798</c:v>
                </c:pt>
                <c:pt idx="110">
                  <c:v>13.803000000000001</c:v>
                </c:pt>
                <c:pt idx="111">
                  <c:v>12.862</c:v>
                </c:pt>
                <c:pt idx="112">
                  <c:v>11.581</c:v>
                </c:pt>
                <c:pt idx="113">
                  <c:v>11.076000000000001</c:v>
                </c:pt>
                <c:pt idx="114">
                  <c:v>10.82</c:v>
                </c:pt>
                <c:pt idx="115">
                  <c:v>10.712</c:v>
                </c:pt>
                <c:pt idx="116">
                  <c:v>10.662000000000001</c:v>
                </c:pt>
                <c:pt idx="117">
                  <c:v>10.52</c:v>
                </c:pt>
                <c:pt idx="118">
                  <c:v>10.510999999999999</c:v>
                </c:pt>
                <c:pt idx="119">
                  <c:v>10.51</c:v>
                </c:pt>
                <c:pt idx="120">
                  <c:v>10.505000000000001</c:v>
                </c:pt>
                <c:pt idx="121">
                  <c:v>10.504</c:v>
                </c:pt>
                <c:pt idx="122">
                  <c:v>10.51</c:v>
                </c:pt>
                <c:pt idx="123">
                  <c:v>10.513</c:v>
                </c:pt>
                <c:pt idx="124">
                  <c:v>10.565</c:v>
                </c:pt>
                <c:pt idx="125">
                  <c:v>11.271000000000001</c:v>
                </c:pt>
                <c:pt idx="126">
                  <c:v>12.432</c:v>
                </c:pt>
                <c:pt idx="127">
                  <c:v>13.196</c:v>
                </c:pt>
                <c:pt idx="128">
                  <c:v>12.957000000000001</c:v>
                </c:pt>
                <c:pt idx="129">
                  <c:v>11.86</c:v>
                </c:pt>
                <c:pt idx="130">
                  <c:v>12.282999999999999</c:v>
                </c:pt>
                <c:pt idx="131">
                  <c:v>13.242000000000001</c:v>
                </c:pt>
                <c:pt idx="132">
                  <c:v>13.83</c:v>
                </c:pt>
                <c:pt idx="133">
                  <c:v>14.166</c:v>
                </c:pt>
                <c:pt idx="134">
                  <c:v>14.227</c:v>
                </c:pt>
                <c:pt idx="135">
                  <c:v>13.603999999999999</c:v>
                </c:pt>
                <c:pt idx="136">
                  <c:v>12.08</c:v>
                </c:pt>
                <c:pt idx="137">
                  <c:v>11.266999999999999</c:v>
                </c:pt>
                <c:pt idx="138">
                  <c:v>10.909000000000001</c:v>
                </c:pt>
                <c:pt idx="139">
                  <c:v>10.789</c:v>
                </c:pt>
                <c:pt idx="140">
                  <c:v>10.728999999999999</c:v>
                </c:pt>
                <c:pt idx="141">
                  <c:v>10.715</c:v>
                </c:pt>
                <c:pt idx="142">
                  <c:v>11.276999999999999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DB8-4C1E-8387-A429782FF967}"/>
            </c:ext>
          </c:extLst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data'!$C$10:$C$193</c:f>
              <c:numCache>
                <c:formatCode>General</c:formatCode>
                <c:ptCount val="184"/>
                <c:pt idx="0">
                  <c:v>10.715</c:v>
                </c:pt>
                <c:pt idx="1">
                  <c:v>11.276999999999999</c:v>
                </c:pt>
                <c:pt idx="2">
                  <c:v>12.143000000000001</c:v>
                </c:pt>
                <c:pt idx="3">
                  <c:v>11.731999999999999</c:v>
                </c:pt>
                <c:pt idx="4">
                  <c:v>10.951000000000001</c:v>
                </c:pt>
                <c:pt idx="5">
                  <c:v>10.654</c:v>
                </c:pt>
                <c:pt idx="6">
                  <c:v>10.628</c:v>
                </c:pt>
                <c:pt idx="7">
                  <c:v>10.593999999999999</c:v>
                </c:pt>
                <c:pt idx="8">
                  <c:v>10.59</c:v>
                </c:pt>
                <c:pt idx="9">
                  <c:v>10.484</c:v>
                </c:pt>
                <c:pt idx="10">
                  <c:v>10.4</c:v>
                </c:pt>
                <c:pt idx="11">
                  <c:v>10.398</c:v>
                </c:pt>
                <c:pt idx="12">
                  <c:v>10.39</c:v>
                </c:pt>
                <c:pt idx="13">
                  <c:v>10.398999999999999</c:v>
                </c:pt>
                <c:pt idx="14">
                  <c:v>10.4</c:v>
                </c:pt>
                <c:pt idx="15">
                  <c:v>11.048</c:v>
                </c:pt>
                <c:pt idx="16">
                  <c:v>11.425000000000001</c:v>
                </c:pt>
                <c:pt idx="17">
                  <c:v>11.484</c:v>
                </c:pt>
                <c:pt idx="18">
                  <c:v>12.77</c:v>
                </c:pt>
                <c:pt idx="19">
                  <c:v>14.24</c:v>
                </c:pt>
                <c:pt idx="20">
                  <c:v>14.513999999999999</c:v>
                </c:pt>
                <c:pt idx="21">
                  <c:v>14.456</c:v>
                </c:pt>
                <c:pt idx="22">
                  <c:v>14.362</c:v>
                </c:pt>
                <c:pt idx="23">
                  <c:v>14.331</c:v>
                </c:pt>
                <c:pt idx="24">
                  <c:v>14.256</c:v>
                </c:pt>
                <c:pt idx="25">
                  <c:v>14.198</c:v>
                </c:pt>
                <c:pt idx="26">
                  <c:v>14.19</c:v>
                </c:pt>
                <c:pt idx="27">
                  <c:v>14.19</c:v>
                </c:pt>
                <c:pt idx="28">
                  <c:v>14.138999999999999</c:v>
                </c:pt>
                <c:pt idx="29">
                  <c:v>14.06</c:v>
                </c:pt>
                <c:pt idx="30">
                  <c:v>14.079000000000001</c:v>
                </c:pt>
                <c:pt idx="31">
                  <c:v>14.512</c:v>
                </c:pt>
                <c:pt idx="32">
                  <c:v>14.061999999999999</c:v>
                </c:pt>
                <c:pt idx="33">
                  <c:v>13.076000000000001</c:v>
                </c:pt>
                <c:pt idx="34">
                  <c:v>12.103</c:v>
                </c:pt>
                <c:pt idx="35">
                  <c:v>11.461</c:v>
                </c:pt>
                <c:pt idx="36">
                  <c:v>10.944000000000001</c:v>
                </c:pt>
                <c:pt idx="37">
                  <c:v>11.047000000000001</c:v>
                </c:pt>
                <c:pt idx="38">
                  <c:v>11.257999999999999</c:v>
                </c:pt>
                <c:pt idx="39">
                  <c:v>11.378</c:v>
                </c:pt>
                <c:pt idx="40">
                  <c:v>11.292</c:v>
                </c:pt>
                <c:pt idx="41">
                  <c:v>11.037000000000001</c:v>
                </c:pt>
                <c:pt idx="42">
                  <c:v>10.792</c:v>
                </c:pt>
                <c:pt idx="43">
                  <c:v>11.13</c:v>
                </c:pt>
                <c:pt idx="44">
                  <c:v>12.438000000000001</c:v>
                </c:pt>
                <c:pt idx="45">
                  <c:v>13.448</c:v>
                </c:pt>
                <c:pt idx="46">
                  <c:v>14.018000000000001</c:v>
                </c:pt>
                <c:pt idx="47">
                  <c:v>14.151999999999999</c:v>
                </c:pt>
                <c:pt idx="48">
                  <c:v>13.686</c:v>
                </c:pt>
                <c:pt idx="49">
                  <c:v>12.771000000000001</c:v>
                </c:pt>
                <c:pt idx="50">
                  <c:v>12.615</c:v>
                </c:pt>
                <c:pt idx="51">
                  <c:v>12.702999999999999</c:v>
                </c:pt>
                <c:pt idx="52">
                  <c:v>12.603999999999999</c:v>
                </c:pt>
                <c:pt idx="53">
                  <c:v>12.146000000000001</c:v>
                </c:pt>
                <c:pt idx="54">
                  <c:v>11.519</c:v>
                </c:pt>
                <c:pt idx="55">
                  <c:v>11.352</c:v>
                </c:pt>
                <c:pt idx="56">
                  <c:v>11.048999999999999</c:v>
                </c:pt>
                <c:pt idx="57">
                  <c:v>10.821999999999999</c:v>
                </c:pt>
                <c:pt idx="58">
                  <c:v>10.692</c:v>
                </c:pt>
                <c:pt idx="59">
                  <c:v>10.6</c:v>
                </c:pt>
                <c:pt idx="60">
                  <c:v>10.48</c:v>
                </c:pt>
                <c:pt idx="61">
                  <c:v>10.489000000000001</c:v>
                </c:pt>
                <c:pt idx="62">
                  <c:v>10.468</c:v>
                </c:pt>
                <c:pt idx="63">
                  <c:v>10.46</c:v>
                </c:pt>
                <c:pt idx="64">
                  <c:v>10.456</c:v>
                </c:pt>
                <c:pt idx="65">
                  <c:v>10.45</c:v>
                </c:pt>
                <c:pt idx="66">
                  <c:v>10.45</c:v>
                </c:pt>
                <c:pt idx="67">
                  <c:v>10.441000000000001</c:v>
                </c:pt>
                <c:pt idx="68">
                  <c:v>10.44</c:v>
                </c:pt>
                <c:pt idx="69">
                  <c:v>10.44</c:v>
                </c:pt>
                <c:pt idx="70">
                  <c:v>10.433</c:v>
                </c:pt>
                <c:pt idx="71">
                  <c:v>10.407999999999999</c:v>
                </c:pt>
                <c:pt idx="72">
                  <c:v>10.359</c:v>
                </c:pt>
                <c:pt idx="73">
                  <c:v>10.342000000000001</c:v>
                </c:pt>
                <c:pt idx="74">
                  <c:v>10.333</c:v>
                </c:pt>
                <c:pt idx="75">
                  <c:v>10.319000000000001</c:v>
                </c:pt>
                <c:pt idx="76">
                  <c:v>10.497999999999999</c:v>
                </c:pt>
                <c:pt idx="77">
                  <c:v>10.632999999999999</c:v>
                </c:pt>
                <c:pt idx="78">
                  <c:v>9.9350000000000005</c:v>
                </c:pt>
                <c:pt idx="79">
                  <c:v>11.821999999999999</c:v>
                </c:pt>
                <c:pt idx="80">
                  <c:v>13.404</c:v>
                </c:pt>
                <c:pt idx="81">
                  <c:v>14.238</c:v>
                </c:pt>
                <c:pt idx="82">
                  <c:v>14.5</c:v>
                </c:pt>
                <c:pt idx="83">
                  <c:v>14.5</c:v>
                </c:pt>
                <c:pt idx="84">
                  <c:v>14.5</c:v>
                </c:pt>
                <c:pt idx="85">
                  <c:v>14.491</c:v>
                </c:pt>
                <c:pt idx="86">
                  <c:v>14.308</c:v>
                </c:pt>
                <c:pt idx="87">
                  <c:v>14.225</c:v>
                </c:pt>
                <c:pt idx="88">
                  <c:v>14.348000000000001</c:v>
                </c:pt>
                <c:pt idx="89">
                  <c:v>14.571999999999999</c:v>
                </c:pt>
                <c:pt idx="90">
                  <c:v>14.624000000000001</c:v>
                </c:pt>
                <c:pt idx="91">
                  <c:v>14.683</c:v>
                </c:pt>
                <c:pt idx="92">
                  <c:v>14.654</c:v>
                </c:pt>
                <c:pt idx="93">
                  <c:v>14.423999999999999</c:v>
                </c:pt>
                <c:pt idx="94">
                  <c:v>14.194000000000001</c:v>
                </c:pt>
                <c:pt idx="95">
                  <c:v>14.1</c:v>
                </c:pt>
                <c:pt idx="96">
                  <c:v>14.1</c:v>
                </c:pt>
                <c:pt idx="97">
                  <c:v>14.109</c:v>
                </c:pt>
                <c:pt idx="98">
                  <c:v>14.201000000000001</c:v>
                </c:pt>
                <c:pt idx="99">
                  <c:v>14.363</c:v>
                </c:pt>
                <c:pt idx="100">
                  <c:v>14.439</c:v>
                </c:pt>
                <c:pt idx="101">
                  <c:v>14.097</c:v>
                </c:pt>
                <c:pt idx="102">
                  <c:v>13.022</c:v>
                </c:pt>
                <c:pt idx="103">
                  <c:v>12.709</c:v>
                </c:pt>
                <c:pt idx="104">
                  <c:v>12.052</c:v>
                </c:pt>
                <c:pt idx="105">
                  <c:v>11.382</c:v>
                </c:pt>
                <c:pt idx="106">
                  <c:v>11.201000000000001</c:v>
                </c:pt>
                <c:pt idx="107">
                  <c:v>11.701000000000001</c:v>
                </c:pt>
                <c:pt idx="108">
                  <c:v>12.721</c:v>
                </c:pt>
                <c:pt idx="109">
                  <c:v>12.755000000000001</c:v>
                </c:pt>
                <c:pt idx="110">
                  <c:v>13.301</c:v>
                </c:pt>
                <c:pt idx="111">
                  <c:v>13.786</c:v>
                </c:pt>
                <c:pt idx="112">
                  <c:v>14.166</c:v>
                </c:pt>
                <c:pt idx="113">
                  <c:v>14.224</c:v>
                </c:pt>
                <c:pt idx="114">
                  <c:v>13.443</c:v>
                </c:pt>
                <c:pt idx="115">
                  <c:v>12.169</c:v>
                </c:pt>
                <c:pt idx="116">
                  <c:v>11.263999999999999</c:v>
                </c:pt>
                <c:pt idx="117">
                  <c:v>10.785</c:v>
                </c:pt>
                <c:pt idx="118">
                  <c:v>10.587</c:v>
                </c:pt>
                <c:pt idx="119">
                  <c:v>10.48</c:v>
                </c:pt>
                <c:pt idx="120">
                  <c:v>10.471</c:v>
                </c:pt>
                <c:pt idx="121">
                  <c:v>10.311</c:v>
                </c:pt>
                <c:pt idx="122">
                  <c:v>10.297000000000001</c:v>
                </c:pt>
                <c:pt idx="123">
                  <c:v>10.289</c:v>
                </c:pt>
                <c:pt idx="124">
                  <c:v>10.284000000000001</c:v>
                </c:pt>
                <c:pt idx="125">
                  <c:v>10.281000000000001</c:v>
                </c:pt>
                <c:pt idx="126">
                  <c:v>10.25</c:v>
                </c:pt>
                <c:pt idx="127">
                  <c:v>10.81</c:v>
                </c:pt>
                <c:pt idx="128">
                  <c:v>11.462999999999999</c:v>
                </c:pt>
                <c:pt idx="129">
                  <c:v>11.782</c:v>
                </c:pt>
                <c:pt idx="130">
                  <c:v>11.708</c:v>
                </c:pt>
                <c:pt idx="131">
                  <c:v>11.439</c:v>
                </c:pt>
                <c:pt idx="132">
                  <c:v>11.297000000000001</c:v>
                </c:pt>
                <c:pt idx="133">
                  <c:v>12.278</c:v>
                </c:pt>
                <c:pt idx="134">
                  <c:v>13.242000000000001</c:v>
                </c:pt>
                <c:pt idx="135">
                  <c:v>13.98</c:v>
                </c:pt>
                <c:pt idx="136">
                  <c:v>14.33</c:v>
                </c:pt>
                <c:pt idx="137">
                  <c:v>14.319000000000001</c:v>
                </c:pt>
                <c:pt idx="138">
                  <c:v>14.244</c:v>
                </c:pt>
                <c:pt idx="139">
                  <c:v>12.743</c:v>
                </c:pt>
                <c:pt idx="140">
                  <c:v>11.631</c:v>
                </c:pt>
                <c:pt idx="141">
                  <c:v>11.102</c:v>
                </c:pt>
                <c:pt idx="142">
                  <c:v>11.09</c:v>
                </c:pt>
                <c:pt idx="143">
                  <c:v>11.337999999999999</c:v>
                </c:pt>
                <c:pt idx="144">
                  <c:v>11.702999999999999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EDB8-4C1E-8387-A429782FF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29152"/>
        <c:axId val="115731072"/>
      </c:scatterChart>
      <c:valAx>
        <c:axId val="115729152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15731072"/>
        <c:crosses val="autoZero"/>
        <c:crossBetween val="midCat"/>
      </c:valAx>
      <c:valAx>
        <c:axId val="11573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C02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57291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data'!$D$10:$D$199</c:f>
              <c:numCache>
                <c:formatCode>General</c:formatCode>
                <c:ptCount val="190"/>
                <c:pt idx="0">
                  <c:v>4.4215999999999998</c:v>
                </c:pt>
                <c:pt idx="1">
                  <c:v>4.7112999999999996</c:v>
                </c:pt>
                <c:pt idx="2">
                  <c:v>5.8489000000000004</c:v>
                </c:pt>
                <c:pt idx="3">
                  <c:v>6.7675000000000001</c:v>
                </c:pt>
                <c:pt idx="4">
                  <c:v>6.9615</c:v>
                </c:pt>
                <c:pt idx="5">
                  <c:v>7.0576999999999996</c:v>
                </c:pt>
                <c:pt idx="6">
                  <c:v>7.0256999999999996</c:v>
                </c:pt>
                <c:pt idx="7">
                  <c:v>6.9909999999999997</c:v>
                </c:pt>
                <c:pt idx="8">
                  <c:v>7.0138999999999996</c:v>
                </c:pt>
                <c:pt idx="9">
                  <c:v>7.0846</c:v>
                </c:pt>
                <c:pt idx="10">
                  <c:v>7.1283000000000003</c:v>
                </c:pt>
                <c:pt idx="11">
                  <c:v>7.1698000000000004</c:v>
                </c:pt>
                <c:pt idx="12">
                  <c:v>7.1955999999999998</c:v>
                </c:pt>
                <c:pt idx="13">
                  <c:v>6.7148000000000003</c:v>
                </c:pt>
                <c:pt idx="14">
                  <c:v>5.1562000000000001</c:v>
                </c:pt>
                <c:pt idx="15">
                  <c:v>2.5486</c:v>
                </c:pt>
                <c:pt idx="16">
                  <c:v>1.0398000000000001</c:v>
                </c:pt>
                <c:pt idx="17">
                  <c:v>0.48220000000000002</c:v>
                </c:pt>
                <c:pt idx="18">
                  <c:v>0.23319999999999999</c:v>
                </c:pt>
                <c:pt idx="19">
                  <c:v>0.1232</c:v>
                </c:pt>
                <c:pt idx="20">
                  <c:v>6.9500000000000006E-2</c:v>
                </c:pt>
                <c:pt idx="21">
                  <c:v>4.36E-2</c:v>
                </c:pt>
                <c:pt idx="22">
                  <c:v>3.1099999999999999E-2</c:v>
                </c:pt>
                <c:pt idx="23">
                  <c:v>2.3699999999999999E-2</c:v>
                </c:pt>
                <c:pt idx="24">
                  <c:v>1.9E-2</c:v>
                </c:pt>
                <c:pt idx="25">
                  <c:v>1.61E-2</c:v>
                </c:pt>
                <c:pt idx="26">
                  <c:v>1.4999999999999999E-2</c:v>
                </c:pt>
                <c:pt idx="27">
                  <c:v>1.5100000000000001E-2</c:v>
                </c:pt>
                <c:pt idx="28">
                  <c:v>1.5900000000000001E-2</c:v>
                </c:pt>
                <c:pt idx="29">
                  <c:v>2.58E-2</c:v>
                </c:pt>
                <c:pt idx="30">
                  <c:v>0.33129999999999998</c:v>
                </c:pt>
                <c:pt idx="31">
                  <c:v>1.7040999999999999</c:v>
                </c:pt>
                <c:pt idx="32">
                  <c:v>3.7235</c:v>
                </c:pt>
                <c:pt idx="33">
                  <c:v>4.9950000000000001</c:v>
                </c:pt>
                <c:pt idx="34">
                  <c:v>5.3775000000000004</c:v>
                </c:pt>
                <c:pt idx="35">
                  <c:v>5.9394999999999998</c:v>
                </c:pt>
                <c:pt idx="36">
                  <c:v>6.3071000000000002</c:v>
                </c:pt>
                <c:pt idx="37">
                  <c:v>6.5038</c:v>
                </c:pt>
                <c:pt idx="38">
                  <c:v>6.5374999999999996</c:v>
                </c:pt>
                <c:pt idx="39">
                  <c:v>6.0971000000000002</c:v>
                </c:pt>
                <c:pt idx="40">
                  <c:v>3.9007000000000001</c:v>
                </c:pt>
                <c:pt idx="41">
                  <c:v>1.8765000000000001</c:v>
                </c:pt>
                <c:pt idx="42">
                  <c:v>0.80159999999999998</c:v>
                </c:pt>
                <c:pt idx="43">
                  <c:v>1.2088000000000001</c:v>
                </c:pt>
                <c:pt idx="44">
                  <c:v>2.7629000000000001</c:v>
                </c:pt>
                <c:pt idx="45">
                  <c:v>4.3422999999999998</c:v>
                </c:pt>
                <c:pt idx="46">
                  <c:v>5.2176</c:v>
                </c:pt>
                <c:pt idx="47">
                  <c:v>5.2535999999999996</c:v>
                </c:pt>
                <c:pt idx="48">
                  <c:v>4.8235999999999999</c:v>
                </c:pt>
                <c:pt idx="49">
                  <c:v>4.4082999999999997</c:v>
                </c:pt>
                <c:pt idx="50">
                  <c:v>4.0202999999999998</c:v>
                </c:pt>
                <c:pt idx="51">
                  <c:v>3.2675000000000001</c:v>
                </c:pt>
                <c:pt idx="52">
                  <c:v>1.8255999999999999</c:v>
                </c:pt>
                <c:pt idx="53">
                  <c:v>1.2695000000000001</c:v>
                </c:pt>
                <c:pt idx="54">
                  <c:v>2.1236000000000002</c:v>
                </c:pt>
                <c:pt idx="55">
                  <c:v>3.8915999999999999</c:v>
                </c:pt>
                <c:pt idx="56">
                  <c:v>5.6069000000000004</c:v>
                </c:pt>
                <c:pt idx="57">
                  <c:v>6.3342000000000001</c:v>
                </c:pt>
                <c:pt idx="58">
                  <c:v>6.5625999999999998</c:v>
                </c:pt>
                <c:pt idx="59">
                  <c:v>6.7320000000000002</c:v>
                </c:pt>
                <c:pt idx="60">
                  <c:v>6.7953999999999999</c:v>
                </c:pt>
                <c:pt idx="61">
                  <c:v>6.8571</c:v>
                </c:pt>
                <c:pt idx="62">
                  <c:v>6.9421999999999997</c:v>
                </c:pt>
                <c:pt idx="63">
                  <c:v>7.0027999999999997</c:v>
                </c:pt>
                <c:pt idx="64">
                  <c:v>7.0537000000000001</c:v>
                </c:pt>
                <c:pt idx="65">
                  <c:v>7.0673000000000004</c:v>
                </c:pt>
                <c:pt idx="66">
                  <c:v>7.0688000000000004</c:v>
                </c:pt>
                <c:pt idx="67">
                  <c:v>7.0928000000000004</c:v>
                </c:pt>
                <c:pt idx="68">
                  <c:v>7.1643999999999997</c:v>
                </c:pt>
                <c:pt idx="69">
                  <c:v>7.2759999999999998</c:v>
                </c:pt>
                <c:pt idx="70">
                  <c:v>7.3193000000000001</c:v>
                </c:pt>
                <c:pt idx="71">
                  <c:v>7.3146000000000004</c:v>
                </c:pt>
                <c:pt idx="72">
                  <c:v>7.3120000000000003</c:v>
                </c:pt>
                <c:pt idx="73">
                  <c:v>7.3132999999999999</c:v>
                </c:pt>
                <c:pt idx="74">
                  <c:v>7.3102</c:v>
                </c:pt>
                <c:pt idx="75">
                  <c:v>7.2828999999999997</c:v>
                </c:pt>
                <c:pt idx="76">
                  <c:v>7.1722000000000001</c:v>
                </c:pt>
                <c:pt idx="77">
                  <c:v>5.2972999999999999</c:v>
                </c:pt>
                <c:pt idx="78">
                  <c:v>2.9782000000000002</c:v>
                </c:pt>
                <c:pt idx="79">
                  <c:v>1.2347999999999999</c:v>
                </c:pt>
                <c:pt idx="80">
                  <c:v>0.46539999999999998</c:v>
                </c:pt>
                <c:pt idx="81">
                  <c:v>0.19470000000000001</c:v>
                </c:pt>
                <c:pt idx="82">
                  <c:v>0.1075</c:v>
                </c:pt>
                <c:pt idx="83">
                  <c:v>6.6199999999999995E-2</c:v>
                </c:pt>
                <c:pt idx="84">
                  <c:v>4.5199999999999997E-2</c:v>
                </c:pt>
                <c:pt idx="85">
                  <c:v>3.7199999999999997E-2</c:v>
                </c:pt>
                <c:pt idx="86">
                  <c:v>3.6299999999999999E-2</c:v>
                </c:pt>
                <c:pt idx="87">
                  <c:v>4.5199999999999997E-2</c:v>
                </c:pt>
                <c:pt idx="88">
                  <c:v>0.13170000000000001</c:v>
                </c:pt>
                <c:pt idx="89">
                  <c:v>0.3483</c:v>
                </c:pt>
                <c:pt idx="90">
                  <c:v>0.57420000000000004</c:v>
                </c:pt>
                <c:pt idx="91">
                  <c:v>0.95809999999999995</c:v>
                </c:pt>
                <c:pt idx="92">
                  <c:v>1.583</c:v>
                </c:pt>
                <c:pt idx="93">
                  <c:v>2.2906</c:v>
                </c:pt>
                <c:pt idx="94">
                  <c:v>1.9084000000000001</c:v>
                </c:pt>
                <c:pt idx="95">
                  <c:v>1.3933</c:v>
                </c:pt>
                <c:pt idx="96">
                  <c:v>0.9274</c:v>
                </c:pt>
                <c:pt idx="97">
                  <c:v>0.622</c:v>
                </c:pt>
                <c:pt idx="98">
                  <c:v>0.58520000000000005</c:v>
                </c:pt>
                <c:pt idx="99">
                  <c:v>0.93710000000000004</c:v>
                </c:pt>
                <c:pt idx="100">
                  <c:v>2.0061</c:v>
                </c:pt>
                <c:pt idx="101">
                  <c:v>1.9783999999999999</c:v>
                </c:pt>
                <c:pt idx="102">
                  <c:v>2.5106000000000002</c:v>
                </c:pt>
                <c:pt idx="103">
                  <c:v>4.0644999999999998</c:v>
                </c:pt>
                <c:pt idx="104">
                  <c:v>5.9169999999999998</c:v>
                </c:pt>
                <c:pt idx="105">
                  <c:v>6.33</c:v>
                </c:pt>
                <c:pt idx="106">
                  <c:v>4.7300000000000004</c:v>
                </c:pt>
                <c:pt idx="107">
                  <c:v>2.5918000000000001</c:v>
                </c:pt>
                <c:pt idx="108">
                  <c:v>1.1805000000000001</c:v>
                </c:pt>
                <c:pt idx="109">
                  <c:v>0.79079999999999995</c:v>
                </c:pt>
                <c:pt idx="110">
                  <c:v>1.4271</c:v>
                </c:pt>
                <c:pt idx="111">
                  <c:v>2.7523</c:v>
                </c:pt>
                <c:pt idx="112">
                  <c:v>3.8782999999999999</c:v>
                </c:pt>
                <c:pt idx="113">
                  <c:v>5.3067000000000002</c:v>
                </c:pt>
                <c:pt idx="114">
                  <c:v>6.3232999999999997</c:v>
                </c:pt>
                <c:pt idx="115">
                  <c:v>6.9009</c:v>
                </c:pt>
                <c:pt idx="116">
                  <c:v>7.1512000000000002</c:v>
                </c:pt>
                <c:pt idx="117">
                  <c:v>7.2885</c:v>
                </c:pt>
                <c:pt idx="118">
                  <c:v>7.2198000000000002</c:v>
                </c:pt>
                <c:pt idx="119">
                  <c:v>7.2004000000000001</c:v>
                </c:pt>
                <c:pt idx="120">
                  <c:v>7.1996000000000002</c:v>
                </c:pt>
                <c:pt idx="121">
                  <c:v>7.2538999999999998</c:v>
                </c:pt>
                <c:pt idx="122">
                  <c:v>7.2272999999999996</c:v>
                </c:pt>
                <c:pt idx="123">
                  <c:v>6.9469000000000003</c:v>
                </c:pt>
                <c:pt idx="124">
                  <c:v>7.0289999999999999</c:v>
                </c:pt>
                <c:pt idx="125">
                  <c:v>6.8178000000000001</c:v>
                </c:pt>
                <c:pt idx="126">
                  <c:v>6.3734999999999999</c:v>
                </c:pt>
                <c:pt idx="127">
                  <c:v>5.5152999999999999</c:v>
                </c:pt>
                <c:pt idx="128">
                  <c:v>4.8057999999999996</c:v>
                </c:pt>
                <c:pt idx="129">
                  <c:v>5.1130000000000004</c:v>
                </c:pt>
                <c:pt idx="130">
                  <c:v>5.1387999999999998</c:v>
                </c:pt>
                <c:pt idx="131">
                  <c:v>3.3308</c:v>
                </c:pt>
                <c:pt idx="132">
                  <c:v>1.7172000000000001</c:v>
                </c:pt>
                <c:pt idx="133">
                  <c:v>0.72450000000000003</c:v>
                </c:pt>
                <c:pt idx="134">
                  <c:v>0.34150000000000003</c:v>
                </c:pt>
                <c:pt idx="135">
                  <c:v>0.42730000000000001</c:v>
                </c:pt>
                <c:pt idx="136">
                  <c:v>1.9533</c:v>
                </c:pt>
                <c:pt idx="137">
                  <c:v>4.5289999999999999</c:v>
                </c:pt>
                <c:pt idx="138">
                  <c:v>5.9385000000000003</c:v>
                </c:pt>
                <c:pt idx="139">
                  <c:v>6.1151999999999997</c:v>
                </c:pt>
                <c:pt idx="140">
                  <c:v>5.6101000000000001</c:v>
                </c:pt>
                <c:pt idx="141">
                  <c:v>5.2908999999999997</c:v>
                </c:pt>
                <c:pt idx="142">
                  <c:v>4.9276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1CE-4DF4-8FED-0C79875B9864}"/>
            </c:ext>
          </c:extLst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data'!$D$10:$D$200</c:f>
              <c:numCache>
                <c:formatCode>General</c:formatCode>
                <c:ptCount val="191"/>
                <c:pt idx="0">
                  <c:v>4.9276</c:v>
                </c:pt>
                <c:pt idx="1">
                  <c:v>4.4477000000000002</c:v>
                </c:pt>
                <c:pt idx="2">
                  <c:v>5.556</c:v>
                </c:pt>
                <c:pt idx="3">
                  <c:v>6.819</c:v>
                </c:pt>
                <c:pt idx="4">
                  <c:v>7.2942</c:v>
                </c:pt>
                <c:pt idx="5">
                  <c:v>7.3982999999999999</c:v>
                </c:pt>
                <c:pt idx="6">
                  <c:v>7.3887999999999998</c:v>
                </c:pt>
                <c:pt idx="7">
                  <c:v>7.2855999999999996</c:v>
                </c:pt>
                <c:pt idx="8">
                  <c:v>7.3305999999999996</c:v>
                </c:pt>
                <c:pt idx="9">
                  <c:v>7.4185999999999996</c:v>
                </c:pt>
                <c:pt idx="10">
                  <c:v>7.4618000000000002</c:v>
                </c:pt>
                <c:pt idx="11">
                  <c:v>7.4663000000000004</c:v>
                </c:pt>
                <c:pt idx="12">
                  <c:v>7.4005999999999998</c:v>
                </c:pt>
                <c:pt idx="13">
                  <c:v>7.3994</c:v>
                </c:pt>
                <c:pt idx="14">
                  <c:v>7.4081999999999999</c:v>
                </c:pt>
                <c:pt idx="15">
                  <c:v>6.4713000000000003</c:v>
                </c:pt>
                <c:pt idx="16">
                  <c:v>4.3391000000000002</c:v>
                </c:pt>
                <c:pt idx="17">
                  <c:v>1.9854000000000001</c:v>
                </c:pt>
                <c:pt idx="18">
                  <c:v>1.1214</c:v>
                </c:pt>
                <c:pt idx="19">
                  <c:v>0.627</c:v>
                </c:pt>
                <c:pt idx="20">
                  <c:v>0.33339999999999997</c:v>
                </c:pt>
                <c:pt idx="21">
                  <c:v>0.1701</c:v>
                </c:pt>
                <c:pt idx="22">
                  <c:v>9.4399999999999998E-2</c:v>
                </c:pt>
                <c:pt idx="23">
                  <c:v>6.7400000000000002E-2</c:v>
                </c:pt>
                <c:pt idx="24">
                  <c:v>4.4900000000000002E-2</c:v>
                </c:pt>
                <c:pt idx="25">
                  <c:v>3.2500000000000001E-2</c:v>
                </c:pt>
                <c:pt idx="26">
                  <c:v>2.9000000000000001E-2</c:v>
                </c:pt>
                <c:pt idx="27">
                  <c:v>5.74E-2</c:v>
                </c:pt>
                <c:pt idx="28">
                  <c:v>0.37340000000000001</c:v>
                </c:pt>
                <c:pt idx="29">
                  <c:v>1.4525999999999999</c:v>
                </c:pt>
                <c:pt idx="30">
                  <c:v>3.4464999999999999</c:v>
                </c:pt>
                <c:pt idx="31">
                  <c:v>5.3768000000000002</c:v>
                </c:pt>
                <c:pt idx="32">
                  <c:v>6.3933</c:v>
                </c:pt>
                <c:pt idx="33">
                  <c:v>6.8060999999999998</c:v>
                </c:pt>
                <c:pt idx="34">
                  <c:v>6.9097999999999997</c:v>
                </c:pt>
                <c:pt idx="35">
                  <c:v>6.8992000000000004</c:v>
                </c:pt>
                <c:pt idx="36">
                  <c:v>6.5018000000000002</c:v>
                </c:pt>
                <c:pt idx="37">
                  <c:v>6.1505000000000001</c:v>
                </c:pt>
                <c:pt idx="38">
                  <c:v>5.6196999999999999</c:v>
                </c:pt>
                <c:pt idx="39">
                  <c:v>4.6101999999999999</c:v>
                </c:pt>
                <c:pt idx="40">
                  <c:v>3.1701999999999999</c:v>
                </c:pt>
                <c:pt idx="41">
                  <c:v>1.9019999999999999</c:v>
                </c:pt>
                <c:pt idx="42">
                  <c:v>2.1968000000000001</c:v>
                </c:pt>
                <c:pt idx="43">
                  <c:v>3.4281000000000001</c:v>
                </c:pt>
                <c:pt idx="44">
                  <c:v>4.6516999999999999</c:v>
                </c:pt>
                <c:pt idx="45">
                  <c:v>5.3659999999999997</c:v>
                </c:pt>
                <c:pt idx="46">
                  <c:v>5.3567999999999998</c:v>
                </c:pt>
                <c:pt idx="47">
                  <c:v>4.9063999999999997</c:v>
                </c:pt>
                <c:pt idx="48">
                  <c:v>4.4865000000000004</c:v>
                </c:pt>
                <c:pt idx="49">
                  <c:v>3.4918</c:v>
                </c:pt>
                <c:pt idx="50">
                  <c:v>2.6536</c:v>
                </c:pt>
                <c:pt idx="51">
                  <c:v>2.8193000000000001</c:v>
                </c:pt>
                <c:pt idx="52">
                  <c:v>4.2298</c:v>
                </c:pt>
                <c:pt idx="53">
                  <c:v>6.0495999999999999</c:v>
                </c:pt>
                <c:pt idx="54">
                  <c:v>6.7355</c:v>
                </c:pt>
                <c:pt idx="55">
                  <c:v>6.9824000000000002</c:v>
                </c:pt>
                <c:pt idx="56">
                  <c:v>7.0255999999999998</c:v>
                </c:pt>
                <c:pt idx="57">
                  <c:v>7.0682999999999998</c:v>
                </c:pt>
                <c:pt idx="58">
                  <c:v>7.1973000000000003</c:v>
                </c:pt>
                <c:pt idx="59">
                  <c:v>7.3140999999999998</c:v>
                </c:pt>
                <c:pt idx="60">
                  <c:v>7.3907999999999996</c:v>
                </c:pt>
                <c:pt idx="61">
                  <c:v>7.4500999999999999</c:v>
                </c:pt>
                <c:pt idx="62">
                  <c:v>7.468</c:v>
                </c:pt>
                <c:pt idx="63">
                  <c:v>7.4462999999999999</c:v>
                </c:pt>
                <c:pt idx="64">
                  <c:v>7.4260999999999999</c:v>
                </c:pt>
                <c:pt idx="65">
                  <c:v>7.4729999999999999</c:v>
                </c:pt>
                <c:pt idx="66">
                  <c:v>7.4257999999999997</c:v>
                </c:pt>
                <c:pt idx="67">
                  <c:v>7.4225000000000003</c:v>
                </c:pt>
                <c:pt idx="68">
                  <c:v>7.4560000000000004</c:v>
                </c:pt>
                <c:pt idx="69">
                  <c:v>7.4790000000000001</c:v>
                </c:pt>
                <c:pt idx="70">
                  <c:v>7.4756</c:v>
                </c:pt>
                <c:pt idx="71">
                  <c:v>7.4493</c:v>
                </c:pt>
                <c:pt idx="72">
                  <c:v>7.2115999999999998</c:v>
                </c:pt>
                <c:pt idx="73">
                  <c:v>6.2073999999999998</c:v>
                </c:pt>
                <c:pt idx="74">
                  <c:v>4.0067000000000004</c:v>
                </c:pt>
                <c:pt idx="75">
                  <c:v>1.8815</c:v>
                </c:pt>
                <c:pt idx="76">
                  <c:v>0.71079999999999999</c:v>
                </c:pt>
                <c:pt idx="77">
                  <c:v>0.36730000000000002</c:v>
                </c:pt>
                <c:pt idx="78">
                  <c:v>0.53800000000000003</c:v>
                </c:pt>
                <c:pt idx="79">
                  <c:v>0.60460000000000003</c:v>
                </c:pt>
                <c:pt idx="80">
                  <c:v>0.61129999999999995</c:v>
                </c:pt>
                <c:pt idx="81">
                  <c:v>0.54500000000000004</c:v>
                </c:pt>
                <c:pt idx="82">
                  <c:v>0.39</c:v>
                </c:pt>
                <c:pt idx="83">
                  <c:v>0.1633</c:v>
                </c:pt>
                <c:pt idx="84">
                  <c:v>6.6100000000000006E-2</c:v>
                </c:pt>
                <c:pt idx="85">
                  <c:v>3.7400000000000003E-2</c:v>
                </c:pt>
                <c:pt idx="86">
                  <c:v>2.5600000000000001E-2</c:v>
                </c:pt>
                <c:pt idx="87">
                  <c:v>2.1999999999999999E-2</c:v>
                </c:pt>
                <c:pt idx="88">
                  <c:v>2.1000000000000001E-2</c:v>
                </c:pt>
                <c:pt idx="89">
                  <c:v>1.8100000000000002E-2</c:v>
                </c:pt>
                <c:pt idx="90">
                  <c:v>1.89E-2</c:v>
                </c:pt>
                <c:pt idx="91">
                  <c:v>1.9E-2</c:v>
                </c:pt>
                <c:pt idx="92">
                  <c:v>0.13739999999999999</c:v>
                </c:pt>
                <c:pt idx="93">
                  <c:v>0.62839999999999996</c:v>
                </c:pt>
                <c:pt idx="94">
                  <c:v>1.3409</c:v>
                </c:pt>
                <c:pt idx="95">
                  <c:v>1.5728</c:v>
                </c:pt>
                <c:pt idx="96">
                  <c:v>1.1147</c:v>
                </c:pt>
                <c:pt idx="97">
                  <c:v>1.0127999999999999</c:v>
                </c:pt>
                <c:pt idx="98">
                  <c:v>2.1173999999999999</c:v>
                </c:pt>
                <c:pt idx="99">
                  <c:v>2.9767000000000001</c:v>
                </c:pt>
                <c:pt idx="100">
                  <c:v>2.6709999999999998</c:v>
                </c:pt>
                <c:pt idx="101">
                  <c:v>1.6020000000000001</c:v>
                </c:pt>
                <c:pt idx="102">
                  <c:v>1.4723999999999999</c:v>
                </c:pt>
                <c:pt idx="103">
                  <c:v>3.2633000000000001</c:v>
                </c:pt>
                <c:pt idx="104">
                  <c:v>4.7393000000000001</c:v>
                </c:pt>
                <c:pt idx="105">
                  <c:v>5.6986999999999997</c:v>
                </c:pt>
                <c:pt idx="106">
                  <c:v>5.9184000000000001</c:v>
                </c:pt>
                <c:pt idx="107">
                  <c:v>4.7889999999999997</c:v>
                </c:pt>
                <c:pt idx="108">
                  <c:v>2.5185</c:v>
                </c:pt>
                <c:pt idx="109">
                  <c:v>1.2478</c:v>
                </c:pt>
                <c:pt idx="110">
                  <c:v>1.4311</c:v>
                </c:pt>
                <c:pt idx="111">
                  <c:v>3.0243000000000002</c:v>
                </c:pt>
                <c:pt idx="112">
                  <c:v>5.2266000000000004</c:v>
                </c:pt>
                <c:pt idx="113">
                  <c:v>6.4287000000000001</c:v>
                </c:pt>
                <c:pt idx="114">
                  <c:v>6.9135999999999997</c:v>
                </c:pt>
                <c:pt idx="115">
                  <c:v>7.0636000000000001</c:v>
                </c:pt>
                <c:pt idx="116">
                  <c:v>7.1642999999999999</c:v>
                </c:pt>
                <c:pt idx="117">
                  <c:v>7.2695999999999996</c:v>
                </c:pt>
                <c:pt idx="118">
                  <c:v>7.3882000000000003</c:v>
                </c:pt>
                <c:pt idx="119">
                  <c:v>7.5027999999999997</c:v>
                </c:pt>
                <c:pt idx="120">
                  <c:v>7.4462000000000002</c:v>
                </c:pt>
                <c:pt idx="121">
                  <c:v>7.3849999999999998</c:v>
                </c:pt>
                <c:pt idx="122">
                  <c:v>7.3361000000000001</c:v>
                </c:pt>
                <c:pt idx="123">
                  <c:v>7.2979000000000003</c:v>
                </c:pt>
                <c:pt idx="124">
                  <c:v>7.1314000000000002</c:v>
                </c:pt>
                <c:pt idx="125">
                  <c:v>6.5533000000000001</c:v>
                </c:pt>
                <c:pt idx="126">
                  <c:v>4.1109</c:v>
                </c:pt>
                <c:pt idx="127">
                  <c:v>2.3488000000000002</c:v>
                </c:pt>
                <c:pt idx="128">
                  <c:v>3.0327000000000002</c:v>
                </c:pt>
                <c:pt idx="129">
                  <c:v>4.4709000000000003</c:v>
                </c:pt>
                <c:pt idx="130">
                  <c:v>4.5624000000000002</c:v>
                </c:pt>
                <c:pt idx="131">
                  <c:v>2.4258999999999999</c:v>
                </c:pt>
                <c:pt idx="132">
                  <c:v>0.98580000000000001</c:v>
                </c:pt>
                <c:pt idx="133">
                  <c:v>0.45300000000000001</c:v>
                </c:pt>
                <c:pt idx="134">
                  <c:v>0.56679999999999997</c:v>
                </c:pt>
                <c:pt idx="135">
                  <c:v>1.9656</c:v>
                </c:pt>
                <c:pt idx="136">
                  <c:v>4.359</c:v>
                </c:pt>
                <c:pt idx="137">
                  <c:v>6.2168999999999999</c:v>
                </c:pt>
                <c:pt idx="138">
                  <c:v>6.8018000000000001</c:v>
                </c:pt>
                <c:pt idx="139">
                  <c:v>6.9249999999999998</c:v>
                </c:pt>
                <c:pt idx="140">
                  <c:v>7.0392999999999999</c:v>
                </c:pt>
                <c:pt idx="141">
                  <c:v>7.0293000000000001</c:v>
                </c:pt>
                <c:pt idx="142">
                  <c:v>6.2840999999999996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1CE-4DF4-8FED-0C79875B9864}"/>
            </c:ext>
          </c:extLst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data'!$D$10:$D$193</c:f>
              <c:numCache>
                <c:formatCode>General</c:formatCode>
                <c:ptCount val="184"/>
                <c:pt idx="0">
                  <c:v>7.0293000000000001</c:v>
                </c:pt>
                <c:pt idx="1">
                  <c:v>6.2840999999999996</c:v>
                </c:pt>
                <c:pt idx="2">
                  <c:v>4.2638999999999996</c:v>
                </c:pt>
                <c:pt idx="3">
                  <c:v>5.1623000000000001</c:v>
                </c:pt>
                <c:pt idx="4">
                  <c:v>6.5023999999999997</c:v>
                </c:pt>
                <c:pt idx="5">
                  <c:v>7.1539000000000001</c:v>
                </c:pt>
                <c:pt idx="6">
                  <c:v>7.3238000000000003</c:v>
                </c:pt>
                <c:pt idx="7">
                  <c:v>7.3356000000000003</c:v>
                </c:pt>
                <c:pt idx="8">
                  <c:v>7.3803999999999998</c:v>
                </c:pt>
                <c:pt idx="9">
                  <c:v>7.4584999999999999</c:v>
                </c:pt>
                <c:pt idx="10">
                  <c:v>7.5364000000000004</c:v>
                </c:pt>
                <c:pt idx="11">
                  <c:v>7.5609999999999999</c:v>
                </c:pt>
                <c:pt idx="12">
                  <c:v>7.5625</c:v>
                </c:pt>
                <c:pt idx="13">
                  <c:v>7.5533000000000001</c:v>
                </c:pt>
                <c:pt idx="14">
                  <c:v>7.4805000000000001</c:v>
                </c:pt>
                <c:pt idx="15">
                  <c:v>6.8479000000000001</c:v>
                </c:pt>
                <c:pt idx="16">
                  <c:v>4.4375</c:v>
                </c:pt>
                <c:pt idx="17">
                  <c:v>2.2612000000000001</c:v>
                </c:pt>
                <c:pt idx="18">
                  <c:v>0.94199999999999995</c:v>
                </c:pt>
                <c:pt idx="19">
                  <c:v>0.40889999999999999</c:v>
                </c:pt>
                <c:pt idx="20">
                  <c:v>0.2868</c:v>
                </c:pt>
                <c:pt idx="21">
                  <c:v>0.20960000000000001</c:v>
                </c:pt>
                <c:pt idx="22">
                  <c:v>0.12280000000000001</c:v>
                </c:pt>
                <c:pt idx="23">
                  <c:v>6.9000000000000006E-2</c:v>
                </c:pt>
                <c:pt idx="24">
                  <c:v>4.2799999999999998E-2</c:v>
                </c:pt>
                <c:pt idx="25">
                  <c:v>3.1300000000000001E-2</c:v>
                </c:pt>
                <c:pt idx="26">
                  <c:v>2.4799999999999999E-2</c:v>
                </c:pt>
                <c:pt idx="27">
                  <c:v>2.06E-2</c:v>
                </c:pt>
                <c:pt idx="28">
                  <c:v>0.02</c:v>
                </c:pt>
                <c:pt idx="29">
                  <c:v>0.02</c:v>
                </c:pt>
                <c:pt idx="30">
                  <c:v>3.1899999999999998E-2</c:v>
                </c:pt>
                <c:pt idx="31">
                  <c:v>0.20799999999999999</c:v>
                </c:pt>
                <c:pt idx="32">
                  <c:v>0.9627</c:v>
                </c:pt>
                <c:pt idx="33">
                  <c:v>3.2195999999999998</c:v>
                </c:pt>
                <c:pt idx="34">
                  <c:v>4.6441999999999997</c:v>
                </c:pt>
                <c:pt idx="35">
                  <c:v>5.7797000000000001</c:v>
                </c:pt>
                <c:pt idx="36">
                  <c:v>6.4908999999999999</c:v>
                </c:pt>
                <c:pt idx="37">
                  <c:v>6.6365999999999996</c:v>
                </c:pt>
                <c:pt idx="38">
                  <c:v>6.2359999999999998</c:v>
                </c:pt>
                <c:pt idx="39">
                  <c:v>5.7106000000000003</c:v>
                </c:pt>
                <c:pt idx="40">
                  <c:v>5.9058000000000002</c:v>
                </c:pt>
                <c:pt idx="41">
                  <c:v>6.3714000000000004</c:v>
                </c:pt>
                <c:pt idx="42">
                  <c:v>6.8122999999999996</c:v>
                </c:pt>
                <c:pt idx="43">
                  <c:v>6.4233000000000002</c:v>
                </c:pt>
                <c:pt idx="44">
                  <c:v>4.0808999999999997</c:v>
                </c:pt>
                <c:pt idx="45">
                  <c:v>1.6327</c:v>
                </c:pt>
                <c:pt idx="46">
                  <c:v>0.67190000000000005</c:v>
                </c:pt>
                <c:pt idx="47">
                  <c:v>0.73799999999999999</c:v>
                </c:pt>
                <c:pt idx="48">
                  <c:v>1.8456999999999999</c:v>
                </c:pt>
                <c:pt idx="49">
                  <c:v>3.3792</c:v>
                </c:pt>
                <c:pt idx="50">
                  <c:v>4.0122</c:v>
                </c:pt>
                <c:pt idx="51">
                  <c:v>3.4893999999999998</c:v>
                </c:pt>
                <c:pt idx="52">
                  <c:v>3.6682000000000001</c:v>
                </c:pt>
                <c:pt idx="53">
                  <c:v>4.4337999999999997</c:v>
                </c:pt>
                <c:pt idx="54">
                  <c:v>5.31</c:v>
                </c:pt>
                <c:pt idx="55">
                  <c:v>5.9222000000000001</c:v>
                </c:pt>
                <c:pt idx="56">
                  <c:v>6.3094999999999999</c:v>
                </c:pt>
                <c:pt idx="57">
                  <c:v>6.7944000000000004</c:v>
                </c:pt>
                <c:pt idx="58">
                  <c:v>7.0308000000000002</c:v>
                </c:pt>
                <c:pt idx="59">
                  <c:v>7.1871</c:v>
                </c:pt>
                <c:pt idx="60">
                  <c:v>7.2911999999999999</c:v>
                </c:pt>
                <c:pt idx="61">
                  <c:v>7.3578999999999999</c:v>
                </c:pt>
                <c:pt idx="62">
                  <c:v>7.3982000000000001</c:v>
                </c:pt>
                <c:pt idx="63">
                  <c:v>7.4987000000000004</c:v>
                </c:pt>
                <c:pt idx="64">
                  <c:v>7.4615</c:v>
                </c:pt>
                <c:pt idx="65">
                  <c:v>7.4432999999999998</c:v>
                </c:pt>
                <c:pt idx="66">
                  <c:v>7.4550999999999998</c:v>
                </c:pt>
                <c:pt idx="67">
                  <c:v>7.4707999999999997</c:v>
                </c:pt>
                <c:pt idx="68">
                  <c:v>7.4739000000000004</c:v>
                </c:pt>
                <c:pt idx="69">
                  <c:v>7.4730999999999996</c:v>
                </c:pt>
                <c:pt idx="70">
                  <c:v>7.5223000000000004</c:v>
                </c:pt>
                <c:pt idx="71">
                  <c:v>7.5877999999999997</c:v>
                </c:pt>
                <c:pt idx="72">
                  <c:v>7.6333000000000002</c:v>
                </c:pt>
                <c:pt idx="73">
                  <c:v>7.6585999999999999</c:v>
                </c:pt>
                <c:pt idx="74">
                  <c:v>7.7080000000000002</c:v>
                </c:pt>
                <c:pt idx="75">
                  <c:v>7.7088999999999999</c:v>
                </c:pt>
                <c:pt idx="76">
                  <c:v>7.5427999999999997</c:v>
                </c:pt>
                <c:pt idx="77">
                  <c:v>6.3446999999999996</c:v>
                </c:pt>
                <c:pt idx="78">
                  <c:v>4.1025</c:v>
                </c:pt>
                <c:pt idx="79">
                  <c:v>1.7593000000000001</c:v>
                </c:pt>
                <c:pt idx="80">
                  <c:v>0.60399999999999998</c:v>
                </c:pt>
                <c:pt idx="81">
                  <c:v>0.43219999999999997</c:v>
                </c:pt>
                <c:pt idx="82">
                  <c:v>0.38379999999999997</c:v>
                </c:pt>
                <c:pt idx="83">
                  <c:v>0.2767</c:v>
                </c:pt>
                <c:pt idx="84">
                  <c:v>0.16669999999999999</c:v>
                </c:pt>
                <c:pt idx="85">
                  <c:v>0.1094</c:v>
                </c:pt>
                <c:pt idx="86">
                  <c:v>6.2199999999999998E-2</c:v>
                </c:pt>
                <c:pt idx="87">
                  <c:v>3.39E-2</c:v>
                </c:pt>
                <c:pt idx="88">
                  <c:v>0.03</c:v>
                </c:pt>
                <c:pt idx="89">
                  <c:v>3.3799999999999997E-2</c:v>
                </c:pt>
                <c:pt idx="90">
                  <c:v>5.5899999999999998E-2</c:v>
                </c:pt>
                <c:pt idx="91">
                  <c:v>0.1142</c:v>
                </c:pt>
                <c:pt idx="92">
                  <c:v>0.23100000000000001</c:v>
                </c:pt>
                <c:pt idx="93">
                  <c:v>0.74960000000000004</c:v>
                </c:pt>
                <c:pt idx="94">
                  <c:v>1.0570999999999999</c:v>
                </c:pt>
                <c:pt idx="95">
                  <c:v>1.1136999999999999</c:v>
                </c:pt>
                <c:pt idx="96">
                  <c:v>1.0028999999999999</c:v>
                </c:pt>
                <c:pt idx="97">
                  <c:v>0.83420000000000005</c:v>
                </c:pt>
                <c:pt idx="98">
                  <c:v>0.60419999999999996</c:v>
                </c:pt>
                <c:pt idx="99">
                  <c:v>0.39129999999999998</c:v>
                </c:pt>
                <c:pt idx="100">
                  <c:v>0.35539999999999999</c:v>
                </c:pt>
                <c:pt idx="101">
                  <c:v>1.0668</c:v>
                </c:pt>
                <c:pt idx="102">
                  <c:v>2.4813000000000001</c:v>
                </c:pt>
                <c:pt idx="103">
                  <c:v>3.9352999999999998</c:v>
                </c:pt>
                <c:pt idx="104">
                  <c:v>4.4229000000000003</c:v>
                </c:pt>
                <c:pt idx="105">
                  <c:v>5.8528000000000002</c:v>
                </c:pt>
                <c:pt idx="106">
                  <c:v>6.3544</c:v>
                </c:pt>
                <c:pt idx="107">
                  <c:v>5.2034000000000002</c:v>
                </c:pt>
                <c:pt idx="108">
                  <c:v>3.9331</c:v>
                </c:pt>
                <c:pt idx="109">
                  <c:v>3.27</c:v>
                </c:pt>
                <c:pt idx="110">
                  <c:v>2.2684000000000002</c:v>
                </c:pt>
                <c:pt idx="111">
                  <c:v>1.0121</c:v>
                </c:pt>
                <c:pt idx="112">
                  <c:v>0.47089999999999999</c:v>
                </c:pt>
                <c:pt idx="113">
                  <c:v>0.96060000000000001</c:v>
                </c:pt>
                <c:pt idx="114">
                  <c:v>2.3389000000000002</c:v>
                </c:pt>
                <c:pt idx="115">
                  <c:v>4.21</c:v>
                </c:pt>
                <c:pt idx="116">
                  <c:v>6.1192000000000002</c:v>
                </c:pt>
                <c:pt idx="117">
                  <c:v>6.8666</c:v>
                </c:pt>
                <c:pt idx="118">
                  <c:v>7.1672000000000002</c:v>
                </c:pt>
                <c:pt idx="119">
                  <c:v>7.3041</c:v>
                </c:pt>
                <c:pt idx="120">
                  <c:v>7.4077999999999999</c:v>
                </c:pt>
                <c:pt idx="121">
                  <c:v>7.5297000000000001</c:v>
                </c:pt>
                <c:pt idx="122">
                  <c:v>7.6540999999999997</c:v>
                </c:pt>
                <c:pt idx="123">
                  <c:v>7.6581999999999999</c:v>
                </c:pt>
                <c:pt idx="124">
                  <c:v>7.6993</c:v>
                </c:pt>
                <c:pt idx="125">
                  <c:v>7.7245999999999997</c:v>
                </c:pt>
                <c:pt idx="126">
                  <c:v>7.6082999999999998</c:v>
                </c:pt>
                <c:pt idx="127">
                  <c:v>7.0860000000000003</c:v>
                </c:pt>
                <c:pt idx="128">
                  <c:v>5.6604999999999999</c:v>
                </c:pt>
                <c:pt idx="129">
                  <c:v>5.0018000000000002</c:v>
                </c:pt>
                <c:pt idx="130">
                  <c:v>5.1958000000000002</c:v>
                </c:pt>
                <c:pt idx="131">
                  <c:v>5.7077</c:v>
                </c:pt>
                <c:pt idx="132">
                  <c:v>5.7431999999999999</c:v>
                </c:pt>
                <c:pt idx="133">
                  <c:v>4.6497999999999999</c:v>
                </c:pt>
                <c:pt idx="134">
                  <c:v>2.0347</c:v>
                </c:pt>
                <c:pt idx="135">
                  <c:v>0.89559999999999995</c:v>
                </c:pt>
                <c:pt idx="136">
                  <c:v>0.48070000000000002</c:v>
                </c:pt>
                <c:pt idx="137">
                  <c:v>0.372</c:v>
                </c:pt>
                <c:pt idx="138">
                  <c:v>1.1713</c:v>
                </c:pt>
                <c:pt idx="139">
                  <c:v>3.0968</c:v>
                </c:pt>
                <c:pt idx="140">
                  <c:v>5.5034000000000001</c:v>
                </c:pt>
                <c:pt idx="141">
                  <c:v>6.4626999999999999</c:v>
                </c:pt>
                <c:pt idx="142">
                  <c:v>6.3105000000000002</c:v>
                </c:pt>
                <c:pt idx="143">
                  <c:v>5.8910999999999998</c:v>
                </c:pt>
                <c:pt idx="144">
                  <c:v>5.3151000000000002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1CE-4DF4-8FED-0C79875B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00704"/>
        <c:axId val="116073216"/>
      </c:scatterChart>
      <c:valAx>
        <c:axId val="115800704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16073216"/>
        <c:crossesAt val="-0.5"/>
        <c:crossBetween val="midCat"/>
      </c:valAx>
      <c:valAx>
        <c:axId val="116073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C0 (%)</a:t>
                </a:r>
              </a:p>
            </c:rich>
          </c:tx>
          <c:layout>
            <c:manualLayout>
              <c:xMode val="edge"/>
              <c:yMode val="edge"/>
              <c:x val="1.1714589989350403E-2"/>
              <c:y val="0.438071848388895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58007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data'!$F$10:$F$199</c:f>
              <c:numCache>
                <c:formatCode>General</c:formatCode>
                <c:ptCount val="190"/>
                <c:pt idx="0">
                  <c:v>106.6</c:v>
                </c:pt>
                <c:pt idx="1">
                  <c:v>104.4</c:v>
                </c:pt>
                <c:pt idx="2">
                  <c:v>101.9</c:v>
                </c:pt>
                <c:pt idx="3">
                  <c:v>98.4</c:v>
                </c:pt>
                <c:pt idx="4">
                  <c:v>92.5</c:v>
                </c:pt>
                <c:pt idx="5">
                  <c:v>84.9</c:v>
                </c:pt>
                <c:pt idx="6">
                  <c:v>79.3</c:v>
                </c:pt>
                <c:pt idx="7">
                  <c:v>74.3</c:v>
                </c:pt>
                <c:pt idx="8">
                  <c:v>70.099999999999994</c:v>
                </c:pt>
                <c:pt idx="9">
                  <c:v>67.2</c:v>
                </c:pt>
                <c:pt idx="10">
                  <c:v>63.8</c:v>
                </c:pt>
                <c:pt idx="11">
                  <c:v>60.9</c:v>
                </c:pt>
                <c:pt idx="12">
                  <c:v>57.4</c:v>
                </c:pt>
                <c:pt idx="13">
                  <c:v>54.5</c:v>
                </c:pt>
                <c:pt idx="14">
                  <c:v>51.8</c:v>
                </c:pt>
                <c:pt idx="15">
                  <c:v>49.8</c:v>
                </c:pt>
                <c:pt idx="16">
                  <c:v>47.7</c:v>
                </c:pt>
                <c:pt idx="17">
                  <c:v>46.1</c:v>
                </c:pt>
                <c:pt idx="18">
                  <c:v>45.5</c:v>
                </c:pt>
                <c:pt idx="19">
                  <c:v>71.3</c:v>
                </c:pt>
                <c:pt idx="20">
                  <c:v>113.5</c:v>
                </c:pt>
                <c:pt idx="21">
                  <c:v>140.6</c:v>
                </c:pt>
                <c:pt idx="22">
                  <c:v>150</c:v>
                </c:pt>
                <c:pt idx="23">
                  <c:v>154.6</c:v>
                </c:pt>
                <c:pt idx="24">
                  <c:v>165.6</c:v>
                </c:pt>
                <c:pt idx="25">
                  <c:v>198.9</c:v>
                </c:pt>
                <c:pt idx="26">
                  <c:v>240.1</c:v>
                </c:pt>
                <c:pt idx="27">
                  <c:v>286.60000000000002</c:v>
                </c:pt>
                <c:pt idx="28">
                  <c:v>325.10000000000002</c:v>
                </c:pt>
                <c:pt idx="29">
                  <c:v>366.6</c:v>
                </c:pt>
                <c:pt idx="30">
                  <c:v>425.4</c:v>
                </c:pt>
                <c:pt idx="31">
                  <c:v>470.9</c:v>
                </c:pt>
                <c:pt idx="32">
                  <c:v>467.7</c:v>
                </c:pt>
                <c:pt idx="33">
                  <c:v>413</c:v>
                </c:pt>
                <c:pt idx="34">
                  <c:v>361.5</c:v>
                </c:pt>
                <c:pt idx="35">
                  <c:v>319</c:v>
                </c:pt>
                <c:pt idx="36">
                  <c:v>284.89999999999998</c:v>
                </c:pt>
                <c:pt idx="37">
                  <c:v>260.8</c:v>
                </c:pt>
                <c:pt idx="38">
                  <c:v>237.7</c:v>
                </c:pt>
                <c:pt idx="39">
                  <c:v>210</c:v>
                </c:pt>
                <c:pt idx="40">
                  <c:v>185.5</c:v>
                </c:pt>
                <c:pt idx="41">
                  <c:v>162.6</c:v>
                </c:pt>
                <c:pt idx="42">
                  <c:v>147</c:v>
                </c:pt>
                <c:pt idx="43">
                  <c:v>134</c:v>
                </c:pt>
                <c:pt idx="44">
                  <c:v>131.4</c:v>
                </c:pt>
                <c:pt idx="45">
                  <c:v>135</c:v>
                </c:pt>
                <c:pt idx="46">
                  <c:v>134.4</c:v>
                </c:pt>
                <c:pt idx="47">
                  <c:v>123.5</c:v>
                </c:pt>
                <c:pt idx="48">
                  <c:v>113.9</c:v>
                </c:pt>
                <c:pt idx="49">
                  <c:v>108</c:v>
                </c:pt>
                <c:pt idx="50">
                  <c:v>105.8</c:v>
                </c:pt>
                <c:pt idx="51">
                  <c:v>105.1</c:v>
                </c:pt>
                <c:pt idx="52">
                  <c:v>104.5</c:v>
                </c:pt>
                <c:pt idx="53">
                  <c:v>102.8</c:v>
                </c:pt>
                <c:pt idx="54">
                  <c:v>101.6</c:v>
                </c:pt>
                <c:pt idx="55">
                  <c:v>101.2</c:v>
                </c:pt>
                <c:pt idx="56">
                  <c:v>101.2</c:v>
                </c:pt>
                <c:pt idx="57">
                  <c:v>99.6</c:v>
                </c:pt>
                <c:pt idx="58">
                  <c:v>92.8</c:v>
                </c:pt>
                <c:pt idx="59">
                  <c:v>86.9</c:v>
                </c:pt>
                <c:pt idx="60">
                  <c:v>82</c:v>
                </c:pt>
                <c:pt idx="61">
                  <c:v>77.900000000000006</c:v>
                </c:pt>
                <c:pt idx="62">
                  <c:v>74.3</c:v>
                </c:pt>
                <c:pt idx="63">
                  <c:v>70.5</c:v>
                </c:pt>
                <c:pt idx="64">
                  <c:v>66</c:v>
                </c:pt>
                <c:pt idx="65">
                  <c:v>61.5</c:v>
                </c:pt>
                <c:pt idx="66">
                  <c:v>57.1</c:v>
                </c:pt>
                <c:pt idx="67">
                  <c:v>53.4</c:v>
                </c:pt>
                <c:pt idx="68">
                  <c:v>50</c:v>
                </c:pt>
                <c:pt idx="69">
                  <c:v>46.6</c:v>
                </c:pt>
                <c:pt idx="70">
                  <c:v>44.1</c:v>
                </c:pt>
                <c:pt idx="71">
                  <c:v>42</c:v>
                </c:pt>
                <c:pt idx="72">
                  <c:v>39.9</c:v>
                </c:pt>
                <c:pt idx="73">
                  <c:v>38.4</c:v>
                </c:pt>
                <c:pt idx="74">
                  <c:v>36.9</c:v>
                </c:pt>
                <c:pt idx="75">
                  <c:v>35.700000000000003</c:v>
                </c:pt>
                <c:pt idx="76">
                  <c:v>34.799999999999997</c:v>
                </c:pt>
                <c:pt idx="77">
                  <c:v>34</c:v>
                </c:pt>
                <c:pt idx="78">
                  <c:v>33.1</c:v>
                </c:pt>
                <c:pt idx="79">
                  <c:v>31.8</c:v>
                </c:pt>
                <c:pt idx="80">
                  <c:v>31</c:v>
                </c:pt>
                <c:pt idx="81">
                  <c:v>35</c:v>
                </c:pt>
                <c:pt idx="82">
                  <c:v>45.3</c:v>
                </c:pt>
                <c:pt idx="83">
                  <c:v>68.599999999999994</c:v>
                </c:pt>
                <c:pt idx="84">
                  <c:v>107.7</c:v>
                </c:pt>
                <c:pt idx="85">
                  <c:v>164.3</c:v>
                </c:pt>
                <c:pt idx="86">
                  <c:v>239.3</c:v>
                </c:pt>
                <c:pt idx="87">
                  <c:v>314.2</c:v>
                </c:pt>
                <c:pt idx="88">
                  <c:v>376.6</c:v>
                </c:pt>
                <c:pt idx="89">
                  <c:v>380.9</c:v>
                </c:pt>
                <c:pt idx="90">
                  <c:v>348.8</c:v>
                </c:pt>
                <c:pt idx="91">
                  <c:v>317</c:v>
                </c:pt>
                <c:pt idx="92">
                  <c:v>296.7</c:v>
                </c:pt>
                <c:pt idx="93">
                  <c:v>287.5</c:v>
                </c:pt>
                <c:pt idx="94">
                  <c:v>279.2</c:v>
                </c:pt>
                <c:pt idx="95">
                  <c:v>265.2</c:v>
                </c:pt>
                <c:pt idx="96">
                  <c:v>251.4</c:v>
                </c:pt>
                <c:pt idx="97">
                  <c:v>236.2</c:v>
                </c:pt>
                <c:pt idx="98">
                  <c:v>221.7</c:v>
                </c:pt>
                <c:pt idx="99">
                  <c:v>206.5</c:v>
                </c:pt>
                <c:pt idx="100">
                  <c:v>192.7</c:v>
                </c:pt>
                <c:pt idx="101">
                  <c:v>183.6</c:v>
                </c:pt>
                <c:pt idx="102">
                  <c:v>175.9</c:v>
                </c:pt>
                <c:pt idx="103">
                  <c:v>170.4</c:v>
                </c:pt>
                <c:pt idx="104">
                  <c:v>166.7</c:v>
                </c:pt>
                <c:pt idx="105">
                  <c:v>158.80000000000001</c:v>
                </c:pt>
                <c:pt idx="106">
                  <c:v>145.1</c:v>
                </c:pt>
                <c:pt idx="107">
                  <c:v>134.5</c:v>
                </c:pt>
                <c:pt idx="108">
                  <c:v>127.5</c:v>
                </c:pt>
                <c:pt idx="109">
                  <c:v>122.7</c:v>
                </c:pt>
                <c:pt idx="110">
                  <c:v>120.7</c:v>
                </c:pt>
                <c:pt idx="111">
                  <c:v>120.8</c:v>
                </c:pt>
                <c:pt idx="112">
                  <c:v>122.2</c:v>
                </c:pt>
                <c:pt idx="113">
                  <c:v>122.3</c:v>
                </c:pt>
                <c:pt idx="114">
                  <c:v>116.6</c:v>
                </c:pt>
                <c:pt idx="115">
                  <c:v>108.3</c:v>
                </c:pt>
                <c:pt idx="116">
                  <c:v>99.4</c:v>
                </c:pt>
                <c:pt idx="117">
                  <c:v>92.2</c:v>
                </c:pt>
                <c:pt idx="118">
                  <c:v>87</c:v>
                </c:pt>
                <c:pt idx="119">
                  <c:v>82.4</c:v>
                </c:pt>
                <c:pt idx="120">
                  <c:v>76.900000000000006</c:v>
                </c:pt>
                <c:pt idx="121">
                  <c:v>72.400000000000006</c:v>
                </c:pt>
                <c:pt idx="122">
                  <c:v>67.3</c:v>
                </c:pt>
                <c:pt idx="123">
                  <c:v>61.8</c:v>
                </c:pt>
                <c:pt idx="124">
                  <c:v>57.2</c:v>
                </c:pt>
                <c:pt idx="125">
                  <c:v>53</c:v>
                </c:pt>
                <c:pt idx="126">
                  <c:v>49.6</c:v>
                </c:pt>
                <c:pt idx="127">
                  <c:v>46.5</c:v>
                </c:pt>
                <c:pt idx="128">
                  <c:v>44.1</c:v>
                </c:pt>
                <c:pt idx="129">
                  <c:v>42.9</c:v>
                </c:pt>
                <c:pt idx="130">
                  <c:v>42.7</c:v>
                </c:pt>
                <c:pt idx="131">
                  <c:v>42.7</c:v>
                </c:pt>
                <c:pt idx="132">
                  <c:v>42.5</c:v>
                </c:pt>
                <c:pt idx="133">
                  <c:v>41.4</c:v>
                </c:pt>
                <c:pt idx="134">
                  <c:v>39.4</c:v>
                </c:pt>
                <c:pt idx="135">
                  <c:v>41.5</c:v>
                </c:pt>
                <c:pt idx="136">
                  <c:v>69</c:v>
                </c:pt>
                <c:pt idx="137">
                  <c:v>103.9</c:v>
                </c:pt>
                <c:pt idx="138">
                  <c:v>113.9</c:v>
                </c:pt>
                <c:pt idx="139">
                  <c:v>106.4</c:v>
                </c:pt>
                <c:pt idx="140">
                  <c:v>94.7</c:v>
                </c:pt>
                <c:pt idx="141">
                  <c:v>87.3</c:v>
                </c:pt>
                <c:pt idx="142">
                  <c:v>84.9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9EA-437B-BBA9-630675F7996C}"/>
            </c:ext>
          </c:extLst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data'!$F$10:$F$200</c:f>
              <c:numCache>
                <c:formatCode>General</c:formatCode>
                <c:ptCount val="191"/>
                <c:pt idx="0">
                  <c:v>84.9</c:v>
                </c:pt>
                <c:pt idx="1">
                  <c:v>84.6</c:v>
                </c:pt>
                <c:pt idx="2">
                  <c:v>84.6</c:v>
                </c:pt>
                <c:pt idx="3">
                  <c:v>84.4</c:v>
                </c:pt>
                <c:pt idx="4">
                  <c:v>81.2</c:v>
                </c:pt>
                <c:pt idx="5">
                  <c:v>74.2</c:v>
                </c:pt>
                <c:pt idx="6">
                  <c:v>66.5</c:v>
                </c:pt>
                <c:pt idx="7">
                  <c:v>60.8</c:v>
                </c:pt>
                <c:pt idx="8">
                  <c:v>55.7</c:v>
                </c:pt>
                <c:pt idx="9">
                  <c:v>51.4</c:v>
                </c:pt>
                <c:pt idx="10">
                  <c:v>48.1</c:v>
                </c:pt>
                <c:pt idx="11">
                  <c:v>45.1</c:v>
                </c:pt>
                <c:pt idx="12">
                  <c:v>42.7</c:v>
                </c:pt>
                <c:pt idx="13">
                  <c:v>40.1</c:v>
                </c:pt>
                <c:pt idx="14">
                  <c:v>38.1</c:v>
                </c:pt>
                <c:pt idx="15">
                  <c:v>36.9</c:v>
                </c:pt>
                <c:pt idx="16">
                  <c:v>35.6</c:v>
                </c:pt>
                <c:pt idx="17">
                  <c:v>33.799999999999997</c:v>
                </c:pt>
                <c:pt idx="18">
                  <c:v>31.6</c:v>
                </c:pt>
                <c:pt idx="19">
                  <c:v>29.5</c:v>
                </c:pt>
                <c:pt idx="20">
                  <c:v>28.1</c:v>
                </c:pt>
                <c:pt idx="21">
                  <c:v>27.6</c:v>
                </c:pt>
                <c:pt idx="22">
                  <c:v>27.6</c:v>
                </c:pt>
                <c:pt idx="23">
                  <c:v>28.7</c:v>
                </c:pt>
                <c:pt idx="24">
                  <c:v>30.2</c:v>
                </c:pt>
                <c:pt idx="25">
                  <c:v>40.700000000000003</c:v>
                </c:pt>
                <c:pt idx="26">
                  <c:v>81.8</c:v>
                </c:pt>
                <c:pt idx="27">
                  <c:v>169.3</c:v>
                </c:pt>
                <c:pt idx="28">
                  <c:v>314.8</c:v>
                </c:pt>
                <c:pt idx="29">
                  <c:v>391.7</c:v>
                </c:pt>
                <c:pt idx="30">
                  <c:v>378.4</c:v>
                </c:pt>
                <c:pt idx="31">
                  <c:v>310.8</c:v>
                </c:pt>
                <c:pt idx="32">
                  <c:v>263.10000000000002</c:v>
                </c:pt>
                <c:pt idx="33">
                  <c:v>236.7</c:v>
                </c:pt>
                <c:pt idx="34">
                  <c:v>223</c:v>
                </c:pt>
                <c:pt idx="35">
                  <c:v>216.2</c:v>
                </c:pt>
                <c:pt idx="36">
                  <c:v>208.7</c:v>
                </c:pt>
                <c:pt idx="37">
                  <c:v>195.7</c:v>
                </c:pt>
                <c:pt idx="38">
                  <c:v>180.5</c:v>
                </c:pt>
                <c:pt idx="39">
                  <c:v>162</c:v>
                </c:pt>
                <c:pt idx="40">
                  <c:v>148.69999999999999</c:v>
                </c:pt>
                <c:pt idx="41">
                  <c:v>133.69999999999999</c:v>
                </c:pt>
                <c:pt idx="42">
                  <c:v>125.8</c:v>
                </c:pt>
                <c:pt idx="43">
                  <c:v>123.3</c:v>
                </c:pt>
                <c:pt idx="44">
                  <c:v>121.8</c:v>
                </c:pt>
                <c:pt idx="45">
                  <c:v>113.3</c:v>
                </c:pt>
                <c:pt idx="46">
                  <c:v>101.4</c:v>
                </c:pt>
                <c:pt idx="47">
                  <c:v>90.7</c:v>
                </c:pt>
                <c:pt idx="48">
                  <c:v>82.8</c:v>
                </c:pt>
                <c:pt idx="49">
                  <c:v>78.599999999999994</c:v>
                </c:pt>
                <c:pt idx="50">
                  <c:v>76.400000000000006</c:v>
                </c:pt>
                <c:pt idx="51">
                  <c:v>76</c:v>
                </c:pt>
                <c:pt idx="52">
                  <c:v>78.599999999999994</c:v>
                </c:pt>
                <c:pt idx="53">
                  <c:v>81.7</c:v>
                </c:pt>
                <c:pt idx="54">
                  <c:v>81.2</c:v>
                </c:pt>
                <c:pt idx="55">
                  <c:v>74.7</c:v>
                </c:pt>
                <c:pt idx="56">
                  <c:v>68.099999999999994</c:v>
                </c:pt>
                <c:pt idx="57">
                  <c:v>63.6</c:v>
                </c:pt>
                <c:pt idx="58">
                  <c:v>60.1</c:v>
                </c:pt>
                <c:pt idx="59">
                  <c:v>57.4</c:v>
                </c:pt>
                <c:pt idx="60">
                  <c:v>54.8</c:v>
                </c:pt>
                <c:pt idx="61">
                  <c:v>52.1</c:v>
                </c:pt>
                <c:pt idx="62">
                  <c:v>49.2</c:v>
                </c:pt>
                <c:pt idx="63">
                  <c:v>46.5</c:v>
                </c:pt>
                <c:pt idx="64">
                  <c:v>43.9</c:v>
                </c:pt>
                <c:pt idx="65">
                  <c:v>41.5</c:v>
                </c:pt>
                <c:pt idx="66">
                  <c:v>39.299999999999997</c:v>
                </c:pt>
                <c:pt idx="67">
                  <c:v>37.700000000000003</c:v>
                </c:pt>
                <c:pt idx="68">
                  <c:v>36.4</c:v>
                </c:pt>
                <c:pt idx="69">
                  <c:v>35.299999999999997</c:v>
                </c:pt>
                <c:pt idx="70">
                  <c:v>34.1</c:v>
                </c:pt>
                <c:pt idx="71">
                  <c:v>33.1</c:v>
                </c:pt>
                <c:pt idx="72">
                  <c:v>32.299999999999997</c:v>
                </c:pt>
                <c:pt idx="73">
                  <c:v>31.5</c:v>
                </c:pt>
                <c:pt idx="74">
                  <c:v>30.9</c:v>
                </c:pt>
                <c:pt idx="75">
                  <c:v>30.2</c:v>
                </c:pt>
                <c:pt idx="76">
                  <c:v>29.5</c:v>
                </c:pt>
                <c:pt idx="77">
                  <c:v>31.1</c:v>
                </c:pt>
                <c:pt idx="78">
                  <c:v>46.9</c:v>
                </c:pt>
                <c:pt idx="79">
                  <c:v>67.5</c:v>
                </c:pt>
                <c:pt idx="80">
                  <c:v>79.8</c:v>
                </c:pt>
                <c:pt idx="81">
                  <c:v>85.8</c:v>
                </c:pt>
                <c:pt idx="82">
                  <c:v>89.1</c:v>
                </c:pt>
                <c:pt idx="83">
                  <c:v>90.7</c:v>
                </c:pt>
                <c:pt idx="84">
                  <c:v>91.3</c:v>
                </c:pt>
                <c:pt idx="85">
                  <c:v>110.8</c:v>
                </c:pt>
                <c:pt idx="86">
                  <c:v>164.6</c:v>
                </c:pt>
                <c:pt idx="87">
                  <c:v>261.7</c:v>
                </c:pt>
                <c:pt idx="88">
                  <c:v>359.9</c:v>
                </c:pt>
                <c:pt idx="89">
                  <c:v>459.6</c:v>
                </c:pt>
                <c:pt idx="90">
                  <c:v>552.9</c:v>
                </c:pt>
                <c:pt idx="91">
                  <c:v>626.6</c:v>
                </c:pt>
                <c:pt idx="92">
                  <c:v>703.3</c:v>
                </c:pt>
                <c:pt idx="93">
                  <c:v>773.8</c:v>
                </c:pt>
                <c:pt idx="94">
                  <c:v>768.3</c:v>
                </c:pt>
                <c:pt idx="95">
                  <c:v>666.9</c:v>
                </c:pt>
                <c:pt idx="96">
                  <c:v>563.20000000000005</c:v>
                </c:pt>
                <c:pt idx="97">
                  <c:v>478.8</c:v>
                </c:pt>
                <c:pt idx="98">
                  <c:v>417.5</c:v>
                </c:pt>
                <c:pt idx="99">
                  <c:v>381.4</c:v>
                </c:pt>
                <c:pt idx="100">
                  <c:v>351.8</c:v>
                </c:pt>
                <c:pt idx="101">
                  <c:v>320.10000000000002</c:v>
                </c:pt>
                <c:pt idx="102">
                  <c:v>293.3</c:v>
                </c:pt>
                <c:pt idx="103">
                  <c:v>267.39999999999998</c:v>
                </c:pt>
                <c:pt idx="104">
                  <c:v>241.1</c:v>
                </c:pt>
                <c:pt idx="105">
                  <c:v>217.2</c:v>
                </c:pt>
                <c:pt idx="106">
                  <c:v>190.4</c:v>
                </c:pt>
                <c:pt idx="107">
                  <c:v>162.9</c:v>
                </c:pt>
                <c:pt idx="108">
                  <c:v>143.30000000000001</c:v>
                </c:pt>
                <c:pt idx="109">
                  <c:v>124.9</c:v>
                </c:pt>
                <c:pt idx="110">
                  <c:v>113.7</c:v>
                </c:pt>
                <c:pt idx="111">
                  <c:v>108.9</c:v>
                </c:pt>
                <c:pt idx="112">
                  <c:v>108.2</c:v>
                </c:pt>
                <c:pt idx="113">
                  <c:v>104.8</c:v>
                </c:pt>
                <c:pt idx="114">
                  <c:v>94.9</c:v>
                </c:pt>
                <c:pt idx="115">
                  <c:v>83.2</c:v>
                </c:pt>
                <c:pt idx="116">
                  <c:v>74.8</c:v>
                </c:pt>
                <c:pt idx="117">
                  <c:v>68.7</c:v>
                </c:pt>
                <c:pt idx="118">
                  <c:v>63.4</c:v>
                </c:pt>
                <c:pt idx="119">
                  <c:v>60</c:v>
                </c:pt>
                <c:pt idx="120">
                  <c:v>56.9</c:v>
                </c:pt>
                <c:pt idx="121">
                  <c:v>53.3</c:v>
                </c:pt>
                <c:pt idx="122">
                  <c:v>49.8</c:v>
                </c:pt>
                <c:pt idx="123">
                  <c:v>46.9</c:v>
                </c:pt>
                <c:pt idx="124">
                  <c:v>44.4</c:v>
                </c:pt>
                <c:pt idx="125">
                  <c:v>41.8</c:v>
                </c:pt>
                <c:pt idx="126">
                  <c:v>39.799999999999997</c:v>
                </c:pt>
                <c:pt idx="127">
                  <c:v>38.1</c:v>
                </c:pt>
                <c:pt idx="128">
                  <c:v>37</c:v>
                </c:pt>
                <c:pt idx="129">
                  <c:v>39.299999999999997</c:v>
                </c:pt>
                <c:pt idx="130">
                  <c:v>43.6</c:v>
                </c:pt>
                <c:pt idx="131">
                  <c:v>44.6</c:v>
                </c:pt>
                <c:pt idx="132">
                  <c:v>42.7</c:v>
                </c:pt>
                <c:pt idx="133">
                  <c:v>39.1</c:v>
                </c:pt>
                <c:pt idx="134">
                  <c:v>37.5</c:v>
                </c:pt>
                <c:pt idx="135">
                  <c:v>52.4</c:v>
                </c:pt>
                <c:pt idx="136">
                  <c:v>75.400000000000006</c:v>
                </c:pt>
                <c:pt idx="137">
                  <c:v>83.8</c:v>
                </c:pt>
                <c:pt idx="138">
                  <c:v>81</c:v>
                </c:pt>
                <c:pt idx="139">
                  <c:v>71.7</c:v>
                </c:pt>
                <c:pt idx="140">
                  <c:v>63.4</c:v>
                </c:pt>
                <c:pt idx="141">
                  <c:v>59.4</c:v>
                </c:pt>
                <c:pt idx="142">
                  <c:v>57.7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9EA-437B-BBA9-630675F7996C}"/>
            </c:ext>
          </c:extLst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data'!$F$10:$F$193</c:f>
              <c:numCache>
                <c:formatCode>General</c:formatCode>
                <c:ptCount val="184"/>
                <c:pt idx="0">
                  <c:v>59.4</c:v>
                </c:pt>
                <c:pt idx="1">
                  <c:v>57.7</c:v>
                </c:pt>
                <c:pt idx="2">
                  <c:v>57.1</c:v>
                </c:pt>
                <c:pt idx="3">
                  <c:v>56.6</c:v>
                </c:pt>
                <c:pt idx="4">
                  <c:v>56.5</c:v>
                </c:pt>
                <c:pt idx="5">
                  <c:v>56.3</c:v>
                </c:pt>
                <c:pt idx="6">
                  <c:v>53.5</c:v>
                </c:pt>
                <c:pt idx="7">
                  <c:v>49.4</c:v>
                </c:pt>
                <c:pt idx="8">
                  <c:v>45.3</c:v>
                </c:pt>
                <c:pt idx="9">
                  <c:v>41.9</c:v>
                </c:pt>
                <c:pt idx="10">
                  <c:v>39.5</c:v>
                </c:pt>
                <c:pt idx="11">
                  <c:v>37.5</c:v>
                </c:pt>
                <c:pt idx="12">
                  <c:v>35.700000000000003</c:v>
                </c:pt>
                <c:pt idx="13">
                  <c:v>34</c:v>
                </c:pt>
                <c:pt idx="14">
                  <c:v>32.6</c:v>
                </c:pt>
                <c:pt idx="15">
                  <c:v>31.5</c:v>
                </c:pt>
                <c:pt idx="16">
                  <c:v>30.2</c:v>
                </c:pt>
                <c:pt idx="17">
                  <c:v>28.7</c:v>
                </c:pt>
                <c:pt idx="18">
                  <c:v>27.1</c:v>
                </c:pt>
                <c:pt idx="19">
                  <c:v>26.4</c:v>
                </c:pt>
                <c:pt idx="20">
                  <c:v>26.5</c:v>
                </c:pt>
                <c:pt idx="21">
                  <c:v>26.7</c:v>
                </c:pt>
                <c:pt idx="22">
                  <c:v>26.8</c:v>
                </c:pt>
                <c:pt idx="23">
                  <c:v>26.8</c:v>
                </c:pt>
                <c:pt idx="24">
                  <c:v>37.5</c:v>
                </c:pt>
                <c:pt idx="25">
                  <c:v>64.099999999999994</c:v>
                </c:pt>
                <c:pt idx="26">
                  <c:v>121.5</c:v>
                </c:pt>
                <c:pt idx="27">
                  <c:v>212.8</c:v>
                </c:pt>
                <c:pt idx="28">
                  <c:v>289.3</c:v>
                </c:pt>
                <c:pt idx="29">
                  <c:v>354.7</c:v>
                </c:pt>
                <c:pt idx="30">
                  <c:v>417.5</c:v>
                </c:pt>
                <c:pt idx="31">
                  <c:v>488.9</c:v>
                </c:pt>
                <c:pt idx="32">
                  <c:v>563.29999999999995</c:v>
                </c:pt>
                <c:pt idx="33">
                  <c:v>568.20000000000005</c:v>
                </c:pt>
                <c:pt idx="34">
                  <c:v>488.3</c:v>
                </c:pt>
                <c:pt idx="35">
                  <c:v>404.8</c:v>
                </c:pt>
                <c:pt idx="36">
                  <c:v>336.7</c:v>
                </c:pt>
                <c:pt idx="37">
                  <c:v>295.89999999999998</c:v>
                </c:pt>
                <c:pt idx="38">
                  <c:v>264.60000000000002</c:v>
                </c:pt>
                <c:pt idx="39">
                  <c:v>243.8</c:v>
                </c:pt>
                <c:pt idx="40">
                  <c:v>221.4</c:v>
                </c:pt>
                <c:pt idx="41">
                  <c:v>198.2</c:v>
                </c:pt>
                <c:pt idx="42">
                  <c:v>178.8</c:v>
                </c:pt>
                <c:pt idx="43">
                  <c:v>155.6</c:v>
                </c:pt>
                <c:pt idx="44">
                  <c:v>132.4</c:v>
                </c:pt>
                <c:pt idx="45">
                  <c:v>115.5</c:v>
                </c:pt>
                <c:pt idx="46">
                  <c:v>101.1</c:v>
                </c:pt>
                <c:pt idx="47">
                  <c:v>94.2</c:v>
                </c:pt>
                <c:pt idx="48">
                  <c:v>109.2</c:v>
                </c:pt>
                <c:pt idx="49">
                  <c:v>133</c:v>
                </c:pt>
                <c:pt idx="50">
                  <c:v>137.80000000000001</c:v>
                </c:pt>
                <c:pt idx="51">
                  <c:v>125.2</c:v>
                </c:pt>
                <c:pt idx="52">
                  <c:v>111.8</c:v>
                </c:pt>
                <c:pt idx="53">
                  <c:v>106.1</c:v>
                </c:pt>
                <c:pt idx="54">
                  <c:v>103.2</c:v>
                </c:pt>
                <c:pt idx="55">
                  <c:v>99.5</c:v>
                </c:pt>
                <c:pt idx="56">
                  <c:v>95.2</c:v>
                </c:pt>
                <c:pt idx="57">
                  <c:v>90.3</c:v>
                </c:pt>
                <c:pt idx="58">
                  <c:v>84.3</c:v>
                </c:pt>
                <c:pt idx="59">
                  <c:v>78.8</c:v>
                </c:pt>
                <c:pt idx="60">
                  <c:v>73.8</c:v>
                </c:pt>
                <c:pt idx="61">
                  <c:v>67.8</c:v>
                </c:pt>
                <c:pt idx="62">
                  <c:v>62.4</c:v>
                </c:pt>
                <c:pt idx="63">
                  <c:v>57.5</c:v>
                </c:pt>
                <c:pt idx="64">
                  <c:v>52.9</c:v>
                </c:pt>
                <c:pt idx="65">
                  <c:v>48.6</c:v>
                </c:pt>
                <c:pt idx="66">
                  <c:v>44.9</c:v>
                </c:pt>
                <c:pt idx="67">
                  <c:v>42</c:v>
                </c:pt>
                <c:pt idx="68">
                  <c:v>39.4</c:v>
                </c:pt>
                <c:pt idx="69">
                  <c:v>37.1</c:v>
                </c:pt>
                <c:pt idx="70">
                  <c:v>35.5</c:v>
                </c:pt>
                <c:pt idx="71">
                  <c:v>34</c:v>
                </c:pt>
                <c:pt idx="72">
                  <c:v>32.5</c:v>
                </c:pt>
                <c:pt idx="73">
                  <c:v>31.2</c:v>
                </c:pt>
                <c:pt idx="74">
                  <c:v>30.3</c:v>
                </c:pt>
                <c:pt idx="75">
                  <c:v>29.3</c:v>
                </c:pt>
                <c:pt idx="76">
                  <c:v>28.4</c:v>
                </c:pt>
                <c:pt idx="77">
                  <c:v>27.8</c:v>
                </c:pt>
                <c:pt idx="78">
                  <c:v>27.3</c:v>
                </c:pt>
                <c:pt idx="79">
                  <c:v>26</c:v>
                </c:pt>
                <c:pt idx="80">
                  <c:v>30.5</c:v>
                </c:pt>
                <c:pt idx="81">
                  <c:v>74.900000000000006</c:v>
                </c:pt>
                <c:pt idx="82">
                  <c:v>159.80000000000001</c:v>
                </c:pt>
                <c:pt idx="83">
                  <c:v>201.9</c:v>
                </c:pt>
                <c:pt idx="84">
                  <c:v>186.7</c:v>
                </c:pt>
                <c:pt idx="85">
                  <c:v>154.19999999999999</c:v>
                </c:pt>
                <c:pt idx="86">
                  <c:v>128.9</c:v>
                </c:pt>
                <c:pt idx="87">
                  <c:v>120.4</c:v>
                </c:pt>
                <c:pt idx="88">
                  <c:v>140.1</c:v>
                </c:pt>
                <c:pt idx="89">
                  <c:v>226.9</c:v>
                </c:pt>
                <c:pt idx="90">
                  <c:v>306.2</c:v>
                </c:pt>
                <c:pt idx="91">
                  <c:v>320.60000000000002</c:v>
                </c:pt>
                <c:pt idx="92">
                  <c:v>274.5</c:v>
                </c:pt>
                <c:pt idx="93">
                  <c:v>231</c:v>
                </c:pt>
                <c:pt idx="94">
                  <c:v>205.6</c:v>
                </c:pt>
                <c:pt idx="95">
                  <c:v>198.3</c:v>
                </c:pt>
                <c:pt idx="96">
                  <c:v>196.4</c:v>
                </c:pt>
                <c:pt idx="97">
                  <c:v>196.4</c:v>
                </c:pt>
                <c:pt idx="98">
                  <c:v>196.9</c:v>
                </c:pt>
                <c:pt idx="99">
                  <c:v>196.3</c:v>
                </c:pt>
                <c:pt idx="100">
                  <c:v>189.7</c:v>
                </c:pt>
                <c:pt idx="101">
                  <c:v>179.9</c:v>
                </c:pt>
                <c:pt idx="102">
                  <c:v>170.3</c:v>
                </c:pt>
                <c:pt idx="103">
                  <c:v>164.2</c:v>
                </c:pt>
                <c:pt idx="104">
                  <c:v>156.9</c:v>
                </c:pt>
                <c:pt idx="105">
                  <c:v>150.4</c:v>
                </c:pt>
                <c:pt idx="106">
                  <c:v>141.4</c:v>
                </c:pt>
                <c:pt idx="107">
                  <c:v>129.6</c:v>
                </c:pt>
                <c:pt idx="108">
                  <c:v>118.2</c:v>
                </c:pt>
                <c:pt idx="109">
                  <c:v>114.3</c:v>
                </c:pt>
                <c:pt idx="110">
                  <c:v>114.4</c:v>
                </c:pt>
                <c:pt idx="111">
                  <c:v>114.4</c:v>
                </c:pt>
                <c:pt idx="112">
                  <c:v>107.7</c:v>
                </c:pt>
                <c:pt idx="113">
                  <c:v>104.4</c:v>
                </c:pt>
                <c:pt idx="114">
                  <c:v>114.6</c:v>
                </c:pt>
                <c:pt idx="115">
                  <c:v>123.8</c:v>
                </c:pt>
                <c:pt idx="116">
                  <c:v>125.5</c:v>
                </c:pt>
                <c:pt idx="117">
                  <c:v>115.4</c:v>
                </c:pt>
                <c:pt idx="118">
                  <c:v>103</c:v>
                </c:pt>
                <c:pt idx="119">
                  <c:v>92.7</c:v>
                </c:pt>
                <c:pt idx="120">
                  <c:v>84.9</c:v>
                </c:pt>
                <c:pt idx="121">
                  <c:v>80.099999999999994</c:v>
                </c:pt>
                <c:pt idx="122">
                  <c:v>76.400000000000006</c:v>
                </c:pt>
                <c:pt idx="123">
                  <c:v>72.900000000000006</c:v>
                </c:pt>
                <c:pt idx="124">
                  <c:v>70.3</c:v>
                </c:pt>
                <c:pt idx="125">
                  <c:v>66</c:v>
                </c:pt>
                <c:pt idx="126">
                  <c:v>61.3</c:v>
                </c:pt>
                <c:pt idx="127">
                  <c:v>56.7</c:v>
                </c:pt>
                <c:pt idx="128">
                  <c:v>52</c:v>
                </c:pt>
                <c:pt idx="129">
                  <c:v>48.8</c:v>
                </c:pt>
                <c:pt idx="130">
                  <c:v>47.3</c:v>
                </c:pt>
                <c:pt idx="131">
                  <c:v>46.8</c:v>
                </c:pt>
                <c:pt idx="132">
                  <c:v>45.9</c:v>
                </c:pt>
                <c:pt idx="133">
                  <c:v>44.8</c:v>
                </c:pt>
                <c:pt idx="134">
                  <c:v>43.1</c:v>
                </c:pt>
                <c:pt idx="135">
                  <c:v>41.3</c:v>
                </c:pt>
                <c:pt idx="136">
                  <c:v>40.1</c:v>
                </c:pt>
                <c:pt idx="137">
                  <c:v>38.799999999999997</c:v>
                </c:pt>
                <c:pt idx="138">
                  <c:v>38.200000000000003</c:v>
                </c:pt>
                <c:pt idx="139">
                  <c:v>46.2</c:v>
                </c:pt>
                <c:pt idx="140">
                  <c:v>56.4</c:v>
                </c:pt>
                <c:pt idx="141">
                  <c:v>60.7</c:v>
                </c:pt>
                <c:pt idx="142">
                  <c:v>59.3</c:v>
                </c:pt>
                <c:pt idx="143">
                  <c:v>54</c:v>
                </c:pt>
                <c:pt idx="144">
                  <c:v>50.3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9EA-437B-BBA9-630675F7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02144"/>
        <c:axId val="118504064"/>
      </c:scatterChart>
      <c:valAx>
        <c:axId val="118502144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18504064"/>
        <c:crosses val="autoZero"/>
        <c:crossBetween val="midCat"/>
      </c:valAx>
      <c:valAx>
        <c:axId val="118504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N0 (ppm)</a:t>
                </a:r>
              </a:p>
            </c:rich>
          </c:tx>
          <c:layout>
            <c:manualLayout>
              <c:xMode val="edge"/>
              <c:yMode val="edge"/>
              <c:x val="1.1714589989350406E-2"/>
              <c:y val="0.43807184838889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8502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THC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data'!$H$10:$H$199</c:f>
              <c:numCache>
                <c:formatCode>General</c:formatCode>
                <c:ptCount val="190"/>
                <c:pt idx="0">
                  <c:v>1183.4000000000001</c:v>
                </c:pt>
                <c:pt idx="1">
                  <c:v>1161.9000000000001</c:v>
                </c:pt>
                <c:pt idx="2">
                  <c:v>1160.5999999999999</c:v>
                </c:pt>
                <c:pt idx="3">
                  <c:v>1204.8</c:v>
                </c:pt>
                <c:pt idx="4">
                  <c:v>1252.7</c:v>
                </c:pt>
                <c:pt idx="5">
                  <c:v>1301.7</c:v>
                </c:pt>
                <c:pt idx="6">
                  <c:v>1332.3</c:v>
                </c:pt>
                <c:pt idx="7">
                  <c:v>1349</c:v>
                </c:pt>
                <c:pt idx="8">
                  <c:v>1413.2</c:v>
                </c:pt>
                <c:pt idx="9">
                  <c:v>1487.8</c:v>
                </c:pt>
                <c:pt idx="10">
                  <c:v>1521.5</c:v>
                </c:pt>
                <c:pt idx="11">
                  <c:v>1525.1</c:v>
                </c:pt>
                <c:pt idx="12">
                  <c:v>1492.8</c:v>
                </c:pt>
                <c:pt idx="13">
                  <c:v>1471.9</c:v>
                </c:pt>
                <c:pt idx="14">
                  <c:v>1447</c:v>
                </c:pt>
                <c:pt idx="15">
                  <c:v>1332.2</c:v>
                </c:pt>
                <c:pt idx="16">
                  <c:v>918.9</c:v>
                </c:pt>
                <c:pt idx="17">
                  <c:v>573</c:v>
                </c:pt>
                <c:pt idx="18">
                  <c:v>389.3</c:v>
                </c:pt>
                <c:pt idx="19">
                  <c:v>306.2</c:v>
                </c:pt>
                <c:pt idx="20">
                  <c:v>248</c:v>
                </c:pt>
                <c:pt idx="21">
                  <c:v>189.7</c:v>
                </c:pt>
                <c:pt idx="22">
                  <c:v>134.4</c:v>
                </c:pt>
                <c:pt idx="23">
                  <c:v>104.4</c:v>
                </c:pt>
                <c:pt idx="24">
                  <c:v>89.2</c:v>
                </c:pt>
                <c:pt idx="25">
                  <c:v>77.5</c:v>
                </c:pt>
                <c:pt idx="26">
                  <c:v>78.099999999999994</c:v>
                </c:pt>
                <c:pt idx="27">
                  <c:v>77.8</c:v>
                </c:pt>
                <c:pt idx="28">
                  <c:v>79.599999999999994</c:v>
                </c:pt>
                <c:pt idx="29">
                  <c:v>104.1</c:v>
                </c:pt>
                <c:pt idx="30">
                  <c:v>189.2</c:v>
                </c:pt>
                <c:pt idx="31">
                  <c:v>375</c:v>
                </c:pt>
                <c:pt idx="32">
                  <c:v>622.6</c:v>
                </c:pt>
                <c:pt idx="33">
                  <c:v>865.3</c:v>
                </c:pt>
                <c:pt idx="34">
                  <c:v>1014</c:v>
                </c:pt>
                <c:pt idx="35">
                  <c:v>1108.5</c:v>
                </c:pt>
                <c:pt idx="36">
                  <c:v>1209.4000000000001</c:v>
                </c:pt>
                <c:pt idx="37">
                  <c:v>1290.8</c:v>
                </c:pt>
                <c:pt idx="38">
                  <c:v>1317.6</c:v>
                </c:pt>
                <c:pt idx="39">
                  <c:v>1338.8</c:v>
                </c:pt>
                <c:pt idx="40">
                  <c:v>1317.6</c:v>
                </c:pt>
                <c:pt idx="41">
                  <c:v>1275.5</c:v>
                </c:pt>
                <c:pt idx="42">
                  <c:v>1004.7</c:v>
                </c:pt>
                <c:pt idx="43">
                  <c:v>709</c:v>
                </c:pt>
                <c:pt idx="44">
                  <c:v>644.5</c:v>
                </c:pt>
                <c:pt idx="45">
                  <c:v>793</c:v>
                </c:pt>
                <c:pt idx="46">
                  <c:v>949.3</c:v>
                </c:pt>
                <c:pt idx="47">
                  <c:v>1069.2</c:v>
                </c:pt>
                <c:pt idx="48">
                  <c:v>1115.8</c:v>
                </c:pt>
                <c:pt idx="49">
                  <c:v>1119</c:v>
                </c:pt>
                <c:pt idx="50">
                  <c:v>1109.8</c:v>
                </c:pt>
                <c:pt idx="51">
                  <c:v>1120.4000000000001</c:v>
                </c:pt>
                <c:pt idx="52">
                  <c:v>1158.9000000000001</c:v>
                </c:pt>
                <c:pt idx="53">
                  <c:v>1138.4000000000001</c:v>
                </c:pt>
                <c:pt idx="54">
                  <c:v>1123.8</c:v>
                </c:pt>
                <c:pt idx="55">
                  <c:v>1141.8</c:v>
                </c:pt>
                <c:pt idx="56">
                  <c:v>1187.9000000000001</c:v>
                </c:pt>
                <c:pt idx="57">
                  <c:v>1278.5</c:v>
                </c:pt>
                <c:pt idx="58">
                  <c:v>1340.8</c:v>
                </c:pt>
                <c:pt idx="59">
                  <c:v>1375.8</c:v>
                </c:pt>
                <c:pt idx="60">
                  <c:v>1391</c:v>
                </c:pt>
                <c:pt idx="61">
                  <c:v>1385</c:v>
                </c:pt>
                <c:pt idx="62">
                  <c:v>1382.6</c:v>
                </c:pt>
                <c:pt idx="63">
                  <c:v>1378.2</c:v>
                </c:pt>
                <c:pt idx="64">
                  <c:v>1376.7</c:v>
                </c:pt>
                <c:pt idx="65">
                  <c:v>1395.1</c:v>
                </c:pt>
                <c:pt idx="66">
                  <c:v>1398.7</c:v>
                </c:pt>
                <c:pt idx="67">
                  <c:v>1409.6</c:v>
                </c:pt>
                <c:pt idx="68">
                  <c:v>1426.2</c:v>
                </c:pt>
                <c:pt idx="69">
                  <c:v>1445.9</c:v>
                </c:pt>
                <c:pt idx="70">
                  <c:v>1472.3</c:v>
                </c:pt>
                <c:pt idx="71">
                  <c:v>1483.5</c:v>
                </c:pt>
                <c:pt idx="72">
                  <c:v>1497.6</c:v>
                </c:pt>
                <c:pt idx="73">
                  <c:v>1506.3</c:v>
                </c:pt>
                <c:pt idx="74">
                  <c:v>1500.6</c:v>
                </c:pt>
                <c:pt idx="75">
                  <c:v>1502.7</c:v>
                </c:pt>
                <c:pt idx="76">
                  <c:v>1498.1</c:v>
                </c:pt>
                <c:pt idx="77">
                  <c:v>1485.7</c:v>
                </c:pt>
                <c:pt idx="78">
                  <c:v>1291</c:v>
                </c:pt>
                <c:pt idx="79">
                  <c:v>907.9</c:v>
                </c:pt>
                <c:pt idx="80">
                  <c:v>610.5</c:v>
                </c:pt>
                <c:pt idx="81">
                  <c:v>451.6</c:v>
                </c:pt>
                <c:pt idx="82">
                  <c:v>368.2</c:v>
                </c:pt>
                <c:pt idx="83">
                  <c:v>297.7</c:v>
                </c:pt>
                <c:pt idx="84">
                  <c:v>224.2</c:v>
                </c:pt>
                <c:pt idx="85">
                  <c:v>173</c:v>
                </c:pt>
                <c:pt idx="86">
                  <c:v>167.4</c:v>
                </c:pt>
                <c:pt idx="87">
                  <c:v>204.9</c:v>
                </c:pt>
                <c:pt idx="88">
                  <c:v>298.89999999999998</c:v>
                </c:pt>
                <c:pt idx="89">
                  <c:v>543</c:v>
                </c:pt>
                <c:pt idx="90">
                  <c:v>847.2</c:v>
                </c:pt>
                <c:pt idx="91">
                  <c:v>1062.5</c:v>
                </c:pt>
                <c:pt idx="92">
                  <c:v>1189</c:v>
                </c:pt>
                <c:pt idx="93">
                  <c:v>1267.7</c:v>
                </c:pt>
                <c:pt idx="94">
                  <c:v>1326.9</c:v>
                </c:pt>
                <c:pt idx="95">
                  <c:v>1362.4</c:v>
                </c:pt>
                <c:pt idx="96">
                  <c:v>1312.7</c:v>
                </c:pt>
                <c:pt idx="97">
                  <c:v>1147.4000000000001</c:v>
                </c:pt>
                <c:pt idx="98">
                  <c:v>1005.4</c:v>
                </c:pt>
                <c:pt idx="99">
                  <c:v>968</c:v>
                </c:pt>
                <c:pt idx="100">
                  <c:v>1021.1</c:v>
                </c:pt>
                <c:pt idx="101">
                  <c:v>1095.0999999999999</c:v>
                </c:pt>
                <c:pt idx="102">
                  <c:v>1156.9000000000001</c:v>
                </c:pt>
                <c:pt idx="103">
                  <c:v>1206.9000000000001</c:v>
                </c:pt>
                <c:pt idx="104">
                  <c:v>1334.2</c:v>
                </c:pt>
                <c:pt idx="105">
                  <c:v>1414.1</c:v>
                </c:pt>
                <c:pt idx="106">
                  <c:v>1405.8</c:v>
                </c:pt>
                <c:pt idx="107">
                  <c:v>1343.2</c:v>
                </c:pt>
                <c:pt idx="108">
                  <c:v>1078.0999999999999</c:v>
                </c:pt>
                <c:pt idx="109">
                  <c:v>772.5</c:v>
                </c:pt>
                <c:pt idx="110">
                  <c:v>776</c:v>
                </c:pt>
                <c:pt idx="111">
                  <c:v>927.4</c:v>
                </c:pt>
                <c:pt idx="112">
                  <c:v>1024.4000000000001</c:v>
                </c:pt>
                <c:pt idx="113">
                  <c:v>1118.5999999999999</c:v>
                </c:pt>
                <c:pt idx="114">
                  <c:v>1254.5</c:v>
                </c:pt>
                <c:pt idx="115">
                  <c:v>1411</c:v>
                </c:pt>
                <c:pt idx="116">
                  <c:v>1526.8</c:v>
                </c:pt>
                <c:pt idx="117">
                  <c:v>1598</c:v>
                </c:pt>
                <c:pt idx="118">
                  <c:v>1613.8</c:v>
                </c:pt>
                <c:pt idx="119">
                  <c:v>1596</c:v>
                </c:pt>
                <c:pt idx="120">
                  <c:v>1557.1</c:v>
                </c:pt>
                <c:pt idx="121">
                  <c:v>1546.4</c:v>
                </c:pt>
                <c:pt idx="122">
                  <c:v>1563</c:v>
                </c:pt>
                <c:pt idx="123">
                  <c:v>1536.1</c:v>
                </c:pt>
                <c:pt idx="124">
                  <c:v>1508.8</c:v>
                </c:pt>
                <c:pt idx="125">
                  <c:v>1490.6</c:v>
                </c:pt>
                <c:pt idx="126">
                  <c:v>1457.6</c:v>
                </c:pt>
                <c:pt idx="127">
                  <c:v>1443</c:v>
                </c:pt>
                <c:pt idx="128">
                  <c:v>1427.4</c:v>
                </c:pt>
                <c:pt idx="129">
                  <c:v>1414.5</c:v>
                </c:pt>
                <c:pt idx="130">
                  <c:v>1406.9</c:v>
                </c:pt>
                <c:pt idx="131">
                  <c:v>1402.1</c:v>
                </c:pt>
                <c:pt idx="132">
                  <c:v>1232.0999999999999</c:v>
                </c:pt>
                <c:pt idx="133">
                  <c:v>833.5</c:v>
                </c:pt>
                <c:pt idx="134">
                  <c:v>535.20000000000005</c:v>
                </c:pt>
                <c:pt idx="135">
                  <c:v>392.8</c:v>
                </c:pt>
                <c:pt idx="136">
                  <c:v>484.5</c:v>
                </c:pt>
                <c:pt idx="137">
                  <c:v>779.1</c:v>
                </c:pt>
                <c:pt idx="138">
                  <c:v>1118.3</c:v>
                </c:pt>
                <c:pt idx="139">
                  <c:v>1367.5</c:v>
                </c:pt>
                <c:pt idx="140">
                  <c:v>1432.8</c:v>
                </c:pt>
                <c:pt idx="141">
                  <c:v>1434.4</c:v>
                </c:pt>
                <c:pt idx="142">
                  <c:v>1437.9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792-4B90-8FAB-32A69C652542}"/>
            </c:ext>
          </c:extLst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data'!$H$10:$H$200</c:f>
              <c:numCache>
                <c:formatCode>General</c:formatCode>
                <c:ptCount val="191"/>
                <c:pt idx="0">
                  <c:v>1437.9</c:v>
                </c:pt>
                <c:pt idx="1">
                  <c:v>1448.1</c:v>
                </c:pt>
                <c:pt idx="2">
                  <c:v>1538.7</c:v>
                </c:pt>
                <c:pt idx="3">
                  <c:v>1694.8</c:v>
                </c:pt>
                <c:pt idx="4">
                  <c:v>1790</c:v>
                </c:pt>
                <c:pt idx="5">
                  <c:v>1855.3</c:v>
                </c:pt>
                <c:pt idx="6">
                  <c:v>1928.1</c:v>
                </c:pt>
                <c:pt idx="7">
                  <c:v>2003.7</c:v>
                </c:pt>
                <c:pt idx="8">
                  <c:v>2088.1999999999998</c:v>
                </c:pt>
                <c:pt idx="9">
                  <c:v>2188.5</c:v>
                </c:pt>
                <c:pt idx="10">
                  <c:v>2238</c:v>
                </c:pt>
                <c:pt idx="11">
                  <c:v>2237.5</c:v>
                </c:pt>
                <c:pt idx="12">
                  <c:v>2215.4</c:v>
                </c:pt>
                <c:pt idx="13">
                  <c:v>2221.8000000000002</c:v>
                </c:pt>
                <c:pt idx="14">
                  <c:v>2240.9</c:v>
                </c:pt>
                <c:pt idx="15">
                  <c:v>2246.3000000000002</c:v>
                </c:pt>
                <c:pt idx="16">
                  <c:v>2046.8</c:v>
                </c:pt>
                <c:pt idx="17">
                  <c:v>1464.8</c:v>
                </c:pt>
                <c:pt idx="18">
                  <c:v>925.9</c:v>
                </c:pt>
                <c:pt idx="19">
                  <c:v>614.20000000000005</c:v>
                </c:pt>
                <c:pt idx="20">
                  <c:v>427.2</c:v>
                </c:pt>
                <c:pt idx="21">
                  <c:v>303.7</c:v>
                </c:pt>
                <c:pt idx="22">
                  <c:v>212</c:v>
                </c:pt>
                <c:pt idx="23">
                  <c:v>160.30000000000001</c:v>
                </c:pt>
                <c:pt idx="24">
                  <c:v>147</c:v>
                </c:pt>
                <c:pt idx="25">
                  <c:v>133.6</c:v>
                </c:pt>
                <c:pt idx="26">
                  <c:v>147.4</c:v>
                </c:pt>
                <c:pt idx="27">
                  <c:v>209.1</c:v>
                </c:pt>
                <c:pt idx="28">
                  <c:v>284.3</c:v>
                </c:pt>
                <c:pt idx="29">
                  <c:v>567.79999999999995</c:v>
                </c:pt>
                <c:pt idx="30">
                  <c:v>1112.3</c:v>
                </c:pt>
                <c:pt idx="31">
                  <c:v>1625.5</c:v>
                </c:pt>
                <c:pt idx="32">
                  <c:v>2076.3000000000002</c:v>
                </c:pt>
                <c:pt idx="33">
                  <c:v>2279.9</c:v>
                </c:pt>
                <c:pt idx="34">
                  <c:v>2382.9</c:v>
                </c:pt>
                <c:pt idx="35">
                  <c:v>2377.5</c:v>
                </c:pt>
                <c:pt idx="36">
                  <c:v>2182.6999999999998</c:v>
                </c:pt>
                <c:pt idx="37">
                  <c:v>2039.7</c:v>
                </c:pt>
                <c:pt idx="38">
                  <c:v>1958.6</c:v>
                </c:pt>
                <c:pt idx="39">
                  <c:v>1880</c:v>
                </c:pt>
                <c:pt idx="40">
                  <c:v>1804</c:v>
                </c:pt>
                <c:pt idx="41">
                  <c:v>1751.3</c:v>
                </c:pt>
                <c:pt idx="42">
                  <c:v>1728.9</c:v>
                </c:pt>
                <c:pt idx="43">
                  <c:v>1695.8</c:v>
                </c:pt>
                <c:pt idx="44">
                  <c:v>1694.7</c:v>
                </c:pt>
                <c:pt idx="45">
                  <c:v>1745</c:v>
                </c:pt>
                <c:pt idx="46">
                  <c:v>1769.2</c:v>
                </c:pt>
                <c:pt idx="47">
                  <c:v>1730.9</c:v>
                </c:pt>
                <c:pt idx="48">
                  <c:v>1678.1</c:v>
                </c:pt>
                <c:pt idx="49">
                  <c:v>1653</c:v>
                </c:pt>
                <c:pt idx="50">
                  <c:v>1658.1</c:v>
                </c:pt>
                <c:pt idx="51">
                  <c:v>1662</c:v>
                </c:pt>
                <c:pt idx="52">
                  <c:v>1660.4</c:v>
                </c:pt>
                <c:pt idx="53">
                  <c:v>1719.1</c:v>
                </c:pt>
                <c:pt idx="54">
                  <c:v>1867.4</c:v>
                </c:pt>
                <c:pt idx="55">
                  <c:v>1926.8</c:v>
                </c:pt>
                <c:pt idx="56">
                  <c:v>1917.3</c:v>
                </c:pt>
                <c:pt idx="57">
                  <c:v>1892.2</c:v>
                </c:pt>
                <c:pt idx="58">
                  <c:v>1861.9</c:v>
                </c:pt>
                <c:pt idx="59">
                  <c:v>1841</c:v>
                </c:pt>
                <c:pt idx="60">
                  <c:v>1862.4</c:v>
                </c:pt>
                <c:pt idx="61">
                  <c:v>1905.8</c:v>
                </c:pt>
                <c:pt idx="62">
                  <c:v>1954.9</c:v>
                </c:pt>
                <c:pt idx="63">
                  <c:v>1954.2</c:v>
                </c:pt>
                <c:pt idx="64">
                  <c:v>1908.5</c:v>
                </c:pt>
                <c:pt idx="65">
                  <c:v>1889.5</c:v>
                </c:pt>
                <c:pt idx="66">
                  <c:v>1916.8</c:v>
                </c:pt>
                <c:pt idx="67">
                  <c:v>1934.7</c:v>
                </c:pt>
                <c:pt idx="68">
                  <c:v>1942.9</c:v>
                </c:pt>
                <c:pt idx="69">
                  <c:v>1927.3</c:v>
                </c:pt>
                <c:pt idx="70">
                  <c:v>1895.5</c:v>
                </c:pt>
                <c:pt idx="71">
                  <c:v>1863.4</c:v>
                </c:pt>
                <c:pt idx="72">
                  <c:v>1835.2</c:v>
                </c:pt>
                <c:pt idx="73">
                  <c:v>1773.3</c:v>
                </c:pt>
                <c:pt idx="74">
                  <c:v>1664.1</c:v>
                </c:pt>
                <c:pt idx="75">
                  <c:v>1346.8</c:v>
                </c:pt>
                <c:pt idx="76">
                  <c:v>907.4</c:v>
                </c:pt>
                <c:pt idx="77">
                  <c:v>621.4</c:v>
                </c:pt>
                <c:pt idx="78">
                  <c:v>629.1</c:v>
                </c:pt>
                <c:pt idx="79">
                  <c:v>836.8</c:v>
                </c:pt>
                <c:pt idx="80">
                  <c:v>968.3</c:v>
                </c:pt>
                <c:pt idx="81">
                  <c:v>1042.4000000000001</c:v>
                </c:pt>
                <c:pt idx="82">
                  <c:v>991.6</c:v>
                </c:pt>
                <c:pt idx="83">
                  <c:v>753.3</c:v>
                </c:pt>
                <c:pt idx="84">
                  <c:v>492.4</c:v>
                </c:pt>
                <c:pt idx="85">
                  <c:v>309.89999999999998</c:v>
                </c:pt>
                <c:pt idx="86">
                  <c:v>245.4</c:v>
                </c:pt>
                <c:pt idx="87">
                  <c:v>217.1</c:v>
                </c:pt>
                <c:pt idx="88">
                  <c:v>201.2</c:v>
                </c:pt>
                <c:pt idx="89">
                  <c:v>198.7</c:v>
                </c:pt>
                <c:pt idx="90">
                  <c:v>187.8</c:v>
                </c:pt>
                <c:pt idx="91">
                  <c:v>196.6</c:v>
                </c:pt>
                <c:pt idx="92">
                  <c:v>215.6</c:v>
                </c:pt>
                <c:pt idx="93">
                  <c:v>313.39999999999998</c:v>
                </c:pt>
                <c:pt idx="94">
                  <c:v>568.5</c:v>
                </c:pt>
                <c:pt idx="95">
                  <c:v>845.7</c:v>
                </c:pt>
                <c:pt idx="96">
                  <c:v>1020.2</c:v>
                </c:pt>
                <c:pt idx="97">
                  <c:v>1058.3</c:v>
                </c:pt>
                <c:pt idx="98">
                  <c:v>1051.9000000000001</c:v>
                </c:pt>
                <c:pt idx="99">
                  <c:v>1102.7</c:v>
                </c:pt>
                <c:pt idx="100">
                  <c:v>1163.0999999999999</c:v>
                </c:pt>
                <c:pt idx="101">
                  <c:v>1226.7</c:v>
                </c:pt>
                <c:pt idx="102">
                  <c:v>1239.4000000000001</c:v>
                </c:pt>
                <c:pt idx="103">
                  <c:v>1278.5999999999999</c:v>
                </c:pt>
                <c:pt idx="104">
                  <c:v>1377.4</c:v>
                </c:pt>
                <c:pt idx="105">
                  <c:v>1454.3</c:v>
                </c:pt>
                <c:pt idx="106">
                  <c:v>1509.3</c:v>
                </c:pt>
                <c:pt idx="107">
                  <c:v>1507.7</c:v>
                </c:pt>
                <c:pt idx="108">
                  <c:v>1392.4</c:v>
                </c:pt>
                <c:pt idx="109">
                  <c:v>1028.0999999999999</c:v>
                </c:pt>
                <c:pt idx="110">
                  <c:v>868.9</c:v>
                </c:pt>
                <c:pt idx="111">
                  <c:v>1001.8</c:v>
                </c:pt>
                <c:pt idx="112">
                  <c:v>1203.3</c:v>
                </c:pt>
                <c:pt idx="113">
                  <c:v>1410.6</c:v>
                </c:pt>
                <c:pt idx="114">
                  <c:v>1635.4</c:v>
                </c:pt>
                <c:pt idx="115">
                  <c:v>1746.2</c:v>
                </c:pt>
                <c:pt idx="116">
                  <c:v>1686.6</c:v>
                </c:pt>
                <c:pt idx="117">
                  <c:v>1607.9</c:v>
                </c:pt>
                <c:pt idx="118">
                  <c:v>1542.8</c:v>
                </c:pt>
                <c:pt idx="119">
                  <c:v>1507</c:v>
                </c:pt>
                <c:pt idx="120">
                  <c:v>1486.7</c:v>
                </c:pt>
                <c:pt idx="121">
                  <c:v>1466.1</c:v>
                </c:pt>
                <c:pt idx="122">
                  <c:v>1465.8</c:v>
                </c:pt>
                <c:pt idx="123">
                  <c:v>1454.8</c:v>
                </c:pt>
                <c:pt idx="124">
                  <c:v>1449.5</c:v>
                </c:pt>
                <c:pt idx="125">
                  <c:v>1438.3</c:v>
                </c:pt>
                <c:pt idx="126">
                  <c:v>1419.9</c:v>
                </c:pt>
                <c:pt idx="127">
                  <c:v>1404.5</c:v>
                </c:pt>
                <c:pt idx="128">
                  <c:v>1335.7</c:v>
                </c:pt>
                <c:pt idx="129">
                  <c:v>1295.7</c:v>
                </c:pt>
                <c:pt idx="130">
                  <c:v>1304.3</c:v>
                </c:pt>
                <c:pt idx="131">
                  <c:v>1206.0999999999999</c:v>
                </c:pt>
                <c:pt idx="132">
                  <c:v>862.2</c:v>
                </c:pt>
                <c:pt idx="133">
                  <c:v>559.29999999999995</c:v>
                </c:pt>
                <c:pt idx="134">
                  <c:v>379.3</c:v>
                </c:pt>
                <c:pt idx="135">
                  <c:v>425</c:v>
                </c:pt>
                <c:pt idx="136">
                  <c:v>659</c:v>
                </c:pt>
                <c:pt idx="137">
                  <c:v>954.9</c:v>
                </c:pt>
                <c:pt idx="138">
                  <c:v>1150</c:v>
                </c:pt>
                <c:pt idx="139">
                  <c:v>1249.4000000000001</c:v>
                </c:pt>
                <c:pt idx="140">
                  <c:v>1312.6</c:v>
                </c:pt>
                <c:pt idx="141">
                  <c:v>1345.3</c:v>
                </c:pt>
                <c:pt idx="142">
                  <c:v>1364.6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792-4B90-8FAB-32A69C652542}"/>
            </c:ext>
          </c:extLst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data'!$H$10:$H$193</c:f>
              <c:numCache>
                <c:formatCode>General</c:formatCode>
                <c:ptCount val="184"/>
                <c:pt idx="0">
                  <c:v>1345.3</c:v>
                </c:pt>
                <c:pt idx="1">
                  <c:v>1364.6</c:v>
                </c:pt>
                <c:pt idx="2">
                  <c:v>1400.8</c:v>
                </c:pt>
                <c:pt idx="3">
                  <c:v>1429.3</c:v>
                </c:pt>
                <c:pt idx="4">
                  <c:v>1427.7</c:v>
                </c:pt>
                <c:pt idx="5">
                  <c:v>1426.2</c:v>
                </c:pt>
                <c:pt idx="6">
                  <c:v>1425.2</c:v>
                </c:pt>
                <c:pt idx="7">
                  <c:v>1431.5</c:v>
                </c:pt>
                <c:pt idx="8">
                  <c:v>1429.7</c:v>
                </c:pt>
                <c:pt idx="9">
                  <c:v>1437.9</c:v>
                </c:pt>
                <c:pt idx="10">
                  <c:v>1449.4</c:v>
                </c:pt>
                <c:pt idx="11">
                  <c:v>1455.8</c:v>
                </c:pt>
                <c:pt idx="12">
                  <c:v>1463.6</c:v>
                </c:pt>
                <c:pt idx="13">
                  <c:v>1464.4</c:v>
                </c:pt>
                <c:pt idx="14">
                  <c:v>1466.4</c:v>
                </c:pt>
                <c:pt idx="15">
                  <c:v>1490.3</c:v>
                </c:pt>
                <c:pt idx="16">
                  <c:v>1409.5</c:v>
                </c:pt>
                <c:pt idx="17">
                  <c:v>1105.5999999999999</c:v>
                </c:pt>
                <c:pt idx="18">
                  <c:v>727.6</c:v>
                </c:pt>
                <c:pt idx="19">
                  <c:v>431.9</c:v>
                </c:pt>
                <c:pt idx="20">
                  <c:v>281.3</c:v>
                </c:pt>
                <c:pt idx="21">
                  <c:v>216.1</c:v>
                </c:pt>
                <c:pt idx="22">
                  <c:v>186.8</c:v>
                </c:pt>
                <c:pt idx="23">
                  <c:v>153.19999999999999</c:v>
                </c:pt>
                <c:pt idx="24">
                  <c:v>121.6</c:v>
                </c:pt>
                <c:pt idx="25">
                  <c:v>115.2</c:v>
                </c:pt>
                <c:pt idx="26">
                  <c:v>107.9</c:v>
                </c:pt>
                <c:pt idx="27">
                  <c:v>101.5</c:v>
                </c:pt>
                <c:pt idx="28">
                  <c:v>99.2</c:v>
                </c:pt>
                <c:pt idx="29">
                  <c:v>98.9</c:v>
                </c:pt>
                <c:pt idx="30">
                  <c:v>132.30000000000001</c:v>
                </c:pt>
                <c:pt idx="31">
                  <c:v>197.4</c:v>
                </c:pt>
                <c:pt idx="32">
                  <c:v>366</c:v>
                </c:pt>
                <c:pt idx="33">
                  <c:v>658.7</c:v>
                </c:pt>
                <c:pt idx="34">
                  <c:v>944.8</c:v>
                </c:pt>
                <c:pt idx="35">
                  <c:v>1190.5999999999999</c:v>
                </c:pt>
                <c:pt idx="36">
                  <c:v>1424.3</c:v>
                </c:pt>
                <c:pt idx="37">
                  <c:v>1631.5</c:v>
                </c:pt>
                <c:pt idx="38">
                  <c:v>1716.2</c:v>
                </c:pt>
                <c:pt idx="39">
                  <c:v>1734.7</c:v>
                </c:pt>
                <c:pt idx="40">
                  <c:v>1735.2</c:v>
                </c:pt>
                <c:pt idx="41">
                  <c:v>1814.3</c:v>
                </c:pt>
                <c:pt idx="42">
                  <c:v>1920.1</c:v>
                </c:pt>
                <c:pt idx="43">
                  <c:v>2026.8</c:v>
                </c:pt>
                <c:pt idx="44">
                  <c:v>1967</c:v>
                </c:pt>
                <c:pt idx="45">
                  <c:v>1574.8</c:v>
                </c:pt>
                <c:pt idx="46">
                  <c:v>1034.3</c:v>
                </c:pt>
                <c:pt idx="47">
                  <c:v>668</c:v>
                </c:pt>
                <c:pt idx="48">
                  <c:v>638</c:v>
                </c:pt>
                <c:pt idx="49">
                  <c:v>916</c:v>
                </c:pt>
                <c:pt idx="50">
                  <c:v>1197.4000000000001</c:v>
                </c:pt>
                <c:pt idx="51">
                  <c:v>1380.8</c:v>
                </c:pt>
                <c:pt idx="52">
                  <c:v>1471.1</c:v>
                </c:pt>
                <c:pt idx="53">
                  <c:v>1530.5</c:v>
                </c:pt>
                <c:pt idx="54">
                  <c:v>1625.2</c:v>
                </c:pt>
                <c:pt idx="55">
                  <c:v>1724.3</c:v>
                </c:pt>
                <c:pt idx="56">
                  <c:v>1801.3</c:v>
                </c:pt>
                <c:pt idx="57">
                  <c:v>1838.6</c:v>
                </c:pt>
                <c:pt idx="58">
                  <c:v>1840.9</c:v>
                </c:pt>
                <c:pt idx="59">
                  <c:v>1841.7</c:v>
                </c:pt>
                <c:pt idx="60">
                  <c:v>1853.7</c:v>
                </c:pt>
                <c:pt idx="61">
                  <c:v>1871.2</c:v>
                </c:pt>
                <c:pt idx="62">
                  <c:v>1914.7</c:v>
                </c:pt>
                <c:pt idx="63">
                  <c:v>1972.8</c:v>
                </c:pt>
                <c:pt idx="64">
                  <c:v>2014.7</c:v>
                </c:pt>
                <c:pt idx="65">
                  <c:v>2034.9</c:v>
                </c:pt>
                <c:pt idx="66">
                  <c:v>2049.4</c:v>
                </c:pt>
                <c:pt idx="67">
                  <c:v>2066.9</c:v>
                </c:pt>
                <c:pt idx="68">
                  <c:v>2057.6</c:v>
                </c:pt>
                <c:pt idx="69">
                  <c:v>2044.8</c:v>
                </c:pt>
                <c:pt idx="70">
                  <c:v>2039.9</c:v>
                </c:pt>
                <c:pt idx="71">
                  <c:v>2044.6</c:v>
                </c:pt>
                <c:pt idx="72">
                  <c:v>2037.9</c:v>
                </c:pt>
                <c:pt idx="73">
                  <c:v>2040.2</c:v>
                </c:pt>
                <c:pt idx="74">
                  <c:v>2132.4</c:v>
                </c:pt>
                <c:pt idx="75">
                  <c:v>2243.1</c:v>
                </c:pt>
                <c:pt idx="76">
                  <c:v>2321.4</c:v>
                </c:pt>
                <c:pt idx="77">
                  <c:v>2261.6999999999998</c:v>
                </c:pt>
                <c:pt idx="78">
                  <c:v>1933.5</c:v>
                </c:pt>
                <c:pt idx="79">
                  <c:v>1341</c:v>
                </c:pt>
                <c:pt idx="80">
                  <c:v>816.6</c:v>
                </c:pt>
                <c:pt idx="81">
                  <c:v>581.5</c:v>
                </c:pt>
                <c:pt idx="82">
                  <c:v>655.8</c:v>
                </c:pt>
                <c:pt idx="83">
                  <c:v>719.9</c:v>
                </c:pt>
                <c:pt idx="84">
                  <c:v>651.1</c:v>
                </c:pt>
                <c:pt idx="85">
                  <c:v>579.1</c:v>
                </c:pt>
                <c:pt idx="86">
                  <c:v>482</c:v>
                </c:pt>
                <c:pt idx="87">
                  <c:v>353.9</c:v>
                </c:pt>
                <c:pt idx="88">
                  <c:v>274.8</c:v>
                </c:pt>
                <c:pt idx="89">
                  <c:v>248.9</c:v>
                </c:pt>
                <c:pt idx="90">
                  <c:v>256.8</c:v>
                </c:pt>
                <c:pt idx="91">
                  <c:v>279.2</c:v>
                </c:pt>
                <c:pt idx="92">
                  <c:v>388.1</c:v>
                </c:pt>
                <c:pt idx="93">
                  <c:v>576.1</c:v>
                </c:pt>
                <c:pt idx="94">
                  <c:v>805</c:v>
                </c:pt>
                <c:pt idx="95">
                  <c:v>1011.9</c:v>
                </c:pt>
                <c:pt idx="96">
                  <c:v>1134.3</c:v>
                </c:pt>
                <c:pt idx="97">
                  <c:v>1184.9000000000001</c:v>
                </c:pt>
                <c:pt idx="98">
                  <c:v>1170.0999999999999</c:v>
                </c:pt>
                <c:pt idx="99">
                  <c:v>1034.0999999999999</c:v>
                </c:pt>
                <c:pt idx="100">
                  <c:v>865.8</c:v>
                </c:pt>
                <c:pt idx="101">
                  <c:v>826.2</c:v>
                </c:pt>
                <c:pt idx="102">
                  <c:v>940.7</c:v>
                </c:pt>
                <c:pt idx="103">
                  <c:v>1225.5</c:v>
                </c:pt>
                <c:pt idx="104">
                  <c:v>1387.6</c:v>
                </c:pt>
                <c:pt idx="105">
                  <c:v>1524.7</c:v>
                </c:pt>
                <c:pt idx="106">
                  <c:v>1649.9</c:v>
                </c:pt>
                <c:pt idx="107">
                  <c:v>1672</c:v>
                </c:pt>
                <c:pt idx="108">
                  <c:v>1640.6</c:v>
                </c:pt>
                <c:pt idx="109">
                  <c:v>1601</c:v>
                </c:pt>
                <c:pt idx="110">
                  <c:v>1487.6</c:v>
                </c:pt>
                <c:pt idx="111">
                  <c:v>1100.7</c:v>
                </c:pt>
                <c:pt idx="112">
                  <c:v>718.5</c:v>
                </c:pt>
                <c:pt idx="113">
                  <c:v>516.6</c:v>
                </c:pt>
                <c:pt idx="114">
                  <c:v>656</c:v>
                </c:pt>
                <c:pt idx="115">
                  <c:v>923.3</c:v>
                </c:pt>
                <c:pt idx="116">
                  <c:v>1165.2</c:v>
                </c:pt>
                <c:pt idx="117">
                  <c:v>1369.1</c:v>
                </c:pt>
                <c:pt idx="118">
                  <c:v>1466.7</c:v>
                </c:pt>
                <c:pt idx="119">
                  <c:v>1511.8</c:v>
                </c:pt>
                <c:pt idx="120">
                  <c:v>1542.8</c:v>
                </c:pt>
                <c:pt idx="121">
                  <c:v>1572.2</c:v>
                </c:pt>
                <c:pt idx="122">
                  <c:v>1585.9</c:v>
                </c:pt>
                <c:pt idx="123">
                  <c:v>1593.9</c:v>
                </c:pt>
                <c:pt idx="124">
                  <c:v>1609.7</c:v>
                </c:pt>
                <c:pt idx="125">
                  <c:v>1641.3</c:v>
                </c:pt>
                <c:pt idx="126">
                  <c:v>1683.6</c:v>
                </c:pt>
                <c:pt idx="127">
                  <c:v>1691.2</c:v>
                </c:pt>
                <c:pt idx="128">
                  <c:v>1609.3</c:v>
                </c:pt>
                <c:pt idx="129">
                  <c:v>1531.7</c:v>
                </c:pt>
                <c:pt idx="130">
                  <c:v>1484.5</c:v>
                </c:pt>
                <c:pt idx="131">
                  <c:v>1465.1</c:v>
                </c:pt>
                <c:pt idx="132">
                  <c:v>1483.6</c:v>
                </c:pt>
                <c:pt idx="133">
                  <c:v>1499.4</c:v>
                </c:pt>
                <c:pt idx="134">
                  <c:v>1346.3</c:v>
                </c:pt>
                <c:pt idx="135">
                  <c:v>972</c:v>
                </c:pt>
                <c:pt idx="136">
                  <c:v>593.70000000000005</c:v>
                </c:pt>
                <c:pt idx="137">
                  <c:v>411.7</c:v>
                </c:pt>
                <c:pt idx="138">
                  <c:v>390.7</c:v>
                </c:pt>
                <c:pt idx="139">
                  <c:v>619.20000000000005</c:v>
                </c:pt>
                <c:pt idx="140">
                  <c:v>915.4</c:v>
                </c:pt>
                <c:pt idx="141">
                  <c:v>1157</c:v>
                </c:pt>
                <c:pt idx="142">
                  <c:v>1311.3</c:v>
                </c:pt>
                <c:pt idx="143">
                  <c:v>1360.5</c:v>
                </c:pt>
                <c:pt idx="144">
                  <c:v>1378.1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792-4B90-8FAB-32A69C65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42624"/>
        <c:axId val="118465280"/>
      </c:scatterChart>
      <c:valAx>
        <c:axId val="118442624"/>
        <c:scaling>
          <c:orientation val="minMax"/>
          <c:max val="16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18465280"/>
        <c:crossesAt val="-10"/>
        <c:crossBetween val="midCat"/>
      </c:valAx>
      <c:valAx>
        <c:axId val="118465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THC (ppm)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8442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O2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data'!$J$10:$J$199</c:f>
              <c:numCache>
                <c:formatCode>General</c:formatCode>
                <c:ptCount val="1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0.18</c:v>
                </c:pt>
                <c:pt idx="29">
                  <c:v>0.2</c:v>
                </c:pt>
                <c:pt idx="30">
                  <c:v>0.3</c:v>
                </c:pt>
                <c:pt idx="31">
                  <c:v>0.4</c:v>
                </c:pt>
                <c:pt idx="32">
                  <c:v>0.48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0.42</c:v>
                </c:pt>
                <c:pt idx="37">
                  <c:v>0.4</c:v>
                </c:pt>
                <c:pt idx="38">
                  <c:v>0.3</c:v>
                </c:pt>
                <c:pt idx="39">
                  <c:v>0.2</c:v>
                </c:pt>
                <c:pt idx="40">
                  <c:v>0.2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0.1</c:v>
                </c:pt>
                <c:pt idx="88">
                  <c:v>0.1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  <c:pt idx="101">
                  <c:v>0.1</c:v>
                </c:pt>
                <c:pt idx="102">
                  <c:v>0.02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55C-45B1-9572-57459F16FCE7}"/>
            </c:ext>
          </c:extLst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data'!$J$10:$J$200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0.1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0.3</c:v>
                </c:pt>
                <c:pt idx="29">
                  <c:v>0.3</c:v>
                </c:pt>
                <c:pt idx="30">
                  <c:v>0.4</c:v>
                </c:pt>
                <c:pt idx="31">
                  <c:v>0.38</c:v>
                </c:pt>
                <c:pt idx="32">
                  <c:v>0.3</c:v>
                </c:pt>
                <c:pt idx="33">
                  <c:v>0.3</c:v>
                </c:pt>
                <c:pt idx="34">
                  <c:v>0.22</c:v>
                </c:pt>
                <c:pt idx="35">
                  <c:v>0.2</c:v>
                </c:pt>
                <c:pt idx="36">
                  <c:v>0.2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0.1</c:v>
                </c:pt>
                <c:pt idx="90">
                  <c:v>0.1</c:v>
                </c:pt>
                <c:pt idx="91">
                  <c:v>0.2</c:v>
                </c:pt>
                <c:pt idx="92">
                  <c:v>0.2</c:v>
                </c:pt>
                <c:pt idx="93">
                  <c:v>0.3</c:v>
                </c:pt>
                <c:pt idx="94">
                  <c:v>0.3</c:v>
                </c:pt>
                <c:pt idx="95">
                  <c:v>0.3</c:v>
                </c:pt>
                <c:pt idx="96">
                  <c:v>0.3</c:v>
                </c:pt>
                <c:pt idx="97">
                  <c:v>0.3</c:v>
                </c:pt>
                <c:pt idx="98">
                  <c:v>0.3</c:v>
                </c:pt>
                <c:pt idx="99">
                  <c:v>0.3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0.1</c:v>
                </c:pt>
                <c:pt idx="104">
                  <c:v>0.1</c:v>
                </c:pt>
                <c:pt idx="105">
                  <c:v>0.1</c:v>
                </c:pt>
                <c:pt idx="106">
                  <c:v>0.1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55C-45B1-9572-57459F16FCE7}"/>
            </c:ext>
          </c:extLst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data'!$J$10:$J$193</c:f>
              <c:numCache>
                <c:formatCode>General</c:formatCode>
                <c:ptCount val="1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0.2</c:v>
                </c:pt>
                <c:pt idx="25">
                  <c:v>0.2</c:v>
                </c:pt>
                <c:pt idx="26">
                  <c:v>0.21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0.31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0.3</c:v>
                </c:pt>
                <c:pt idx="38">
                  <c:v>0.3</c:v>
                </c:pt>
                <c:pt idx="39">
                  <c:v>0.24</c:v>
                </c:pt>
                <c:pt idx="40">
                  <c:v>0.2</c:v>
                </c:pt>
                <c:pt idx="41">
                  <c:v>0.2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0.01</c:v>
                </c:pt>
                <c:pt idx="81">
                  <c:v>0.16</c:v>
                </c:pt>
                <c:pt idx="82">
                  <c:v>0.4</c:v>
                </c:pt>
                <c:pt idx="83">
                  <c:v>0.4</c:v>
                </c:pt>
                <c:pt idx="84">
                  <c:v>0.3</c:v>
                </c:pt>
                <c:pt idx="85">
                  <c:v>0.3</c:v>
                </c:pt>
                <c:pt idx="86">
                  <c:v>0.3</c:v>
                </c:pt>
                <c:pt idx="87">
                  <c:v>0.3</c:v>
                </c:pt>
                <c:pt idx="88">
                  <c:v>0.3</c:v>
                </c:pt>
                <c:pt idx="89">
                  <c:v>0.3</c:v>
                </c:pt>
                <c:pt idx="90">
                  <c:v>0.3</c:v>
                </c:pt>
                <c:pt idx="91">
                  <c:v>0.3</c:v>
                </c:pt>
                <c:pt idx="92">
                  <c:v>0.28999999999999998</c:v>
                </c:pt>
                <c:pt idx="93">
                  <c:v>0.2</c:v>
                </c:pt>
                <c:pt idx="94">
                  <c:v>0.2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  <c:pt idx="101">
                  <c:v>0.1</c:v>
                </c:pt>
                <c:pt idx="102">
                  <c:v>0.1</c:v>
                </c:pt>
                <c:pt idx="103">
                  <c:v>0.04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555C-45B1-9572-57459F16F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94496"/>
        <c:axId val="133196416"/>
      </c:scatterChart>
      <c:valAx>
        <c:axId val="133194496"/>
        <c:scaling>
          <c:orientation val="minMax"/>
          <c:max val="16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3196416"/>
        <c:crosses val="autoZero"/>
        <c:crossBetween val="midCat"/>
      </c:valAx>
      <c:valAx>
        <c:axId val="133196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O2 (%)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31944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Fuel Flow (L/hr) vs. Time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 2</c:v>
          </c:tx>
          <c:marker>
            <c:symbol val="none"/>
          </c:marker>
          <c:yVal>
            <c:numRef>
              <c:f>'Lap 2 data'!$BU$10:$BU$199</c:f>
              <c:numCache>
                <c:formatCode>General</c:formatCode>
                <c:ptCount val="190"/>
                <c:pt idx="0">
                  <c:v>8.4391479999999994</c:v>
                </c:pt>
                <c:pt idx="1">
                  <c:v>8.2553789999999996</c:v>
                </c:pt>
                <c:pt idx="2">
                  <c:v>9.6082339999999995</c:v>
                </c:pt>
                <c:pt idx="3">
                  <c:v>10.674220999999999</c:v>
                </c:pt>
                <c:pt idx="4">
                  <c:v>11.213098</c:v>
                </c:pt>
                <c:pt idx="5">
                  <c:v>11.67135</c:v>
                </c:pt>
                <c:pt idx="6">
                  <c:v>12.182192000000001</c:v>
                </c:pt>
                <c:pt idx="7">
                  <c:v>11.456887</c:v>
                </c:pt>
                <c:pt idx="8">
                  <c:v>12.156972</c:v>
                </c:pt>
                <c:pt idx="9">
                  <c:v>12.209757</c:v>
                </c:pt>
                <c:pt idx="10">
                  <c:v>12.158377</c:v>
                </c:pt>
                <c:pt idx="11">
                  <c:v>11.737461</c:v>
                </c:pt>
                <c:pt idx="12">
                  <c:v>11.235972</c:v>
                </c:pt>
                <c:pt idx="13">
                  <c:v>11.113002</c:v>
                </c:pt>
                <c:pt idx="14">
                  <c:v>8.9472529999999999</c:v>
                </c:pt>
                <c:pt idx="15">
                  <c:v>5.0945349999999996</c:v>
                </c:pt>
                <c:pt idx="16">
                  <c:v>3.1987709999999998</c:v>
                </c:pt>
                <c:pt idx="17">
                  <c:v>3.0984799999999999</c:v>
                </c:pt>
                <c:pt idx="18">
                  <c:v>3.2843170000000002</c:v>
                </c:pt>
                <c:pt idx="19">
                  <c:v>3.5748470000000001</c:v>
                </c:pt>
                <c:pt idx="20">
                  <c:v>3.0793210000000002</c:v>
                </c:pt>
                <c:pt idx="21">
                  <c:v>2.3901829999999999</c:v>
                </c:pt>
                <c:pt idx="22">
                  <c:v>1.773576</c:v>
                </c:pt>
                <c:pt idx="23">
                  <c:v>1.881688</c:v>
                </c:pt>
                <c:pt idx="24">
                  <c:v>1.8906810000000001</c:v>
                </c:pt>
                <c:pt idx="25">
                  <c:v>1.960083</c:v>
                </c:pt>
                <c:pt idx="26">
                  <c:v>2.0077850000000002</c:v>
                </c:pt>
                <c:pt idx="27">
                  <c:v>1.993514</c:v>
                </c:pt>
                <c:pt idx="28">
                  <c:v>2.3534290000000002</c:v>
                </c:pt>
                <c:pt idx="29">
                  <c:v>3.0017070000000001</c:v>
                </c:pt>
                <c:pt idx="30">
                  <c:v>3.6511580000000001</c:v>
                </c:pt>
                <c:pt idx="31">
                  <c:v>5.0921890000000003</c:v>
                </c:pt>
                <c:pt idx="32">
                  <c:v>7.4731829999999997</c:v>
                </c:pt>
                <c:pt idx="33">
                  <c:v>8.9939769999999992</c:v>
                </c:pt>
                <c:pt idx="34">
                  <c:v>9.798705</c:v>
                </c:pt>
                <c:pt idx="35">
                  <c:v>11.023343000000001</c:v>
                </c:pt>
                <c:pt idx="36">
                  <c:v>11.977112</c:v>
                </c:pt>
                <c:pt idx="37">
                  <c:v>11.397259</c:v>
                </c:pt>
                <c:pt idx="38">
                  <c:v>11.167547000000001</c:v>
                </c:pt>
                <c:pt idx="39">
                  <c:v>10.80118</c:v>
                </c:pt>
                <c:pt idx="40">
                  <c:v>8.0039660000000001</c:v>
                </c:pt>
                <c:pt idx="41">
                  <c:v>5.3641290000000001</c:v>
                </c:pt>
                <c:pt idx="42">
                  <c:v>3.93737</c:v>
                </c:pt>
                <c:pt idx="43">
                  <c:v>4.5748959999999999</c:v>
                </c:pt>
                <c:pt idx="44">
                  <c:v>6.7779850000000001</c:v>
                </c:pt>
                <c:pt idx="45">
                  <c:v>7.7433639999999997</c:v>
                </c:pt>
                <c:pt idx="46">
                  <c:v>9.2215389999999999</c:v>
                </c:pt>
                <c:pt idx="47">
                  <c:v>9.3112739999999992</c:v>
                </c:pt>
                <c:pt idx="48">
                  <c:v>8.0981959999999997</c:v>
                </c:pt>
                <c:pt idx="49">
                  <c:v>7.5447360000000003</c:v>
                </c:pt>
                <c:pt idx="50">
                  <c:v>7.6745479999999997</c:v>
                </c:pt>
                <c:pt idx="51">
                  <c:v>7.1699630000000001</c:v>
                </c:pt>
                <c:pt idx="52">
                  <c:v>5.9846459999999997</c:v>
                </c:pt>
                <c:pt idx="53">
                  <c:v>5.8035519999999998</c:v>
                </c:pt>
                <c:pt idx="54">
                  <c:v>6.1283570000000003</c:v>
                </c:pt>
                <c:pt idx="55">
                  <c:v>7.6534339999999998</c:v>
                </c:pt>
                <c:pt idx="56">
                  <c:v>9.2739329999999995</c:v>
                </c:pt>
                <c:pt idx="57">
                  <c:v>11.006454</c:v>
                </c:pt>
                <c:pt idx="58">
                  <c:v>11.523552</c:v>
                </c:pt>
                <c:pt idx="59">
                  <c:v>10.176753</c:v>
                </c:pt>
                <c:pt idx="60">
                  <c:v>9.8864350000000005</c:v>
                </c:pt>
                <c:pt idx="61">
                  <c:v>10.635396</c:v>
                </c:pt>
                <c:pt idx="62">
                  <c:v>11.015839</c:v>
                </c:pt>
                <c:pt idx="63">
                  <c:v>11.914747999999999</c:v>
                </c:pt>
                <c:pt idx="64">
                  <c:v>12.241037</c:v>
                </c:pt>
                <c:pt idx="65">
                  <c:v>11.284065</c:v>
                </c:pt>
                <c:pt idx="66">
                  <c:v>10.970874</c:v>
                </c:pt>
                <c:pt idx="67">
                  <c:v>11.783567</c:v>
                </c:pt>
                <c:pt idx="68">
                  <c:v>12.184341999999999</c:v>
                </c:pt>
                <c:pt idx="69">
                  <c:v>11.552834000000001</c:v>
                </c:pt>
                <c:pt idx="70">
                  <c:v>12.053216000000001</c:v>
                </c:pt>
                <c:pt idx="71">
                  <c:v>12.674852</c:v>
                </c:pt>
                <c:pt idx="72">
                  <c:v>11.458646</c:v>
                </c:pt>
                <c:pt idx="73">
                  <c:v>10.86374</c:v>
                </c:pt>
                <c:pt idx="74">
                  <c:v>10.362282</c:v>
                </c:pt>
                <c:pt idx="75">
                  <c:v>10.921217</c:v>
                </c:pt>
                <c:pt idx="76">
                  <c:v>10.311648</c:v>
                </c:pt>
                <c:pt idx="77">
                  <c:v>8.346482</c:v>
                </c:pt>
                <c:pt idx="78">
                  <c:v>4.8769429999999998</c:v>
                </c:pt>
                <c:pt idx="79">
                  <c:v>3.3209590000000002</c:v>
                </c:pt>
                <c:pt idx="80">
                  <c:v>3.4275060000000002</c:v>
                </c:pt>
                <c:pt idx="81">
                  <c:v>3.6810689999999999</c:v>
                </c:pt>
                <c:pt idx="82">
                  <c:v>3.5037509999999998</c:v>
                </c:pt>
                <c:pt idx="83">
                  <c:v>3.0189110000000001</c:v>
                </c:pt>
                <c:pt idx="84">
                  <c:v>2.645702</c:v>
                </c:pt>
                <c:pt idx="85">
                  <c:v>2.704653</c:v>
                </c:pt>
                <c:pt idx="86">
                  <c:v>2.9399860000000002</c:v>
                </c:pt>
                <c:pt idx="87">
                  <c:v>3.196034</c:v>
                </c:pt>
                <c:pt idx="88">
                  <c:v>3.306883</c:v>
                </c:pt>
                <c:pt idx="89">
                  <c:v>3.404242</c:v>
                </c:pt>
                <c:pt idx="90">
                  <c:v>4.007555</c:v>
                </c:pt>
                <c:pt idx="91">
                  <c:v>4.453881</c:v>
                </c:pt>
                <c:pt idx="92">
                  <c:v>5.2020600000000004</c:v>
                </c:pt>
                <c:pt idx="93">
                  <c:v>6.1349850000000004</c:v>
                </c:pt>
                <c:pt idx="94">
                  <c:v>5.9091829999999996</c:v>
                </c:pt>
                <c:pt idx="95">
                  <c:v>5.3285479999999996</c:v>
                </c:pt>
                <c:pt idx="96">
                  <c:v>5.1207320000000003</c:v>
                </c:pt>
                <c:pt idx="97">
                  <c:v>4.7058799999999996</c:v>
                </c:pt>
                <c:pt idx="98">
                  <c:v>5.1973669999999998</c:v>
                </c:pt>
                <c:pt idx="99">
                  <c:v>5.4957010000000004</c:v>
                </c:pt>
                <c:pt idx="100">
                  <c:v>6.06656</c:v>
                </c:pt>
                <c:pt idx="101">
                  <c:v>6.5686590000000002</c:v>
                </c:pt>
                <c:pt idx="102">
                  <c:v>6.9248149999999997</c:v>
                </c:pt>
                <c:pt idx="103">
                  <c:v>8.7140219999999999</c:v>
                </c:pt>
                <c:pt idx="104">
                  <c:v>10.504215</c:v>
                </c:pt>
                <c:pt idx="105">
                  <c:v>10.194739</c:v>
                </c:pt>
                <c:pt idx="106">
                  <c:v>8.8831290000000003</c:v>
                </c:pt>
                <c:pt idx="107">
                  <c:v>6.6739790000000001</c:v>
                </c:pt>
                <c:pt idx="108">
                  <c:v>4.6008969999999998</c:v>
                </c:pt>
                <c:pt idx="109">
                  <c:v>4.492394</c:v>
                </c:pt>
                <c:pt idx="110">
                  <c:v>5.2857329999999996</c:v>
                </c:pt>
                <c:pt idx="111">
                  <c:v>6.1914850000000001</c:v>
                </c:pt>
                <c:pt idx="112">
                  <c:v>6.8960670000000004</c:v>
                </c:pt>
                <c:pt idx="113">
                  <c:v>8.196142</c:v>
                </c:pt>
                <c:pt idx="114">
                  <c:v>9.5765670000000007</c:v>
                </c:pt>
                <c:pt idx="115">
                  <c:v>10.43188</c:v>
                </c:pt>
                <c:pt idx="116">
                  <c:v>11.188269999999999</c:v>
                </c:pt>
                <c:pt idx="117">
                  <c:v>11.540969</c:v>
                </c:pt>
                <c:pt idx="118">
                  <c:v>11.240736999999999</c:v>
                </c:pt>
                <c:pt idx="119">
                  <c:v>11.190616</c:v>
                </c:pt>
                <c:pt idx="120">
                  <c:v>11.829119</c:v>
                </c:pt>
                <c:pt idx="121">
                  <c:v>12.074275</c:v>
                </c:pt>
                <c:pt idx="122">
                  <c:v>12.122954999999999</c:v>
                </c:pt>
                <c:pt idx="123">
                  <c:v>11.02014</c:v>
                </c:pt>
                <c:pt idx="124">
                  <c:v>11.048095999999999</c:v>
                </c:pt>
                <c:pt idx="125">
                  <c:v>11.019162</c:v>
                </c:pt>
                <c:pt idx="126">
                  <c:v>10.565797</c:v>
                </c:pt>
                <c:pt idx="127">
                  <c:v>9.8135139999999996</c:v>
                </c:pt>
                <c:pt idx="128">
                  <c:v>7.7572450000000002</c:v>
                </c:pt>
                <c:pt idx="129">
                  <c:v>7.84131</c:v>
                </c:pt>
                <c:pt idx="130">
                  <c:v>8.0637889999999999</c:v>
                </c:pt>
                <c:pt idx="131">
                  <c:v>5.9344020000000004</c:v>
                </c:pt>
                <c:pt idx="132">
                  <c:v>3.7932860000000002</c:v>
                </c:pt>
                <c:pt idx="133">
                  <c:v>3.0924299999999998</c:v>
                </c:pt>
                <c:pt idx="134">
                  <c:v>3.1589450000000001</c:v>
                </c:pt>
                <c:pt idx="135">
                  <c:v>4.3172269999999999</c:v>
                </c:pt>
                <c:pt idx="136">
                  <c:v>5.6060400000000001</c:v>
                </c:pt>
                <c:pt idx="137">
                  <c:v>7.59781</c:v>
                </c:pt>
                <c:pt idx="138">
                  <c:v>9.7951359999999994</c:v>
                </c:pt>
                <c:pt idx="139">
                  <c:v>10.108523</c:v>
                </c:pt>
                <c:pt idx="140">
                  <c:v>9.3802859999999999</c:v>
                </c:pt>
                <c:pt idx="141">
                  <c:v>9.5507620000000006</c:v>
                </c:pt>
                <c:pt idx="142">
                  <c:v>9.6842880000000005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31D-42C6-97DF-F634DD0EECE1}"/>
            </c:ext>
          </c:extLst>
        </c:ser>
        <c:ser>
          <c:idx val="2"/>
          <c:order val="1"/>
          <c:tx>
            <c:v>Lap 3</c:v>
          </c:tx>
          <c:marker>
            <c:symbol val="none"/>
          </c:marker>
          <c:yVal>
            <c:numRef>
              <c:f>'Lap 3 data'!$BU$10:$BU$200</c:f>
              <c:numCache>
                <c:formatCode>General</c:formatCode>
                <c:ptCount val="191"/>
                <c:pt idx="0">
                  <c:v>9.6842880000000005</c:v>
                </c:pt>
                <c:pt idx="1">
                  <c:v>8.1705319999999997</c:v>
                </c:pt>
                <c:pt idx="2">
                  <c:v>8.0800149999999995</c:v>
                </c:pt>
                <c:pt idx="3">
                  <c:v>10.295226</c:v>
                </c:pt>
                <c:pt idx="4">
                  <c:v>11.242618999999999</c:v>
                </c:pt>
                <c:pt idx="5">
                  <c:v>11.604685</c:v>
                </c:pt>
                <c:pt idx="6">
                  <c:v>12.384729999999999</c:v>
                </c:pt>
                <c:pt idx="7">
                  <c:v>12.130189</c:v>
                </c:pt>
                <c:pt idx="8">
                  <c:v>11.996074999999999</c:v>
                </c:pt>
                <c:pt idx="9">
                  <c:v>12.378081999999999</c:v>
                </c:pt>
                <c:pt idx="10">
                  <c:v>12.528893999999999</c:v>
                </c:pt>
                <c:pt idx="11">
                  <c:v>12.542431000000001</c:v>
                </c:pt>
                <c:pt idx="12">
                  <c:v>12.499487999999999</c:v>
                </c:pt>
                <c:pt idx="13">
                  <c:v>12.037326</c:v>
                </c:pt>
                <c:pt idx="14">
                  <c:v>11.974570999999999</c:v>
                </c:pt>
                <c:pt idx="15">
                  <c:v>10.010097999999999</c:v>
                </c:pt>
                <c:pt idx="16">
                  <c:v>5.8160509999999999</c:v>
                </c:pt>
                <c:pt idx="17">
                  <c:v>3.147745</c:v>
                </c:pt>
                <c:pt idx="18">
                  <c:v>2.4591949999999998</c:v>
                </c:pt>
                <c:pt idx="19">
                  <c:v>2.344827</c:v>
                </c:pt>
                <c:pt idx="20">
                  <c:v>1.8601829999999999</c:v>
                </c:pt>
                <c:pt idx="21">
                  <c:v>1.6253869999999999</c:v>
                </c:pt>
                <c:pt idx="22">
                  <c:v>2.051577</c:v>
                </c:pt>
                <c:pt idx="23">
                  <c:v>2.151478</c:v>
                </c:pt>
                <c:pt idx="24">
                  <c:v>2.4889100000000002</c:v>
                </c:pt>
                <c:pt idx="25">
                  <c:v>2.3536250000000001</c:v>
                </c:pt>
                <c:pt idx="26">
                  <c:v>2.959794</c:v>
                </c:pt>
                <c:pt idx="27">
                  <c:v>3.8800829999999999</c:v>
                </c:pt>
                <c:pt idx="28">
                  <c:v>4.4497749999999998</c:v>
                </c:pt>
                <c:pt idx="29">
                  <c:v>5.1639369999999998</c:v>
                </c:pt>
                <c:pt idx="30">
                  <c:v>6.3101529999999997</c:v>
                </c:pt>
                <c:pt idx="31">
                  <c:v>9.0741329999999998</c:v>
                </c:pt>
                <c:pt idx="32">
                  <c:v>10.562474</c:v>
                </c:pt>
                <c:pt idx="33">
                  <c:v>10.185159000000001</c:v>
                </c:pt>
                <c:pt idx="34">
                  <c:v>10.583783</c:v>
                </c:pt>
                <c:pt idx="35">
                  <c:v>11.157381000000001</c:v>
                </c:pt>
                <c:pt idx="36">
                  <c:v>11.100294</c:v>
                </c:pt>
                <c:pt idx="37">
                  <c:v>9.9888770000000005</c:v>
                </c:pt>
                <c:pt idx="38">
                  <c:v>9.1361059999999998</c:v>
                </c:pt>
                <c:pt idx="39">
                  <c:v>8.0598779999999994</c:v>
                </c:pt>
                <c:pt idx="40">
                  <c:v>6.7901059999999998</c:v>
                </c:pt>
                <c:pt idx="41">
                  <c:v>5.8577669999999999</c:v>
                </c:pt>
                <c:pt idx="42">
                  <c:v>5.6798999999999999</c:v>
                </c:pt>
                <c:pt idx="43">
                  <c:v>6.8649560000000003</c:v>
                </c:pt>
                <c:pt idx="44">
                  <c:v>7.9568500000000002</c:v>
                </c:pt>
                <c:pt idx="45">
                  <c:v>9.1961239999999993</c:v>
                </c:pt>
                <c:pt idx="46">
                  <c:v>8.8315169999999998</c:v>
                </c:pt>
                <c:pt idx="47">
                  <c:v>7.5889189999999997</c:v>
                </c:pt>
                <c:pt idx="48">
                  <c:v>6.9312569999999996</c:v>
                </c:pt>
                <c:pt idx="49">
                  <c:v>6.8168889999999998</c:v>
                </c:pt>
                <c:pt idx="50">
                  <c:v>6.4041889999999997</c:v>
                </c:pt>
                <c:pt idx="51">
                  <c:v>5.9871879999999997</c:v>
                </c:pt>
                <c:pt idx="52">
                  <c:v>6.6886419999999998</c:v>
                </c:pt>
                <c:pt idx="53">
                  <c:v>8.4868509999999997</c:v>
                </c:pt>
                <c:pt idx="54">
                  <c:v>10.054760999999999</c:v>
                </c:pt>
                <c:pt idx="55">
                  <c:v>10.888959</c:v>
                </c:pt>
                <c:pt idx="56">
                  <c:v>10.937443</c:v>
                </c:pt>
                <c:pt idx="57">
                  <c:v>11.608790000000001</c:v>
                </c:pt>
                <c:pt idx="58">
                  <c:v>11.640891999999999</c:v>
                </c:pt>
                <c:pt idx="59">
                  <c:v>11.087654000000001</c:v>
                </c:pt>
                <c:pt idx="60">
                  <c:v>10.854747</c:v>
                </c:pt>
                <c:pt idx="61">
                  <c:v>10.113020000000001</c:v>
                </c:pt>
                <c:pt idx="62">
                  <c:v>10.780457</c:v>
                </c:pt>
                <c:pt idx="63">
                  <c:v>11.541929</c:v>
                </c:pt>
                <c:pt idx="64">
                  <c:v>11.803508000000001</c:v>
                </c:pt>
                <c:pt idx="65">
                  <c:v>11.438119</c:v>
                </c:pt>
                <c:pt idx="66">
                  <c:v>11.251612</c:v>
                </c:pt>
                <c:pt idx="67">
                  <c:v>11.332352999999999</c:v>
                </c:pt>
                <c:pt idx="68">
                  <c:v>11.530786000000001</c:v>
                </c:pt>
                <c:pt idx="69">
                  <c:v>11.305569999999999</c:v>
                </c:pt>
                <c:pt idx="70">
                  <c:v>11.685817</c:v>
                </c:pt>
                <c:pt idx="71">
                  <c:v>11.816801999999999</c:v>
                </c:pt>
                <c:pt idx="72">
                  <c:v>10.784758</c:v>
                </c:pt>
                <c:pt idx="73">
                  <c:v>9.2363979999999994</c:v>
                </c:pt>
                <c:pt idx="74">
                  <c:v>5.8003539999999996</c:v>
                </c:pt>
                <c:pt idx="75">
                  <c:v>4.04366</c:v>
                </c:pt>
                <c:pt idx="76">
                  <c:v>4.0335559999999999</c:v>
                </c:pt>
                <c:pt idx="77">
                  <c:v>4.0896800000000004</c:v>
                </c:pt>
                <c:pt idx="78">
                  <c:v>4.5783009999999997</c:v>
                </c:pt>
                <c:pt idx="79">
                  <c:v>4.752605</c:v>
                </c:pt>
                <c:pt idx="80">
                  <c:v>4.6648250000000004</c:v>
                </c:pt>
                <c:pt idx="81">
                  <c:v>4.5612110000000001</c:v>
                </c:pt>
                <c:pt idx="82">
                  <c:v>3.7340499999999999</c:v>
                </c:pt>
                <c:pt idx="83">
                  <c:v>3.2130429999999999</c:v>
                </c:pt>
                <c:pt idx="84">
                  <c:v>2.9454030000000002</c:v>
                </c:pt>
                <c:pt idx="85">
                  <c:v>3.207373</c:v>
                </c:pt>
                <c:pt idx="86">
                  <c:v>3.5565359999999999</c:v>
                </c:pt>
                <c:pt idx="87">
                  <c:v>3.0664180000000001</c:v>
                </c:pt>
                <c:pt idx="88">
                  <c:v>2.9606520000000001</c:v>
                </c:pt>
                <c:pt idx="89">
                  <c:v>2.9610430000000001</c:v>
                </c:pt>
                <c:pt idx="90">
                  <c:v>2.7522489999999999</c:v>
                </c:pt>
                <c:pt idx="91">
                  <c:v>3.2460819999999999</c:v>
                </c:pt>
                <c:pt idx="92">
                  <c:v>3.7516449999999999</c:v>
                </c:pt>
                <c:pt idx="93">
                  <c:v>4.2977530000000002</c:v>
                </c:pt>
                <c:pt idx="94">
                  <c:v>4.8924899999999996</c:v>
                </c:pt>
                <c:pt idx="95">
                  <c:v>4.8143830000000003</c:v>
                </c:pt>
                <c:pt idx="96">
                  <c:v>4.4489929999999998</c:v>
                </c:pt>
                <c:pt idx="97">
                  <c:v>4.6042199999999998</c:v>
                </c:pt>
                <c:pt idx="98">
                  <c:v>5.9013629999999999</c:v>
                </c:pt>
                <c:pt idx="99">
                  <c:v>6.7852180000000004</c:v>
                </c:pt>
                <c:pt idx="100">
                  <c:v>5.601661</c:v>
                </c:pt>
                <c:pt idx="101">
                  <c:v>5.044486</c:v>
                </c:pt>
                <c:pt idx="102">
                  <c:v>5.3050879999999996</c:v>
                </c:pt>
                <c:pt idx="103">
                  <c:v>7.0444509999999996</c:v>
                </c:pt>
                <c:pt idx="104">
                  <c:v>9.0520409999999991</c:v>
                </c:pt>
                <c:pt idx="105">
                  <c:v>9.5161580000000008</c:v>
                </c:pt>
                <c:pt idx="106">
                  <c:v>9.8780280000000005</c:v>
                </c:pt>
                <c:pt idx="107">
                  <c:v>8.2203839999999992</c:v>
                </c:pt>
                <c:pt idx="108">
                  <c:v>4.9359840000000004</c:v>
                </c:pt>
                <c:pt idx="109">
                  <c:v>3.7989449999999998</c:v>
                </c:pt>
                <c:pt idx="110">
                  <c:v>4.746893</c:v>
                </c:pt>
                <c:pt idx="111">
                  <c:v>7.0712349999999997</c:v>
                </c:pt>
                <c:pt idx="112">
                  <c:v>9.9312050000000003</c:v>
                </c:pt>
                <c:pt idx="113">
                  <c:v>11.104791000000001</c:v>
                </c:pt>
                <c:pt idx="114">
                  <c:v>11.299118</c:v>
                </c:pt>
                <c:pt idx="115">
                  <c:v>11.467444</c:v>
                </c:pt>
                <c:pt idx="116">
                  <c:v>11.945831999999999</c:v>
                </c:pt>
                <c:pt idx="117">
                  <c:v>12.379451</c:v>
                </c:pt>
                <c:pt idx="118">
                  <c:v>12.109857</c:v>
                </c:pt>
                <c:pt idx="119">
                  <c:v>11.398236000000001</c:v>
                </c:pt>
                <c:pt idx="120">
                  <c:v>11.128251000000001</c:v>
                </c:pt>
                <c:pt idx="121">
                  <c:v>11.048095999999999</c:v>
                </c:pt>
                <c:pt idx="122">
                  <c:v>11.34291</c:v>
                </c:pt>
                <c:pt idx="123">
                  <c:v>11.427562</c:v>
                </c:pt>
                <c:pt idx="124">
                  <c:v>11.246919</c:v>
                </c:pt>
                <c:pt idx="125">
                  <c:v>9.7495130000000003</c:v>
                </c:pt>
                <c:pt idx="126">
                  <c:v>6.849888</c:v>
                </c:pt>
                <c:pt idx="127">
                  <c:v>3.9588749999999999</c:v>
                </c:pt>
                <c:pt idx="128">
                  <c:v>5.2628599999999999</c:v>
                </c:pt>
                <c:pt idx="129">
                  <c:v>8.5455000000000005</c:v>
                </c:pt>
                <c:pt idx="130">
                  <c:v>7.9988830000000002</c:v>
                </c:pt>
                <c:pt idx="131">
                  <c:v>3.9113690000000001</c:v>
                </c:pt>
                <c:pt idx="132">
                  <c:v>2.699659</c:v>
                </c:pt>
                <c:pt idx="133">
                  <c:v>0.35424600000000001</c:v>
                </c:pt>
                <c:pt idx="134">
                  <c:v>-0.55424200000000001</c:v>
                </c:pt>
                <c:pt idx="135">
                  <c:v>2.5917430000000001</c:v>
                </c:pt>
                <c:pt idx="136">
                  <c:v>9.5728530000000003</c:v>
                </c:pt>
                <c:pt idx="137">
                  <c:v>11.548966999999999</c:v>
                </c:pt>
                <c:pt idx="138">
                  <c:v>10.845363000000001</c:v>
                </c:pt>
                <c:pt idx="139">
                  <c:v>10.854941999999999</c:v>
                </c:pt>
                <c:pt idx="140">
                  <c:v>10.967941</c:v>
                </c:pt>
                <c:pt idx="141">
                  <c:v>10.165633</c:v>
                </c:pt>
                <c:pt idx="142">
                  <c:v>9.1575070000000007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1D-42C6-97DF-F634DD0EECE1}"/>
            </c:ext>
          </c:extLst>
        </c:ser>
        <c:ser>
          <c:idx val="0"/>
          <c:order val="2"/>
          <c:tx>
            <c:v>Lap 4</c:v>
          </c:tx>
          <c:marker>
            <c:symbol val="none"/>
          </c:marker>
          <c:yVal>
            <c:numRef>
              <c:f>'Lap 4 data'!$BU$12:$BU$193</c:f>
              <c:numCache>
                <c:formatCode>General</c:formatCode>
                <c:ptCount val="182"/>
                <c:pt idx="0">
                  <c:v>8.0800149999999995</c:v>
                </c:pt>
                <c:pt idx="1">
                  <c:v>10.295226</c:v>
                </c:pt>
                <c:pt idx="2">
                  <c:v>11.242618999999999</c:v>
                </c:pt>
                <c:pt idx="3">
                  <c:v>11.604685</c:v>
                </c:pt>
                <c:pt idx="4">
                  <c:v>12.384729999999999</c:v>
                </c:pt>
                <c:pt idx="5">
                  <c:v>12.130189</c:v>
                </c:pt>
                <c:pt idx="6">
                  <c:v>11.996074999999999</c:v>
                </c:pt>
                <c:pt idx="7">
                  <c:v>12.378081999999999</c:v>
                </c:pt>
                <c:pt idx="8">
                  <c:v>12.528893999999999</c:v>
                </c:pt>
                <c:pt idx="9">
                  <c:v>12.542431000000001</c:v>
                </c:pt>
                <c:pt idx="10">
                  <c:v>12.499487999999999</c:v>
                </c:pt>
                <c:pt idx="11">
                  <c:v>12.037326</c:v>
                </c:pt>
                <c:pt idx="12">
                  <c:v>11.974570999999999</c:v>
                </c:pt>
                <c:pt idx="13">
                  <c:v>10.010097999999999</c:v>
                </c:pt>
                <c:pt idx="14">
                  <c:v>5.8160509999999999</c:v>
                </c:pt>
                <c:pt idx="15">
                  <c:v>3.147745</c:v>
                </c:pt>
                <c:pt idx="16">
                  <c:v>2.4591949999999998</c:v>
                </c:pt>
                <c:pt idx="17">
                  <c:v>2.344827</c:v>
                </c:pt>
                <c:pt idx="18">
                  <c:v>1.8601829999999999</c:v>
                </c:pt>
                <c:pt idx="19">
                  <c:v>1.6253869999999999</c:v>
                </c:pt>
                <c:pt idx="20">
                  <c:v>2.051577</c:v>
                </c:pt>
                <c:pt idx="21">
                  <c:v>2.151478</c:v>
                </c:pt>
                <c:pt idx="22">
                  <c:v>2.4889100000000002</c:v>
                </c:pt>
                <c:pt idx="23">
                  <c:v>2.3536250000000001</c:v>
                </c:pt>
                <c:pt idx="24">
                  <c:v>2.959794</c:v>
                </c:pt>
                <c:pt idx="25">
                  <c:v>3.8800829999999999</c:v>
                </c:pt>
                <c:pt idx="26">
                  <c:v>4.4497749999999998</c:v>
                </c:pt>
                <c:pt idx="27">
                  <c:v>5.1639369999999998</c:v>
                </c:pt>
                <c:pt idx="28">
                  <c:v>6.3101529999999997</c:v>
                </c:pt>
                <c:pt idx="29">
                  <c:v>9.0741329999999998</c:v>
                </c:pt>
                <c:pt idx="30">
                  <c:v>10.562474</c:v>
                </c:pt>
                <c:pt idx="31">
                  <c:v>10.185159000000001</c:v>
                </c:pt>
                <c:pt idx="32">
                  <c:v>10.583783</c:v>
                </c:pt>
                <c:pt idx="33">
                  <c:v>11.157381000000001</c:v>
                </c:pt>
                <c:pt idx="34">
                  <c:v>11.100294</c:v>
                </c:pt>
                <c:pt idx="35">
                  <c:v>9.9888770000000005</c:v>
                </c:pt>
                <c:pt idx="36">
                  <c:v>9.1361059999999998</c:v>
                </c:pt>
                <c:pt idx="37">
                  <c:v>8.0598779999999994</c:v>
                </c:pt>
                <c:pt idx="38">
                  <c:v>6.7901059999999998</c:v>
                </c:pt>
                <c:pt idx="39">
                  <c:v>5.8577669999999999</c:v>
                </c:pt>
                <c:pt idx="40">
                  <c:v>5.6798999999999999</c:v>
                </c:pt>
                <c:pt idx="41">
                  <c:v>6.8649560000000003</c:v>
                </c:pt>
                <c:pt idx="42">
                  <c:v>7.9568500000000002</c:v>
                </c:pt>
                <c:pt idx="43">
                  <c:v>9.1961239999999993</c:v>
                </c:pt>
                <c:pt idx="44">
                  <c:v>8.8315169999999998</c:v>
                </c:pt>
                <c:pt idx="45">
                  <c:v>7.5889189999999997</c:v>
                </c:pt>
                <c:pt idx="46">
                  <c:v>6.9312569999999996</c:v>
                </c:pt>
                <c:pt idx="47">
                  <c:v>6.8168889999999998</c:v>
                </c:pt>
                <c:pt idx="48">
                  <c:v>6.4041889999999997</c:v>
                </c:pt>
                <c:pt idx="49">
                  <c:v>5.9871879999999997</c:v>
                </c:pt>
                <c:pt idx="50">
                  <c:v>6.6886419999999998</c:v>
                </c:pt>
                <c:pt idx="51">
                  <c:v>8.4868509999999997</c:v>
                </c:pt>
                <c:pt idx="52">
                  <c:v>10.054760999999999</c:v>
                </c:pt>
                <c:pt idx="53">
                  <c:v>10.888959</c:v>
                </c:pt>
                <c:pt idx="54">
                  <c:v>10.937443</c:v>
                </c:pt>
                <c:pt idx="55">
                  <c:v>11.608790000000001</c:v>
                </c:pt>
                <c:pt idx="56">
                  <c:v>11.640891999999999</c:v>
                </c:pt>
                <c:pt idx="57">
                  <c:v>11.087654000000001</c:v>
                </c:pt>
                <c:pt idx="58">
                  <c:v>10.854747</c:v>
                </c:pt>
                <c:pt idx="59">
                  <c:v>10.113020000000001</c:v>
                </c:pt>
                <c:pt idx="60">
                  <c:v>10.780457</c:v>
                </c:pt>
                <c:pt idx="61">
                  <c:v>11.541929</c:v>
                </c:pt>
                <c:pt idx="62">
                  <c:v>11.803508000000001</c:v>
                </c:pt>
                <c:pt idx="63">
                  <c:v>11.438119</c:v>
                </c:pt>
                <c:pt idx="64">
                  <c:v>11.251612</c:v>
                </c:pt>
                <c:pt idx="65">
                  <c:v>11.332352999999999</c:v>
                </c:pt>
                <c:pt idx="66">
                  <c:v>11.530786000000001</c:v>
                </c:pt>
                <c:pt idx="67">
                  <c:v>11.305569999999999</c:v>
                </c:pt>
                <c:pt idx="68">
                  <c:v>11.685817</c:v>
                </c:pt>
                <c:pt idx="69">
                  <c:v>11.816801999999999</c:v>
                </c:pt>
                <c:pt idx="70">
                  <c:v>10.784758</c:v>
                </c:pt>
                <c:pt idx="71">
                  <c:v>9.2363979999999994</c:v>
                </c:pt>
                <c:pt idx="72">
                  <c:v>5.8003539999999996</c:v>
                </c:pt>
                <c:pt idx="73">
                  <c:v>4.04366</c:v>
                </c:pt>
                <c:pt idx="74">
                  <c:v>4.0335559999999999</c:v>
                </c:pt>
                <c:pt idx="75">
                  <c:v>4.0896800000000004</c:v>
                </c:pt>
                <c:pt idx="76">
                  <c:v>4.5783009999999997</c:v>
                </c:pt>
                <c:pt idx="77">
                  <c:v>4.752605</c:v>
                </c:pt>
                <c:pt idx="78">
                  <c:v>4.6648250000000004</c:v>
                </c:pt>
                <c:pt idx="79">
                  <c:v>4.5612110000000001</c:v>
                </c:pt>
                <c:pt idx="80">
                  <c:v>3.7340499999999999</c:v>
                </c:pt>
                <c:pt idx="81">
                  <c:v>3.2130429999999999</c:v>
                </c:pt>
                <c:pt idx="82">
                  <c:v>2.9454030000000002</c:v>
                </c:pt>
                <c:pt idx="83">
                  <c:v>3.207373</c:v>
                </c:pt>
                <c:pt idx="84">
                  <c:v>3.5565359999999999</c:v>
                </c:pt>
                <c:pt idx="85">
                  <c:v>3.0664180000000001</c:v>
                </c:pt>
                <c:pt idx="86">
                  <c:v>2.9606520000000001</c:v>
                </c:pt>
                <c:pt idx="87">
                  <c:v>2.9610430000000001</c:v>
                </c:pt>
                <c:pt idx="88">
                  <c:v>2.7522489999999999</c:v>
                </c:pt>
                <c:pt idx="89">
                  <c:v>3.2460819999999999</c:v>
                </c:pt>
                <c:pt idx="90">
                  <c:v>3.7516449999999999</c:v>
                </c:pt>
                <c:pt idx="91">
                  <c:v>4.2977530000000002</c:v>
                </c:pt>
                <c:pt idx="92">
                  <c:v>4.8924899999999996</c:v>
                </c:pt>
                <c:pt idx="93">
                  <c:v>4.8143830000000003</c:v>
                </c:pt>
                <c:pt idx="94">
                  <c:v>4.4489929999999998</c:v>
                </c:pt>
                <c:pt idx="95">
                  <c:v>4.6042199999999998</c:v>
                </c:pt>
                <c:pt idx="96">
                  <c:v>5.9013629999999999</c:v>
                </c:pt>
                <c:pt idx="97">
                  <c:v>6.7852180000000004</c:v>
                </c:pt>
                <c:pt idx="98">
                  <c:v>5.601661</c:v>
                </c:pt>
                <c:pt idx="99">
                  <c:v>5.044486</c:v>
                </c:pt>
                <c:pt idx="100">
                  <c:v>5.3050879999999996</c:v>
                </c:pt>
                <c:pt idx="101">
                  <c:v>7.0444509999999996</c:v>
                </c:pt>
                <c:pt idx="102">
                  <c:v>9.0520409999999991</c:v>
                </c:pt>
                <c:pt idx="103">
                  <c:v>9.5161580000000008</c:v>
                </c:pt>
                <c:pt idx="104">
                  <c:v>9.8780280000000005</c:v>
                </c:pt>
                <c:pt idx="105">
                  <c:v>8.2203839999999992</c:v>
                </c:pt>
                <c:pt idx="106">
                  <c:v>4.9359840000000004</c:v>
                </c:pt>
                <c:pt idx="107">
                  <c:v>3.7989449999999998</c:v>
                </c:pt>
                <c:pt idx="108">
                  <c:v>4.746893</c:v>
                </c:pt>
                <c:pt idx="109">
                  <c:v>7.0712349999999997</c:v>
                </c:pt>
                <c:pt idx="110">
                  <c:v>9.9312050000000003</c:v>
                </c:pt>
                <c:pt idx="111">
                  <c:v>11.104791000000001</c:v>
                </c:pt>
                <c:pt idx="112">
                  <c:v>11.299118</c:v>
                </c:pt>
                <c:pt idx="113">
                  <c:v>11.467444</c:v>
                </c:pt>
                <c:pt idx="114">
                  <c:v>11.945831999999999</c:v>
                </c:pt>
                <c:pt idx="115">
                  <c:v>12.379451</c:v>
                </c:pt>
                <c:pt idx="116">
                  <c:v>12.109857</c:v>
                </c:pt>
                <c:pt idx="117">
                  <c:v>11.398236000000001</c:v>
                </c:pt>
                <c:pt idx="118">
                  <c:v>11.128251000000001</c:v>
                </c:pt>
                <c:pt idx="119">
                  <c:v>11.048095999999999</c:v>
                </c:pt>
                <c:pt idx="120">
                  <c:v>11.34291</c:v>
                </c:pt>
                <c:pt idx="121">
                  <c:v>11.427562</c:v>
                </c:pt>
                <c:pt idx="122">
                  <c:v>11.246919</c:v>
                </c:pt>
                <c:pt idx="123">
                  <c:v>9.7495130000000003</c:v>
                </c:pt>
                <c:pt idx="124">
                  <c:v>6.849888</c:v>
                </c:pt>
                <c:pt idx="125">
                  <c:v>3.9588749999999999</c:v>
                </c:pt>
                <c:pt idx="126">
                  <c:v>5.2628599999999999</c:v>
                </c:pt>
                <c:pt idx="127">
                  <c:v>8.5455000000000005</c:v>
                </c:pt>
                <c:pt idx="128">
                  <c:v>7.9988830000000002</c:v>
                </c:pt>
                <c:pt idx="129">
                  <c:v>3.9113690000000001</c:v>
                </c:pt>
                <c:pt idx="130">
                  <c:v>2.699659</c:v>
                </c:pt>
                <c:pt idx="131">
                  <c:v>0.35424600000000001</c:v>
                </c:pt>
                <c:pt idx="132">
                  <c:v>-0.55424200000000001</c:v>
                </c:pt>
                <c:pt idx="133">
                  <c:v>2.5917430000000001</c:v>
                </c:pt>
                <c:pt idx="134">
                  <c:v>9.5728530000000003</c:v>
                </c:pt>
                <c:pt idx="135">
                  <c:v>11.548966999999999</c:v>
                </c:pt>
                <c:pt idx="136">
                  <c:v>10.845363000000001</c:v>
                </c:pt>
                <c:pt idx="137">
                  <c:v>10.854941999999999</c:v>
                </c:pt>
                <c:pt idx="138">
                  <c:v>10.967941</c:v>
                </c:pt>
                <c:pt idx="139">
                  <c:v>10.165633</c:v>
                </c:pt>
                <c:pt idx="140">
                  <c:v>9.1575070000000007</c:v>
                </c:pt>
                <c:pt idx="141">
                  <c:v>7.4395569999999998</c:v>
                </c:pt>
                <c:pt idx="142">
                  <c:v>9.4811630000000005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031D-42C6-97DF-F634DD0EE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27488"/>
        <c:axId val="133333760"/>
      </c:scatterChart>
      <c:valAx>
        <c:axId val="133327488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3333760"/>
        <c:crosses val="autoZero"/>
        <c:crossBetween val="midCat"/>
      </c:valAx>
      <c:valAx>
        <c:axId val="133333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Fuel</a:t>
                </a:r>
                <a:r>
                  <a:rPr lang="en-US" baseline="0"/>
                  <a:t> Flow</a:t>
                </a:r>
                <a:r>
                  <a:rPr lang="en-US"/>
                  <a:t> (L/hr)</a:t>
                </a:r>
              </a:p>
            </c:rich>
          </c:tx>
          <c:layout>
            <c:manualLayout>
              <c:xMode val="edge"/>
              <c:yMode val="edge"/>
              <c:x val="1.1714589989350413E-2"/>
              <c:y val="0.4380718483888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3327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Data'!$AQ$349:$AQ$489</c:f>
              <c:numCache>
                <c:formatCode>General</c:formatCode>
                <c:ptCount val="141"/>
                <c:pt idx="0">
                  <c:v>47.163573999999997</c:v>
                </c:pt>
                <c:pt idx="1">
                  <c:v>47.163522</c:v>
                </c:pt>
                <c:pt idx="2">
                  <c:v>47.163451000000002</c:v>
                </c:pt>
                <c:pt idx="3">
                  <c:v>47.163356</c:v>
                </c:pt>
                <c:pt idx="4">
                  <c:v>47.163245000000003</c:v>
                </c:pt>
                <c:pt idx="5">
                  <c:v>47.163119000000002</c:v>
                </c:pt>
                <c:pt idx="6">
                  <c:v>47.162979</c:v>
                </c:pt>
                <c:pt idx="7">
                  <c:v>47.16283</c:v>
                </c:pt>
                <c:pt idx="8">
                  <c:v>47.162677000000002</c:v>
                </c:pt>
                <c:pt idx="9">
                  <c:v>47.162523999999998</c:v>
                </c:pt>
                <c:pt idx="10">
                  <c:v>47.162368999999998</c:v>
                </c:pt>
                <c:pt idx="11">
                  <c:v>47.162215000000003</c:v>
                </c:pt>
                <c:pt idx="12">
                  <c:v>47.162059999999997</c:v>
                </c:pt>
                <c:pt idx="13">
                  <c:v>47.161904999999997</c:v>
                </c:pt>
                <c:pt idx="14">
                  <c:v>47.161749</c:v>
                </c:pt>
                <c:pt idx="15">
                  <c:v>47.161599000000002</c:v>
                </c:pt>
                <c:pt idx="16">
                  <c:v>47.161465999999997</c:v>
                </c:pt>
                <c:pt idx="17">
                  <c:v>47.161346999999999</c:v>
                </c:pt>
                <c:pt idx="18">
                  <c:v>47.161217999999998</c:v>
                </c:pt>
                <c:pt idx="19">
                  <c:v>47.161071</c:v>
                </c:pt>
                <c:pt idx="20">
                  <c:v>47.160913999999998</c:v>
                </c:pt>
                <c:pt idx="21">
                  <c:v>47.160758999999999</c:v>
                </c:pt>
                <c:pt idx="22">
                  <c:v>47.160592000000001</c:v>
                </c:pt>
                <c:pt idx="23">
                  <c:v>47.160435</c:v>
                </c:pt>
                <c:pt idx="24">
                  <c:v>47.160296000000002</c:v>
                </c:pt>
                <c:pt idx="25">
                  <c:v>47.160167999999999</c:v>
                </c:pt>
                <c:pt idx="26">
                  <c:v>47.160049999999998</c:v>
                </c:pt>
                <c:pt idx="27">
                  <c:v>47.159937999999997</c:v>
                </c:pt>
                <c:pt idx="28">
                  <c:v>47.159827</c:v>
                </c:pt>
                <c:pt idx="29">
                  <c:v>47.159726999999997</c:v>
                </c:pt>
                <c:pt idx="30">
                  <c:v>47.159629000000002</c:v>
                </c:pt>
                <c:pt idx="31">
                  <c:v>47.159534000000001</c:v>
                </c:pt>
                <c:pt idx="32">
                  <c:v>47.159433999999997</c:v>
                </c:pt>
                <c:pt idx="33">
                  <c:v>47.159336000000003</c:v>
                </c:pt>
                <c:pt idx="34">
                  <c:v>47.159236999999997</c:v>
                </c:pt>
                <c:pt idx="35">
                  <c:v>47.159137000000001</c:v>
                </c:pt>
                <c:pt idx="36">
                  <c:v>47.159132999999997</c:v>
                </c:pt>
                <c:pt idx="37">
                  <c:v>47.158956000000003</c:v>
                </c:pt>
                <c:pt idx="38">
                  <c:v>47.158923999999999</c:v>
                </c:pt>
                <c:pt idx="39">
                  <c:v>47.158898999999998</c:v>
                </c:pt>
                <c:pt idx="40">
                  <c:v>47.158901999999998</c:v>
                </c:pt>
                <c:pt idx="41">
                  <c:v>47.158907999999997</c:v>
                </c:pt>
                <c:pt idx="42">
                  <c:v>47.158912000000001</c:v>
                </c:pt>
                <c:pt idx="43">
                  <c:v>47.158915</c:v>
                </c:pt>
                <c:pt idx="44">
                  <c:v>47.158917000000002</c:v>
                </c:pt>
                <c:pt idx="45">
                  <c:v>47.158920000000002</c:v>
                </c:pt>
                <c:pt idx="46">
                  <c:v>47.158909999999999</c:v>
                </c:pt>
                <c:pt idx="47">
                  <c:v>47.158898000000001</c:v>
                </c:pt>
                <c:pt idx="48">
                  <c:v>47.158855000000003</c:v>
                </c:pt>
                <c:pt idx="49">
                  <c:v>47.158793000000003</c:v>
                </c:pt>
                <c:pt idx="50">
                  <c:v>47.158714000000003</c:v>
                </c:pt>
                <c:pt idx="51">
                  <c:v>47.158642999999998</c:v>
                </c:pt>
                <c:pt idx="52">
                  <c:v>47.158585000000002</c:v>
                </c:pt>
                <c:pt idx="53">
                  <c:v>47.158546999999999</c:v>
                </c:pt>
                <c:pt idx="54">
                  <c:v>47.158524</c:v>
                </c:pt>
                <c:pt idx="55">
                  <c:v>47.158510999999997</c:v>
                </c:pt>
                <c:pt idx="56">
                  <c:v>47.158504999999998</c:v>
                </c:pt>
                <c:pt idx="57">
                  <c:v>47.158501999999999</c:v>
                </c:pt>
                <c:pt idx="58">
                  <c:v>47.158507</c:v>
                </c:pt>
                <c:pt idx="59">
                  <c:v>47.158521</c:v>
                </c:pt>
                <c:pt idx="60">
                  <c:v>47.158549000000001</c:v>
                </c:pt>
                <c:pt idx="61">
                  <c:v>47.158593000000003</c:v>
                </c:pt>
                <c:pt idx="62">
                  <c:v>47.158670000000001</c:v>
                </c:pt>
                <c:pt idx="63">
                  <c:v>47.158749</c:v>
                </c:pt>
                <c:pt idx="64">
                  <c:v>47.158838000000003</c:v>
                </c:pt>
                <c:pt idx="65">
                  <c:v>47.158842</c:v>
                </c:pt>
                <c:pt idx="66">
                  <c:v>47.159053</c:v>
                </c:pt>
                <c:pt idx="67">
                  <c:v>47.159205999999998</c:v>
                </c:pt>
                <c:pt idx="68">
                  <c:v>47.159368000000001</c:v>
                </c:pt>
                <c:pt idx="69">
                  <c:v>47.159523</c:v>
                </c:pt>
                <c:pt idx="70">
                  <c:v>47.159602</c:v>
                </c:pt>
                <c:pt idx="71">
                  <c:v>47.159677000000002</c:v>
                </c:pt>
                <c:pt idx="72">
                  <c:v>47.159959999999998</c:v>
                </c:pt>
                <c:pt idx="73">
                  <c:v>47.160114999999998</c:v>
                </c:pt>
                <c:pt idx="74">
                  <c:v>47.160246999999998</c:v>
                </c:pt>
                <c:pt idx="75">
                  <c:v>47.160372000000002</c:v>
                </c:pt>
                <c:pt idx="76">
                  <c:v>47.160491999999998</c:v>
                </c:pt>
                <c:pt idx="77">
                  <c:v>47.160609999999998</c:v>
                </c:pt>
                <c:pt idx="78">
                  <c:v>47.160724999999999</c:v>
                </c:pt>
                <c:pt idx="79">
                  <c:v>47.160851000000001</c:v>
                </c:pt>
                <c:pt idx="80">
                  <c:v>47.160986999999999</c:v>
                </c:pt>
                <c:pt idx="81">
                  <c:v>47.161124000000001</c:v>
                </c:pt>
                <c:pt idx="82">
                  <c:v>47.161259000000001</c:v>
                </c:pt>
                <c:pt idx="83">
                  <c:v>47.161394000000001</c:v>
                </c:pt>
                <c:pt idx="84">
                  <c:v>47.161521999999998</c:v>
                </c:pt>
                <c:pt idx="85">
                  <c:v>47.161648</c:v>
                </c:pt>
                <c:pt idx="86">
                  <c:v>47.161768000000002</c:v>
                </c:pt>
                <c:pt idx="87">
                  <c:v>47.161892000000002</c:v>
                </c:pt>
                <c:pt idx="88">
                  <c:v>47.162033999999998</c:v>
                </c:pt>
                <c:pt idx="89">
                  <c:v>47.162180999999997</c:v>
                </c:pt>
                <c:pt idx="90">
                  <c:v>47.162328000000002</c:v>
                </c:pt>
                <c:pt idx="91">
                  <c:v>47.162478</c:v>
                </c:pt>
                <c:pt idx="92">
                  <c:v>47.162630999999998</c:v>
                </c:pt>
                <c:pt idx="93">
                  <c:v>47.162785</c:v>
                </c:pt>
                <c:pt idx="94">
                  <c:v>47.162936000000002</c:v>
                </c:pt>
                <c:pt idx="95">
                  <c:v>47.163086</c:v>
                </c:pt>
                <c:pt idx="96">
                  <c:v>47.163226999999999</c:v>
                </c:pt>
                <c:pt idx="97">
                  <c:v>47.163364000000001</c:v>
                </c:pt>
                <c:pt idx="98">
                  <c:v>47.163499000000002</c:v>
                </c:pt>
                <c:pt idx="99">
                  <c:v>47.163634000000002</c:v>
                </c:pt>
                <c:pt idx="100">
                  <c:v>47.163764</c:v>
                </c:pt>
                <c:pt idx="101">
                  <c:v>47.163882999999998</c:v>
                </c:pt>
                <c:pt idx="102">
                  <c:v>47.163989999999998</c:v>
                </c:pt>
                <c:pt idx="103">
                  <c:v>47.164081000000003</c:v>
                </c:pt>
                <c:pt idx="104">
                  <c:v>47.164158999999998</c:v>
                </c:pt>
                <c:pt idx="105">
                  <c:v>47.16422</c:v>
                </c:pt>
                <c:pt idx="106">
                  <c:v>47.164292000000003</c:v>
                </c:pt>
                <c:pt idx="107">
                  <c:v>47.164357000000003</c:v>
                </c:pt>
                <c:pt idx="108">
                  <c:v>47.164400999999998</c:v>
                </c:pt>
                <c:pt idx="109">
                  <c:v>47.164420999999997</c:v>
                </c:pt>
                <c:pt idx="110">
                  <c:v>47.164422999999999</c:v>
                </c:pt>
                <c:pt idx="111">
                  <c:v>47.164408999999999</c:v>
                </c:pt>
                <c:pt idx="112">
                  <c:v>47.164380999999999</c:v>
                </c:pt>
                <c:pt idx="113">
                  <c:v>47.164349000000001</c:v>
                </c:pt>
                <c:pt idx="114">
                  <c:v>47.164315999999999</c:v>
                </c:pt>
                <c:pt idx="115">
                  <c:v>47.164270000000002</c:v>
                </c:pt>
                <c:pt idx="116">
                  <c:v>47.164239000000002</c:v>
                </c:pt>
                <c:pt idx="117">
                  <c:v>47.164209</c:v>
                </c:pt>
                <c:pt idx="118">
                  <c:v>47.164183999999999</c:v>
                </c:pt>
                <c:pt idx="119">
                  <c:v>47.164178</c:v>
                </c:pt>
                <c:pt idx="120">
                  <c:v>47.164191000000002</c:v>
                </c:pt>
                <c:pt idx="121">
                  <c:v>47.164223999999997</c:v>
                </c:pt>
                <c:pt idx="122">
                  <c:v>47.164265</c:v>
                </c:pt>
                <c:pt idx="123">
                  <c:v>47.164290999999999</c:v>
                </c:pt>
                <c:pt idx="124">
                  <c:v>47.164313999999997</c:v>
                </c:pt>
                <c:pt idx="125">
                  <c:v>47.164316999999997</c:v>
                </c:pt>
                <c:pt idx="126">
                  <c:v>47.164316999999997</c:v>
                </c:pt>
                <c:pt idx="127">
                  <c:v>47.164304000000001</c:v>
                </c:pt>
                <c:pt idx="128">
                  <c:v>47.164278000000003</c:v>
                </c:pt>
                <c:pt idx="129">
                  <c:v>47.164245999999999</c:v>
                </c:pt>
                <c:pt idx="130">
                  <c:v>47.164211999999999</c:v>
                </c:pt>
                <c:pt idx="131">
                  <c:v>47.164146000000002</c:v>
                </c:pt>
                <c:pt idx="132">
                  <c:v>47.164081000000003</c:v>
                </c:pt>
                <c:pt idx="133">
                  <c:v>47.163997000000002</c:v>
                </c:pt>
                <c:pt idx="134">
                  <c:v>47.163905999999997</c:v>
                </c:pt>
                <c:pt idx="135">
                  <c:v>47.163828000000002</c:v>
                </c:pt>
                <c:pt idx="136">
                  <c:v>47.163766000000003</c:v>
                </c:pt>
                <c:pt idx="137">
                  <c:v>47.163716999999998</c:v>
                </c:pt>
                <c:pt idx="138">
                  <c:v>47.163682999999999</c:v>
                </c:pt>
                <c:pt idx="139">
                  <c:v>47.163660999999998</c:v>
                </c:pt>
                <c:pt idx="140">
                  <c:v>47.163626999999998</c:v>
                </c:pt>
              </c:numCache>
            </c:numRef>
          </c:xVal>
          <c:yVal>
            <c:numRef>
              <c:f>'Raw Data'!$AR$349:$AR$489</c:f>
              <c:numCache>
                <c:formatCode>General</c:formatCode>
                <c:ptCount val="141"/>
                <c:pt idx="0">
                  <c:v>-88.491319000000004</c:v>
                </c:pt>
                <c:pt idx="1">
                  <c:v>-88.491471000000004</c:v>
                </c:pt>
                <c:pt idx="2">
                  <c:v>-88.491608999999997</c:v>
                </c:pt>
                <c:pt idx="3">
                  <c:v>-88.491730000000004</c:v>
                </c:pt>
                <c:pt idx="4">
                  <c:v>-88.491833</c:v>
                </c:pt>
                <c:pt idx="5">
                  <c:v>-88.491904000000005</c:v>
                </c:pt>
                <c:pt idx="6">
                  <c:v>-88.49194</c:v>
                </c:pt>
                <c:pt idx="7">
                  <c:v>-88.491923999999997</c:v>
                </c:pt>
                <c:pt idx="8">
                  <c:v>-88.491893000000005</c:v>
                </c:pt>
                <c:pt idx="9">
                  <c:v>-88.491856999999996</c:v>
                </c:pt>
                <c:pt idx="10">
                  <c:v>-88.491804000000002</c:v>
                </c:pt>
                <c:pt idx="11">
                  <c:v>-88.491736000000003</c:v>
                </c:pt>
                <c:pt idx="12">
                  <c:v>-88.491663000000003</c:v>
                </c:pt>
                <c:pt idx="13">
                  <c:v>-88.491575999999995</c:v>
                </c:pt>
                <c:pt idx="14">
                  <c:v>-88.491485999999995</c:v>
                </c:pt>
                <c:pt idx="15">
                  <c:v>-88.491375000000005</c:v>
                </c:pt>
                <c:pt idx="16">
                  <c:v>-88.491225</c:v>
                </c:pt>
                <c:pt idx="17">
                  <c:v>-88.491045999999997</c:v>
                </c:pt>
                <c:pt idx="18">
                  <c:v>-88.490889999999993</c:v>
                </c:pt>
                <c:pt idx="19">
                  <c:v>-88.490772000000007</c:v>
                </c:pt>
                <c:pt idx="20">
                  <c:v>-88.490702999999996</c:v>
                </c:pt>
                <c:pt idx="21">
                  <c:v>-88.490665000000007</c:v>
                </c:pt>
                <c:pt idx="22">
                  <c:v>-88.490662</c:v>
                </c:pt>
                <c:pt idx="23">
                  <c:v>-88.490662999999998</c:v>
                </c:pt>
                <c:pt idx="24">
                  <c:v>-88.490665000000007</c:v>
                </c:pt>
                <c:pt idx="25">
                  <c:v>-88.490644000000003</c:v>
                </c:pt>
                <c:pt idx="26">
                  <c:v>-88.490612999999996</c:v>
                </c:pt>
                <c:pt idx="27">
                  <c:v>-88.490540999999993</c:v>
                </c:pt>
                <c:pt idx="28">
                  <c:v>-88.490460999999996</c:v>
                </c:pt>
                <c:pt idx="29">
                  <c:v>-88.490328000000005</c:v>
                </c:pt>
                <c:pt idx="30">
                  <c:v>-88.490168999999995</c:v>
                </c:pt>
                <c:pt idx="31">
                  <c:v>-88.489994999999993</c:v>
                </c:pt>
                <c:pt idx="32">
                  <c:v>-88.489832000000007</c:v>
                </c:pt>
                <c:pt idx="33">
                  <c:v>-88.489671999999999</c:v>
                </c:pt>
                <c:pt idx="34">
                  <c:v>-88.489512000000005</c:v>
                </c:pt>
                <c:pt idx="35">
                  <c:v>-88.489358999999993</c:v>
                </c:pt>
                <c:pt idx="36">
                  <c:v>-88.489351999999997</c:v>
                </c:pt>
                <c:pt idx="37">
                  <c:v>-88.489057000000003</c:v>
                </c:pt>
                <c:pt idx="38">
                  <c:v>-88.488809000000003</c:v>
                </c:pt>
                <c:pt idx="39">
                  <c:v>-88.488581999999994</c:v>
                </c:pt>
                <c:pt idx="40">
                  <c:v>-88.488338999999996</c:v>
                </c:pt>
                <c:pt idx="41">
                  <c:v>-88.488090999999997</c:v>
                </c:pt>
                <c:pt idx="42">
                  <c:v>-88.487841000000003</c:v>
                </c:pt>
                <c:pt idx="43">
                  <c:v>-88.487590999999995</c:v>
                </c:pt>
                <c:pt idx="44">
                  <c:v>-88.487331999999995</c:v>
                </c:pt>
                <c:pt idx="45">
                  <c:v>-88.487074000000007</c:v>
                </c:pt>
                <c:pt idx="46">
                  <c:v>-88.486816000000005</c:v>
                </c:pt>
                <c:pt idx="47">
                  <c:v>-88.486559</c:v>
                </c:pt>
                <c:pt idx="48">
                  <c:v>-88.486305999999999</c:v>
                </c:pt>
                <c:pt idx="49">
                  <c:v>-88.486063000000001</c:v>
                </c:pt>
                <c:pt idx="50">
                  <c:v>-88.485847000000007</c:v>
                </c:pt>
                <c:pt idx="51">
                  <c:v>-88.485664999999997</c:v>
                </c:pt>
                <c:pt idx="52">
                  <c:v>-88.485500000000002</c:v>
                </c:pt>
                <c:pt idx="53">
                  <c:v>-88.485337000000001</c:v>
                </c:pt>
                <c:pt idx="54">
                  <c:v>-88.485174000000001</c:v>
                </c:pt>
                <c:pt idx="55">
                  <c:v>-88.485040999999995</c:v>
                </c:pt>
                <c:pt idx="56">
                  <c:v>-88.484915999999998</c:v>
                </c:pt>
                <c:pt idx="57">
                  <c:v>-88.484800000000007</c:v>
                </c:pt>
                <c:pt idx="58">
                  <c:v>-88.484684999999999</c:v>
                </c:pt>
                <c:pt idx="59">
                  <c:v>-88.484570000000005</c:v>
                </c:pt>
                <c:pt idx="60">
                  <c:v>-88.484458000000004</c:v>
                </c:pt>
                <c:pt idx="61">
                  <c:v>-88.484352999999999</c:v>
                </c:pt>
                <c:pt idx="62">
                  <c:v>-88.484268999999998</c:v>
                </c:pt>
                <c:pt idx="63">
                  <c:v>-88.484195</c:v>
                </c:pt>
                <c:pt idx="64">
                  <c:v>-88.484136000000007</c:v>
                </c:pt>
                <c:pt idx="65">
                  <c:v>-88.484133</c:v>
                </c:pt>
                <c:pt idx="66">
                  <c:v>-88.484089999999995</c:v>
                </c:pt>
                <c:pt idx="67">
                  <c:v>-88.484111999999996</c:v>
                </c:pt>
                <c:pt idx="68">
                  <c:v>-88.484138999999999</c:v>
                </c:pt>
                <c:pt idx="69">
                  <c:v>-88.484144999999998</c:v>
                </c:pt>
                <c:pt idx="70">
                  <c:v>-88.484150999999997</c:v>
                </c:pt>
                <c:pt idx="71">
                  <c:v>-88.484157999999994</c:v>
                </c:pt>
                <c:pt idx="72">
                  <c:v>-88.484176000000005</c:v>
                </c:pt>
                <c:pt idx="73">
                  <c:v>-88.484155999999999</c:v>
                </c:pt>
                <c:pt idx="74">
                  <c:v>-88.484160000000003</c:v>
                </c:pt>
                <c:pt idx="75">
                  <c:v>-88.484140999999994</c:v>
                </c:pt>
                <c:pt idx="76">
                  <c:v>-88.484104000000002</c:v>
                </c:pt>
                <c:pt idx="77">
                  <c:v>-88.484043</c:v>
                </c:pt>
                <c:pt idx="78">
                  <c:v>-88.483964</c:v>
                </c:pt>
                <c:pt idx="79">
                  <c:v>-88.483913999999999</c:v>
                </c:pt>
                <c:pt idx="80">
                  <c:v>-88.483904999999993</c:v>
                </c:pt>
                <c:pt idx="81">
                  <c:v>-88.483907000000002</c:v>
                </c:pt>
                <c:pt idx="82">
                  <c:v>-88.483902999999998</c:v>
                </c:pt>
                <c:pt idx="83">
                  <c:v>-88.483902999999998</c:v>
                </c:pt>
                <c:pt idx="84">
                  <c:v>-88.483909999999995</c:v>
                </c:pt>
                <c:pt idx="85">
                  <c:v>-88.483946000000003</c:v>
                </c:pt>
                <c:pt idx="86">
                  <c:v>-88.484020000000001</c:v>
                </c:pt>
                <c:pt idx="87">
                  <c:v>-88.484105999999997</c:v>
                </c:pt>
                <c:pt idx="88">
                  <c:v>-88.484126000000003</c:v>
                </c:pt>
                <c:pt idx="89">
                  <c:v>-88.484129999999993</c:v>
                </c:pt>
                <c:pt idx="90">
                  <c:v>-88.484108000000006</c:v>
                </c:pt>
                <c:pt idx="91">
                  <c:v>-88.484088999999997</c:v>
                </c:pt>
                <c:pt idx="92">
                  <c:v>-88.484080000000006</c:v>
                </c:pt>
                <c:pt idx="93">
                  <c:v>-88.484069000000005</c:v>
                </c:pt>
                <c:pt idx="94">
                  <c:v>-88.484105999999997</c:v>
                </c:pt>
                <c:pt idx="95">
                  <c:v>-88.484166999999999</c:v>
                </c:pt>
                <c:pt idx="96">
                  <c:v>-88.484263999999996</c:v>
                </c:pt>
                <c:pt idx="97">
                  <c:v>-88.484363999999999</c:v>
                </c:pt>
                <c:pt idx="98">
                  <c:v>-88.484487000000001</c:v>
                </c:pt>
                <c:pt idx="99">
                  <c:v>-88.484611999999998</c:v>
                </c:pt>
                <c:pt idx="100">
                  <c:v>-88.484751000000003</c:v>
                </c:pt>
                <c:pt idx="101">
                  <c:v>-88.484910999999997</c:v>
                </c:pt>
                <c:pt idx="102">
                  <c:v>-88.485086999999993</c:v>
                </c:pt>
                <c:pt idx="103">
                  <c:v>-88.485280000000003</c:v>
                </c:pt>
                <c:pt idx="104">
                  <c:v>-88.485485999999995</c:v>
                </c:pt>
                <c:pt idx="105">
                  <c:v>-88.485701000000006</c:v>
                </c:pt>
                <c:pt idx="106">
                  <c:v>-88.485911000000002</c:v>
                </c:pt>
                <c:pt idx="107">
                  <c:v>-88.486119000000002</c:v>
                </c:pt>
                <c:pt idx="108">
                  <c:v>-88.486331000000007</c:v>
                </c:pt>
                <c:pt idx="109">
                  <c:v>-88.486524000000003</c:v>
                </c:pt>
                <c:pt idx="110">
                  <c:v>-88.486701999999994</c:v>
                </c:pt>
                <c:pt idx="111">
                  <c:v>-88.486869999999996</c:v>
                </c:pt>
                <c:pt idx="112">
                  <c:v>-88.487037999999998</c:v>
                </c:pt>
                <c:pt idx="113">
                  <c:v>-88.487205000000003</c:v>
                </c:pt>
                <c:pt idx="114">
                  <c:v>-88.487358</c:v>
                </c:pt>
                <c:pt idx="115">
                  <c:v>-88.487510999999998</c:v>
                </c:pt>
                <c:pt idx="116">
                  <c:v>-88.487665000000007</c:v>
                </c:pt>
                <c:pt idx="117">
                  <c:v>-88.487806000000006</c:v>
                </c:pt>
                <c:pt idx="118">
                  <c:v>-88.487943999999999</c:v>
                </c:pt>
                <c:pt idx="119">
                  <c:v>-88.488071000000005</c:v>
                </c:pt>
                <c:pt idx="120">
                  <c:v>-88.488187999999994</c:v>
                </c:pt>
                <c:pt idx="121">
                  <c:v>-88.488297000000003</c:v>
                </c:pt>
                <c:pt idx="122">
                  <c:v>-88.488398000000004</c:v>
                </c:pt>
                <c:pt idx="123">
                  <c:v>-88.488505000000004</c:v>
                </c:pt>
                <c:pt idx="124">
                  <c:v>-88.488613000000001</c:v>
                </c:pt>
                <c:pt idx="125">
                  <c:v>-88.488732999999996</c:v>
                </c:pt>
                <c:pt idx="126">
                  <c:v>-88.488737999999998</c:v>
                </c:pt>
                <c:pt idx="127">
                  <c:v>-88.488973999999999</c:v>
                </c:pt>
                <c:pt idx="128">
                  <c:v>-88.489107000000004</c:v>
                </c:pt>
                <c:pt idx="129">
                  <c:v>-88.489247000000006</c:v>
                </c:pt>
                <c:pt idx="130">
                  <c:v>-88.489386999999994</c:v>
                </c:pt>
                <c:pt idx="131">
                  <c:v>-88.489520999999996</c:v>
                </c:pt>
                <c:pt idx="132">
                  <c:v>-88.489650999999995</c:v>
                </c:pt>
                <c:pt idx="133">
                  <c:v>-88.489784</c:v>
                </c:pt>
                <c:pt idx="134">
                  <c:v>-88.489915999999994</c:v>
                </c:pt>
                <c:pt idx="135">
                  <c:v>-88.490060999999997</c:v>
                </c:pt>
                <c:pt idx="136">
                  <c:v>-88.490210000000005</c:v>
                </c:pt>
                <c:pt idx="137">
                  <c:v>-88.490370999999996</c:v>
                </c:pt>
                <c:pt idx="138">
                  <c:v>-88.490549999999999</c:v>
                </c:pt>
                <c:pt idx="139">
                  <c:v>-88.490741999999997</c:v>
                </c:pt>
                <c:pt idx="140">
                  <c:v>-88.490936000000005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296-441F-91F0-B715B46E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77216"/>
        <c:axId val="67978752"/>
      </c:scatterChart>
      <c:valAx>
        <c:axId val="6797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78752"/>
        <c:crosses val="autoZero"/>
        <c:crossBetween val="midCat"/>
      </c:valAx>
      <c:valAx>
        <c:axId val="679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977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75718411166534E-2"/>
          <c:y val="2.9287551901617536E-2"/>
          <c:w val="0.87326618538502498"/>
          <c:h val="0.912469113356424"/>
        </c:manualLayout>
      </c:layout>
      <c:lineChart>
        <c:grouping val="standard"/>
        <c:varyColors val="0"/>
        <c:ser>
          <c:idx val="0"/>
          <c:order val="0"/>
          <c:tx>
            <c:v>Lap 1</c:v>
          </c:tx>
          <c:marker>
            <c:symbol val="none"/>
          </c:marker>
          <c:val>
            <c:numRef>
              <c:f>'Lap Breaks'!$A$6:$A$200</c:f>
              <c:numCache>
                <c:formatCode>General</c:formatCode>
                <c:ptCount val="195"/>
                <c:pt idx="0">
                  <c:v>11.1</c:v>
                </c:pt>
                <c:pt idx="1">
                  <c:v>15.7</c:v>
                </c:pt>
                <c:pt idx="2">
                  <c:v>20.100000000000001</c:v>
                </c:pt>
                <c:pt idx="3">
                  <c:v>23.9</c:v>
                </c:pt>
                <c:pt idx="4">
                  <c:v>27.1</c:v>
                </c:pt>
                <c:pt idx="5">
                  <c:v>29.8</c:v>
                </c:pt>
                <c:pt idx="6">
                  <c:v>31.9</c:v>
                </c:pt>
                <c:pt idx="7">
                  <c:v>34.200000000000003</c:v>
                </c:pt>
                <c:pt idx="8">
                  <c:v>35.9</c:v>
                </c:pt>
                <c:pt idx="9">
                  <c:v>37.1</c:v>
                </c:pt>
                <c:pt idx="10">
                  <c:v>38.200000000000003</c:v>
                </c:pt>
                <c:pt idx="11">
                  <c:v>39</c:v>
                </c:pt>
                <c:pt idx="12">
                  <c:v>39.700000000000003</c:v>
                </c:pt>
                <c:pt idx="13">
                  <c:v>40</c:v>
                </c:pt>
                <c:pt idx="14">
                  <c:v>40.4</c:v>
                </c:pt>
                <c:pt idx="15">
                  <c:v>40.9</c:v>
                </c:pt>
                <c:pt idx="16">
                  <c:v>40.299999999999997</c:v>
                </c:pt>
                <c:pt idx="17">
                  <c:v>38.700000000000003</c:v>
                </c:pt>
                <c:pt idx="18">
                  <c:v>36.200000000000003</c:v>
                </c:pt>
                <c:pt idx="19">
                  <c:v>34.4</c:v>
                </c:pt>
                <c:pt idx="20">
                  <c:v>33</c:v>
                </c:pt>
                <c:pt idx="21">
                  <c:v>30.8</c:v>
                </c:pt>
                <c:pt idx="22">
                  <c:v>27.9</c:v>
                </c:pt>
                <c:pt idx="23">
                  <c:v>26.1</c:v>
                </c:pt>
                <c:pt idx="24">
                  <c:v>24.6</c:v>
                </c:pt>
                <c:pt idx="25">
                  <c:v>23.1</c:v>
                </c:pt>
                <c:pt idx="26">
                  <c:v>21.4</c:v>
                </c:pt>
                <c:pt idx="27">
                  <c:v>19.5</c:v>
                </c:pt>
                <c:pt idx="28">
                  <c:v>18.899999999999999</c:v>
                </c:pt>
                <c:pt idx="29">
                  <c:v>19.100000000000001</c:v>
                </c:pt>
                <c:pt idx="30">
                  <c:v>19</c:v>
                </c:pt>
                <c:pt idx="31">
                  <c:v>19.2</c:v>
                </c:pt>
                <c:pt idx="32">
                  <c:v>19.7</c:v>
                </c:pt>
                <c:pt idx="33">
                  <c:v>20.6</c:v>
                </c:pt>
                <c:pt idx="34">
                  <c:v>21.8</c:v>
                </c:pt>
                <c:pt idx="35">
                  <c:v>24.6</c:v>
                </c:pt>
                <c:pt idx="36">
                  <c:v>28.1</c:v>
                </c:pt>
                <c:pt idx="37">
                  <c:v>30.4</c:v>
                </c:pt>
                <c:pt idx="38">
                  <c:v>32.6</c:v>
                </c:pt>
                <c:pt idx="39">
                  <c:v>32.700000000000003</c:v>
                </c:pt>
                <c:pt idx="40">
                  <c:v>32.700000000000003</c:v>
                </c:pt>
                <c:pt idx="41">
                  <c:v>34.200000000000003</c:v>
                </c:pt>
                <c:pt idx="42">
                  <c:v>34.299999999999997</c:v>
                </c:pt>
                <c:pt idx="43">
                  <c:v>35.1</c:v>
                </c:pt>
                <c:pt idx="44">
                  <c:v>34.4</c:v>
                </c:pt>
                <c:pt idx="45">
                  <c:v>32.299999999999997</c:v>
                </c:pt>
                <c:pt idx="46">
                  <c:v>29.8</c:v>
                </c:pt>
                <c:pt idx="47">
                  <c:v>28.2</c:v>
                </c:pt>
                <c:pt idx="48">
                  <c:v>28.1</c:v>
                </c:pt>
                <c:pt idx="49">
                  <c:v>28</c:v>
                </c:pt>
                <c:pt idx="50">
                  <c:v>28.2</c:v>
                </c:pt>
                <c:pt idx="51">
                  <c:v>28.3</c:v>
                </c:pt>
                <c:pt idx="52">
                  <c:v>28.9</c:v>
                </c:pt>
                <c:pt idx="53">
                  <c:v>29.3</c:v>
                </c:pt>
                <c:pt idx="54">
                  <c:v>29.3</c:v>
                </c:pt>
                <c:pt idx="55">
                  <c:v>29.2</c:v>
                </c:pt>
                <c:pt idx="56">
                  <c:v>29</c:v>
                </c:pt>
                <c:pt idx="57">
                  <c:v>28.8</c:v>
                </c:pt>
                <c:pt idx="58">
                  <c:v>28.5</c:v>
                </c:pt>
                <c:pt idx="59">
                  <c:v>28.5</c:v>
                </c:pt>
                <c:pt idx="60">
                  <c:v>29</c:v>
                </c:pt>
                <c:pt idx="61">
                  <c:v>29.9</c:v>
                </c:pt>
                <c:pt idx="62">
                  <c:v>31.3</c:v>
                </c:pt>
                <c:pt idx="63">
                  <c:v>32.799999999999997</c:v>
                </c:pt>
                <c:pt idx="64">
                  <c:v>34</c:v>
                </c:pt>
                <c:pt idx="65">
                  <c:v>34.9</c:v>
                </c:pt>
                <c:pt idx="66">
                  <c:v>35.4</c:v>
                </c:pt>
                <c:pt idx="67">
                  <c:v>35.9</c:v>
                </c:pt>
                <c:pt idx="68">
                  <c:v>36.1</c:v>
                </c:pt>
                <c:pt idx="69">
                  <c:v>36.200000000000003</c:v>
                </c:pt>
                <c:pt idx="70">
                  <c:v>36.700000000000003</c:v>
                </c:pt>
                <c:pt idx="71">
                  <c:v>37.4</c:v>
                </c:pt>
                <c:pt idx="72">
                  <c:v>37.9</c:v>
                </c:pt>
                <c:pt idx="73">
                  <c:v>38.200000000000003</c:v>
                </c:pt>
                <c:pt idx="74">
                  <c:v>37.4</c:v>
                </c:pt>
                <c:pt idx="75">
                  <c:v>37.9</c:v>
                </c:pt>
                <c:pt idx="76">
                  <c:v>38.4</c:v>
                </c:pt>
                <c:pt idx="77">
                  <c:v>38.700000000000003</c:v>
                </c:pt>
                <c:pt idx="78">
                  <c:v>38.9</c:v>
                </c:pt>
                <c:pt idx="79">
                  <c:v>38.700000000000003</c:v>
                </c:pt>
                <c:pt idx="80">
                  <c:v>38.4</c:v>
                </c:pt>
                <c:pt idx="81">
                  <c:v>38.299999999999997</c:v>
                </c:pt>
                <c:pt idx="82">
                  <c:v>36</c:v>
                </c:pt>
                <c:pt idx="83">
                  <c:v>32.700000000000003</c:v>
                </c:pt>
                <c:pt idx="84">
                  <c:v>30.1</c:v>
                </c:pt>
                <c:pt idx="85">
                  <c:v>29.1</c:v>
                </c:pt>
                <c:pt idx="86">
                  <c:v>28</c:v>
                </c:pt>
                <c:pt idx="87">
                  <c:v>27</c:v>
                </c:pt>
                <c:pt idx="88">
                  <c:v>25.5</c:v>
                </c:pt>
                <c:pt idx="89">
                  <c:v>24.3</c:v>
                </c:pt>
                <c:pt idx="90">
                  <c:v>23.1</c:v>
                </c:pt>
                <c:pt idx="91">
                  <c:v>23</c:v>
                </c:pt>
                <c:pt idx="92">
                  <c:v>20.100000000000001</c:v>
                </c:pt>
                <c:pt idx="93">
                  <c:v>19.8</c:v>
                </c:pt>
                <c:pt idx="94">
                  <c:v>20</c:v>
                </c:pt>
                <c:pt idx="95">
                  <c:v>20.8</c:v>
                </c:pt>
                <c:pt idx="96">
                  <c:v>21.6</c:v>
                </c:pt>
                <c:pt idx="97">
                  <c:v>22.6</c:v>
                </c:pt>
                <c:pt idx="98">
                  <c:v>22.9</c:v>
                </c:pt>
                <c:pt idx="99">
                  <c:v>24.4</c:v>
                </c:pt>
                <c:pt idx="100">
                  <c:v>24.5</c:v>
                </c:pt>
                <c:pt idx="101">
                  <c:v>25.6</c:v>
                </c:pt>
                <c:pt idx="102">
                  <c:v>27.7</c:v>
                </c:pt>
                <c:pt idx="103">
                  <c:v>28.9</c:v>
                </c:pt>
                <c:pt idx="104">
                  <c:v>29.1</c:v>
                </c:pt>
                <c:pt idx="105">
                  <c:v>30.7</c:v>
                </c:pt>
                <c:pt idx="106">
                  <c:v>31.2</c:v>
                </c:pt>
                <c:pt idx="107">
                  <c:v>31.1</c:v>
                </c:pt>
                <c:pt idx="108">
                  <c:v>31.8</c:v>
                </c:pt>
                <c:pt idx="109">
                  <c:v>32.200000000000003</c:v>
                </c:pt>
                <c:pt idx="110">
                  <c:v>32.299999999999997</c:v>
                </c:pt>
                <c:pt idx="111">
                  <c:v>33</c:v>
                </c:pt>
                <c:pt idx="112">
                  <c:v>34.1</c:v>
                </c:pt>
                <c:pt idx="113">
                  <c:v>34.299999999999997</c:v>
                </c:pt>
                <c:pt idx="114">
                  <c:v>34.299999999999997</c:v>
                </c:pt>
                <c:pt idx="115">
                  <c:v>33.299999999999997</c:v>
                </c:pt>
                <c:pt idx="116">
                  <c:v>31.7</c:v>
                </c:pt>
                <c:pt idx="117">
                  <c:v>32.9</c:v>
                </c:pt>
                <c:pt idx="118">
                  <c:v>34.1</c:v>
                </c:pt>
                <c:pt idx="119">
                  <c:v>35.1</c:v>
                </c:pt>
                <c:pt idx="120">
                  <c:v>35.9</c:v>
                </c:pt>
                <c:pt idx="121">
                  <c:v>36.1</c:v>
                </c:pt>
                <c:pt idx="122">
                  <c:v>36</c:v>
                </c:pt>
                <c:pt idx="123">
                  <c:v>36.799999999999997</c:v>
                </c:pt>
                <c:pt idx="124">
                  <c:v>37.6</c:v>
                </c:pt>
                <c:pt idx="125">
                  <c:v>38.4</c:v>
                </c:pt>
                <c:pt idx="126">
                  <c:v>39</c:v>
                </c:pt>
                <c:pt idx="127">
                  <c:v>39.700000000000003</c:v>
                </c:pt>
                <c:pt idx="128">
                  <c:v>40.200000000000003</c:v>
                </c:pt>
                <c:pt idx="129">
                  <c:v>40.6</c:v>
                </c:pt>
                <c:pt idx="130">
                  <c:v>41.3</c:v>
                </c:pt>
                <c:pt idx="131">
                  <c:v>40.6</c:v>
                </c:pt>
                <c:pt idx="132">
                  <c:v>38.200000000000003</c:v>
                </c:pt>
                <c:pt idx="133">
                  <c:v>37.1</c:v>
                </c:pt>
                <c:pt idx="134">
                  <c:v>36.700000000000003</c:v>
                </c:pt>
                <c:pt idx="135">
                  <c:v>36.4</c:v>
                </c:pt>
                <c:pt idx="136">
                  <c:v>36.700000000000003</c:v>
                </c:pt>
                <c:pt idx="137">
                  <c:v>35.299999999999997</c:v>
                </c:pt>
                <c:pt idx="138">
                  <c:v>32.9</c:v>
                </c:pt>
                <c:pt idx="139">
                  <c:v>31.1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6D1-4184-A009-04E6207919E8}"/>
            </c:ext>
          </c:extLst>
        </c:ser>
        <c:ser>
          <c:idx val="1"/>
          <c:order val="1"/>
          <c:tx>
            <c:v>Lap 2</c:v>
          </c:tx>
          <c:marker>
            <c:symbol val="none"/>
          </c:marker>
          <c:val>
            <c:numRef>
              <c:f>'Lap Breaks'!$B$4:$B$200</c:f>
              <c:numCache>
                <c:formatCode>General</c:formatCode>
                <c:ptCount val="197"/>
                <c:pt idx="0">
                  <c:v>36.1</c:v>
                </c:pt>
                <c:pt idx="1">
                  <c:v>36.200000000000003</c:v>
                </c:pt>
                <c:pt idx="2">
                  <c:v>36.1</c:v>
                </c:pt>
                <c:pt idx="3">
                  <c:v>35.9</c:v>
                </c:pt>
                <c:pt idx="4">
                  <c:v>35.799999999999997</c:v>
                </c:pt>
                <c:pt idx="5">
                  <c:v>36.200000000000003</c:v>
                </c:pt>
                <c:pt idx="6">
                  <c:v>37.200000000000003</c:v>
                </c:pt>
                <c:pt idx="7">
                  <c:v>38.700000000000003</c:v>
                </c:pt>
                <c:pt idx="8">
                  <c:v>39.700000000000003</c:v>
                </c:pt>
                <c:pt idx="9">
                  <c:v>40.4</c:v>
                </c:pt>
                <c:pt idx="10">
                  <c:v>41.3</c:v>
                </c:pt>
                <c:pt idx="11">
                  <c:v>42</c:v>
                </c:pt>
                <c:pt idx="12">
                  <c:v>42.7</c:v>
                </c:pt>
                <c:pt idx="13">
                  <c:v>43</c:v>
                </c:pt>
                <c:pt idx="14">
                  <c:v>43.4</c:v>
                </c:pt>
                <c:pt idx="15">
                  <c:v>43.7</c:v>
                </c:pt>
                <c:pt idx="16">
                  <c:v>43.5</c:v>
                </c:pt>
                <c:pt idx="17">
                  <c:v>42</c:v>
                </c:pt>
                <c:pt idx="18">
                  <c:v>38.700000000000003</c:v>
                </c:pt>
                <c:pt idx="19">
                  <c:v>35.299999999999997</c:v>
                </c:pt>
                <c:pt idx="20">
                  <c:v>32.700000000000003</c:v>
                </c:pt>
                <c:pt idx="21">
                  <c:v>30.9</c:v>
                </c:pt>
                <c:pt idx="22">
                  <c:v>29.7</c:v>
                </c:pt>
                <c:pt idx="23">
                  <c:v>27.7</c:v>
                </c:pt>
                <c:pt idx="24">
                  <c:v>25.8</c:v>
                </c:pt>
                <c:pt idx="25">
                  <c:v>24</c:v>
                </c:pt>
                <c:pt idx="26">
                  <c:v>22.5</c:v>
                </c:pt>
                <c:pt idx="27">
                  <c:v>21.3</c:v>
                </c:pt>
                <c:pt idx="28">
                  <c:v>20.399999999999999</c:v>
                </c:pt>
                <c:pt idx="29">
                  <c:v>19.7</c:v>
                </c:pt>
                <c:pt idx="30">
                  <c:v>19.399999999999999</c:v>
                </c:pt>
                <c:pt idx="31">
                  <c:v>19.399999999999999</c:v>
                </c:pt>
                <c:pt idx="32">
                  <c:v>19.7</c:v>
                </c:pt>
                <c:pt idx="33">
                  <c:v>21.2</c:v>
                </c:pt>
                <c:pt idx="34">
                  <c:v>24.8</c:v>
                </c:pt>
                <c:pt idx="35">
                  <c:v>28.6</c:v>
                </c:pt>
                <c:pt idx="36">
                  <c:v>30.9</c:v>
                </c:pt>
                <c:pt idx="37">
                  <c:v>32</c:v>
                </c:pt>
                <c:pt idx="38">
                  <c:v>32.799999999999997</c:v>
                </c:pt>
                <c:pt idx="39">
                  <c:v>34.299999999999997</c:v>
                </c:pt>
                <c:pt idx="40">
                  <c:v>34.9</c:v>
                </c:pt>
                <c:pt idx="41">
                  <c:v>35</c:v>
                </c:pt>
                <c:pt idx="42">
                  <c:v>35.299999999999997</c:v>
                </c:pt>
                <c:pt idx="43">
                  <c:v>33.799999999999997</c:v>
                </c:pt>
                <c:pt idx="44">
                  <c:v>31.1</c:v>
                </c:pt>
                <c:pt idx="45">
                  <c:v>28.8</c:v>
                </c:pt>
                <c:pt idx="46">
                  <c:v>28.8</c:v>
                </c:pt>
                <c:pt idx="47">
                  <c:v>29.5</c:v>
                </c:pt>
                <c:pt idx="48">
                  <c:v>30.3</c:v>
                </c:pt>
                <c:pt idx="49">
                  <c:v>30.6</c:v>
                </c:pt>
                <c:pt idx="50">
                  <c:v>32</c:v>
                </c:pt>
                <c:pt idx="51">
                  <c:v>32.799999999999997</c:v>
                </c:pt>
                <c:pt idx="52">
                  <c:v>32.9</c:v>
                </c:pt>
                <c:pt idx="53">
                  <c:v>32.700000000000003</c:v>
                </c:pt>
                <c:pt idx="54">
                  <c:v>32.299999999999997</c:v>
                </c:pt>
                <c:pt idx="55">
                  <c:v>31.2</c:v>
                </c:pt>
                <c:pt idx="56">
                  <c:v>30.6</c:v>
                </c:pt>
                <c:pt idx="57">
                  <c:v>31</c:v>
                </c:pt>
                <c:pt idx="58">
                  <c:v>31.6</c:v>
                </c:pt>
                <c:pt idx="59">
                  <c:v>32.799999999999997</c:v>
                </c:pt>
                <c:pt idx="60">
                  <c:v>33.9</c:v>
                </c:pt>
                <c:pt idx="61">
                  <c:v>35</c:v>
                </c:pt>
                <c:pt idx="62">
                  <c:v>35.799999999999997</c:v>
                </c:pt>
                <c:pt idx="63">
                  <c:v>36.6</c:v>
                </c:pt>
                <c:pt idx="64">
                  <c:v>36.799999999999997</c:v>
                </c:pt>
                <c:pt idx="65">
                  <c:v>37.200000000000003</c:v>
                </c:pt>
                <c:pt idx="66">
                  <c:v>37.299999999999997</c:v>
                </c:pt>
                <c:pt idx="67">
                  <c:v>37.5</c:v>
                </c:pt>
                <c:pt idx="68">
                  <c:v>38.299999999999997</c:v>
                </c:pt>
                <c:pt idx="69">
                  <c:v>39</c:v>
                </c:pt>
                <c:pt idx="70">
                  <c:v>39.4</c:v>
                </c:pt>
                <c:pt idx="71">
                  <c:v>39.200000000000003</c:v>
                </c:pt>
                <c:pt idx="72">
                  <c:v>39.1</c:v>
                </c:pt>
                <c:pt idx="73">
                  <c:v>39.200000000000003</c:v>
                </c:pt>
                <c:pt idx="74">
                  <c:v>39</c:v>
                </c:pt>
                <c:pt idx="75">
                  <c:v>39.200000000000003</c:v>
                </c:pt>
                <c:pt idx="76">
                  <c:v>38.200000000000003</c:v>
                </c:pt>
                <c:pt idx="77">
                  <c:v>39.299999999999997</c:v>
                </c:pt>
                <c:pt idx="78">
                  <c:v>39.200000000000003</c:v>
                </c:pt>
                <c:pt idx="79">
                  <c:v>39.4</c:v>
                </c:pt>
                <c:pt idx="80">
                  <c:v>37.299999999999997</c:v>
                </c:pt>
                <c:pt idx="81">
                  <c:v>34</c:v>
                </c:pt>
                <c:pt idx="82">
                  <c:v>31.6</c:v>
                </c:pt>
                <c:pt idx="83">
                  <c:v>30.3</c:v>
                </c:pt>
                <c:pt idx="84">
                  <c:v>29.1</c:v>
                </c:pt>
                <c:pt idx="85">
                  <c:v>27.7</c:v>
                </c:pt>
                <c:pt idx="86">
                  <c:v>25.9</c:v>
                </c:pt>
                <c:pt idx="87">
                  <c:v>23.8</c:v>
                </c:pt>
                <c:pt idx="88">
                  <c:v>22.2</c:v>
                </c:pt>
                <c:pt idx="89">
                  <c:v>22.1</c:v>
                </c:pt>
                <c:pt idx="90">
                  <c:v>21.1</c:v>
                </c:pt>
                <c:pt idx="91">
                  <c:v>20.9</c:v>
                </c:pt>
                <c:pt idx="92">
                  <c:v>21.5</c:v>
                </c:pt>
                <c:pt idx="93">
                  <c:v>22.1</c:v>
                </c:pt>
                <c:pt idx="94">
                  <c:v>22.3</c:v>
                </c:pt>
                <c:pt idx="95">
                  <c:v>24.1</c:v>
                </c:pt>
                <c:pt idx="96">
                  <c:v>25.1</c:v>
                </c:pt>
                <c:pt idx="97">
                  <c:v>26.6</c:v>
                </c:pt>
                <c:pt idx="98">
                  <c:v>26.9</c:v>
                </c:pt>
                <c:pt idx="99">
                  <c:v>27.2</c:v>
                </c:pt>
                <c:pt idx="100">
                  <c:v>26.9</c:v>
                </c:pt>
                <c:pt idx="101">
                  <c:v>27</c:v>
                </c:pt>
                <c:pt idx="102">
                  <c:v>28.3</c:v>
                </c:pt>
                <c:pt idx="103">
                  <c:v>29.5</c:v>
                </c:pt>
                <c:pt idx="104">
                  <c:v>30.3</c:v>
                </c:pt>
                <c:pt idx="105">
                  <c:v>30.7</c:v>
                </c:pt>
                <c:pt idx="106">
                  <c:v>32</c:v>
                </c:pt>
                <c:pt idx="107">
                  <c:v>33.4</c:v>
                </c:pt>
                <c:pt idx="108">
                  <c:v>34.299999999999997</c:v>
                </c:pt>
                <c:pt idx="109">
                  <c:v>34.1</c:v>
                </c:pt>
                <c:pt idx="110">
                  <c:v>32.200000000000003</c:v>
                </c:pt>
                <c:pt idx="111">
                  <c:v>30.4</c:v>
                </c:pt>
                <c:pt idx="112">
                  <c:v>29.5</c:v>
                </c:pt>
                <c:pt idx="113">
                  <c:v>29.7</c:v>
                </c:pt>
                <c:pt idx="114">
                  <c:v>30.7</c:v>
                </c:pt>
                <c:pt idx="115">
                  <c:v>31.5</c:v>
                </c:pt>
                <c:pt idx="116">
                  <c:v>32.6</c:v>
                </c:pt>
                <c:pt idx="117">
                  <c:v>34.1</c:v>
                </c:pt>
                <c:pt idx="118">
                  <c:v>35.700000000000003</c:v>
                </c:pt>
                <c:pt idx="119">
                  <c:v>37.1</c:v>
                </c:pt>
                <c:pt idx="120">
                  <c:v>38</c:v>
                </c:pt>
                <c:pt idx="121">
                  <c:v>38.799999999999997</c:v>
                </c:pt>
                <c:pt idx="122">
                  <c:v>39.5</c:v>
                </c:pt>
                <c:pt idx="123">
                  <c:v>40.200000000000003</c:v>
                </c:pt>
                <c:pt idx="124">
                  <c:v>40.6</c:v>
                </c:pt>
                <c:pt idx="125">
                  <c:v>41</c:v>
                </c:pt>
                <c:pt idx="126">
                  <c:v>40.9</c:v>
                </c:pt>
                <c:pt idx="127">
                  <c:v>41.2</c:v>
                </c:pt>
                <c:pt idx="128">
                  <c:v>41.4</c:v>
                </c:pt>
                <c:pt idx="129">
                  <c:v>41.1</c:v>
                </c:pt>
                <c:pt idx="130">
                  <c:v>40.299999999999997</c:v>
                </c:pt>
                <c:pt idx="131">
                  <c:v>39.4</c:v>
                </c:pt>
                <c:pt idx="132">
                  <c:v>39.6</c:v>
                </c:pt>
                <c:pt idx="133">
                  <c:v>39</c:v>
                </c:pt>
                <c:pt idx="134">
                  <c:v>36.799999999999997</c:v>
                </c:pt>
                <c:pt idx="135">
                  <c:v>34.200000000000003</c:v>
                </c:pt>
                <c:pt idx="136">
                  <c:v>31.9</c:v>
                </c:pt>
                <c:pt idx="137">
                  <c:v>30.6</c:v>
                </c:pt>
                <c:pt idx="138">
                  <c:v>31.1</c:v>
                </c:pt>
                <c:pt idx="139">
                  <c:v>31.8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D1-4184-A009-04E6207919E8}"/>
            </c:ext>
          </c:extLst>
        </c:ser>
        <c:ser>
          <c:idx val="2"/>
          <c:order val="2"/>
          <c:tx>
            <c:v>Lap 3</c:v>
          </c:tx>
          <c:marker>
            <c:symbol val="none"/>
          </c:marker>
          <c:val>
            <c:numRef>
              <c:f>'Lap Breaks'!$C$4:$C$200</c:f>
              <c:numCache>
                <c:formatCode>General</c:formatCode>
                <c:ptCount val="197"/>
                <c:pt idx="0">
                  <c:v>36.1</c:v>
                </c:pt>
                <c:pt idx="1">
                  <c:v>36</c:v>
                </c:pt>
                <c:pt idx="2">
                  <c:v>36</c:v>
                </c:pt>
                <c:pt idx="3">
                  <c:v>35.9</c:v>
                </c:pt>
                <c:pt idx="4">
                  <c:v>35.1</c:v>
                </c:pt>
                <c:pt idx="5">
                  <c:v>35.1</c:v>
                </c:pt>
                <c:pt idx="6">
                  <c:v>35.9</c:v>
                </c:pt>
                <c:pt idx="7">
                  <c:v>38.299999999999997</c:v>
                </c:pt>
                <c:pt idx="8">
                  <c:v>39.5</c:v>
                </c:pt>
                <c:pt idx="9">
                  <c:v>40.5</c:v>
                </c:pt>
                <c:pt idx="10">
                  <c:v>41.2</c:v>
                </c:pt>
                <c:pt idx="11">
                  <c:v>41.7</c:v>
                </c:pt>
                <c:pt idx="12">
                  <c:v>42.3</c:v>
                </c:pt>
                <c:pt idx="13">
                  <c:v>42.8</c:v>
                </c:pt>
                <c:pt idx="14">
                  <c:v>43</c:v>
                </c:pt>
                <c:pt idx="15">
                  <c:v>43.2</c:v>
                </c:pt>
                <c:pt idx="16">
                  <c:v>43.4</c:v>
                </c:pt>
                <c:pt idx="17">
                  <c:v>43.2</c:v>
                </c:pt>
                <c:pt idx="18">
                  <c:v>42</c:v>
                </c:pt>
                <c:pt idx="19">
                  <c:v>38.6</c:v>
                </c:pt>
                <c:pt idx="20">
                  <c:v>35</c:v>
                </c:pt>
                <c:pt idx="21">
                  <c:v>31.9</c:v>
                </c:pt>
                <c:pt idx="22">
                  <c:v>29.7</c:v>
                </c:pt>
                <c:pt idx="23">
                  <c:v>26.1</c:v>
                </c:pt>
                <c:pt idx="24">
                  <c:v>23.5</c:v>
                </c:pt>
                <c:pt idx="25">
                  <c:v>21.3</c:v>
                </c:pt>
                <c:pt idx="26">
                  <c:v>20.3</c:v>
                </c:pt>
                <c:pt idx="27">
                  <c:v>19.8</c:v>
                </c:pt>
                <c:pt idx="28">
                  <c:v>19.600000000000001</c:v>
                </c:pt>
                <c:pt idx="29">
                  <c:v>19.899999999999999</c:v>
                </c:pt>
                <c:pt idx="30">
                  <c:v>21</c:v>
                </c:pt>
                <c:pt idx="31">
                  <c:v>22.9</c:v>
                </c:pt>
                <c:pt idx="32">
                  <c:v>23.5</c:v>
                </c:pt>
                <c:pt idx="33">
                  <c:v>27.2</c:v>
                </c:pt>
                <c:pt idx="34">
                  <c:v>27.4</c:v>
                </c:pt>
                <c:pt idx="35">
                  <c:v>30.3</c:v>
                </c:pt>
                <c:pt idx="36">
                  <c:v>33.4</c:v>
                </c:pt>
                <c:pt idx="37">
                  <c:v>35.6</c:v>
                </c:pt>
                <c:pt idx="38">
                  <c:v>36</c:v>
                </c:pt>
                <c:pt idx="39">
                  <c:v>36.4</c:v>
                </c:pt>
                <c:pt idx="40">
                  <c:v>36.4</c:v>
                </c:pt>
                <c:pt idx="41">
                  <c:v>36.4</c:v>
                </c:pt>
                <c:pt idx="42">
                  <c:v>35.299999999999997</c:v>
                </c:pt>
                <c:pt idx="43">
                  <c:v>33.1</c:v>
                </c:pt>
                <c:pt idx="44">
                  <c:v>31.5</c:v>
                </c:pt>
                <c:pt idx="45">
                  <c:v>31.1</c:v>
                </c:pt>
                <c:pt idx="46">
                  <c:v>31.1</c:v>
                </c:pt>
                <c:pt idx="47">
                  <c:v>31.5</c:v>
                </c:pt>
                <c:pt idx="48">
                  <c:v>32.200000000000003</c:v>
                </c:pt>
                <c:pt idx="49">
                  <c:v>33</c:v>
                </c:pt>
                <c:pt idx="50">
                  <c:v>33.299999999999997</c:v>
                </c:pt>
                <c:pt idx="51">
                  <c:v>33.1</c:v>
                </c:pt>
                <c:pt idx="52">
                  <c:v>32.5</c:v>
                </c:pt>
                <c:pt idx="53">
                  <c:v>31.8</c:v>
                </c:pt>
                <c:pt idx="54">
                  <c:v>31.6</c:v>
                </c:pt>
                <c:pt idx="55">
                  <c:v>32.700000000000003</c:v>
                </c:pt>
                <c:pt idx="56">
                  <c:v>33.799999999999997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36.5</c:v>
                </c:pt>
                <c:pt idx="60">
                  <c:v>37.200000000000003</c:v>
                </c:pt>
                <c:pt idx="61">
                  <c:v>37.5</c:v>
                </c:pt>
                <c:pt idx="62">
                  <c:v>37.700000000000003</c:v>
                </c:pt>
                <c:pt idx="63">
                  <c:v>37.9</c:v>
                </c:pt>
                <c:pt idx="64">
                  <c:v>37.700000000000003</c:v>
                </c:pt>
                <c:pt idx="65">
                  <c:v>37.700000000000003</c:v>
                </c:pt>
                <c:pt idx="66">
                  <c:v>38.4</c:v>
                </c:pt>
                <c:pt idx="67">
                  <c:v>39</c:v>
                </c:pt>
                <c:pt idx="68">
                  <c:v>39.4</c:v>
                </c:pt>
                <c:pt idx="69">
                  <c:v>39.5</c:v>
                </c:pt>
                <c:pt idx="70">
                  <c:v>39.700000000000003</c:v>
                </c:pt>
                <c:pt idx="71">
                  <c:v>39.5</c:v>
                </c:pt>
                <c:pt idx="72">
                  <c:v>39.4</c:v>
                </c:pt>
                <c:pt idx="73">
                  <c:v>39.4</c:v>
                </c:pt>
                <c:pt idx="74">
                  <c:v>39.700000000000003</c:v>
                </c:pt>
                <c:pt idx="75">
                  <c:v>39.4</c:v>
                </c:pt>
                <c:pt idx="76">
                  <c:v>38.299999999999997</c:v>
                </c:pt>
                <c:pt idx="77">
                  <c:v>35.5</c:v>
                </c:pt>
                <c:pt idx="78">
                  <c:v>32.700000000000003</c:v>
                </c:pt>
                <c:pt idx="79">
                  <c:v>30.5</c:v>
                </c:pt>
                <c:pt idx="80">
                  <c:v>29.6</c:v>
                </c:pt>
                <c:pt idx="81">
                  <c:v>29.2</c:v>
                </c:pt>
                <c:pt idx="82">
                  <c:v>28.3</c:v>
                </c:pt>
                <c:pt idx="83">
                  <c:v>28.2</c:v>
                </c:pt>
                <c:pt idx="84">
                  <c:v>27.6</c:v>
                </c:pt>
                <c:pt idx="85">
                  <c:v>26.3</c:v>
                </c:pt>
                <c:pt idx="86">
                  <c:v>24.5</c:v>
                </c:pt>
                <c:pt idx="87">
                  <c:v>23</c:v>
                </c:pt>
                <c:pt idx="88">
                  <c:v>21.3</c:v>
                </c:pt>
                <c:pt idx="89">
                  <c:v>20.100000000000001</c:v>
                </c:pt>
                <c:pt idx="90">
                  <c:v>19.600000000000001</c:v>
                </c:pt>
                <c:pt idx="91">
                  <c:v>19.600000000000001</c:v>
                </c:pt>
                <c:pt idx="92">
                  <c:v>19.399999999999999</c:v>
                </c:pt>
                <c:pt idx="93">
                  <c:v>19.7</c:v>
                </c:pt>
                <c:pt idx="94">
                  <c:v>19.7</c:v>
                </c:pt>
                <c:pt idx="95">
                  <c:v>20.399999999999999</c:v>
                </c:pt>
                <c:pt idx="96">
                  <c:v>21.3</c:v>
                </c:pt>
                <c:pt idx="97">
                  <c:v>24.3</c:v>
                </c:pt>
                <c:pt idx="98">
                  <c:v>25.3</c:v>
                </c:pt>
                <c:pt idx="99">
                  <c:v>26.4</c:v>
                </c:pt>
                <c:pt idx="100">
                  <c:v>26.8</c:v>
                </c:pt>
                <c:pt idx="101">
                  <c:v>28.4</c:v>
                </c:pt>
                <c:pt idx="102">
                  <c:v>29.9</c:v>
                </c:pt>
                <c:pt idx="103">
                  <c:v>30.3</c:v>
                </c:pt>
                <c:pt idx="104">
                  <c:v>29.8</c:v>
                </c:pt>
                <c:pt idx="105">
                  <c:v>29.6</c:v>
                </c:pt>
                <c:pt idx="106">
                  <c:v>30</c:v>
                </c:pt>
                <c:pt idx="107">
                  <c:v>31.2</c:v>
                </c:pt>
                <c:pt idx="108">
                  <c:v>32.5</c:v>
                </c:pt>
                <c:pt idx="109">
                  <c:v>33.5</c:v>
                </c:pt>
                <c:pt idx="110">
                  <c:v>32.9</c:v>
                </c:pt>
                <c:pt idx="111">
                  <c:v>30.6</c:v>
                </c:pt>
                <c:pt idx="112">
                  <c:v>29.2</c:v>
                </c:pt>
                <c:pt idx="113">
                  <c:v>29</c:v>
                </c:pt>
                <c:pt idx="114">
                  <c:v>30.1</c:v>
                </c:pt>
                <c:pt idx="115">
                  <c:v>31.7</c:v>
                </c:pt>
                <c:pt idx="116">
                  <c:v>33.200000000000003</c:v>
                </c:pt>
                <c:pt idx="117">
                  <c:v>34.700000000000003</c:v>
                </c:pt>
                <c:pt idx="118">
                  <c:v>36.299999999999997</c:v>
                </c:pt>
                <c:pt idx="119">
                  <c:v>37.5</c:v>
                </c:pt>
                <c:pt idx="120">
                  <c:v>38.6</c:v>
                </c:pt>
                <c:pt idx="121">
                  <c:v>39.200000000000003</c:v>
                </c:pt>
                <c:pt idx="122">
                  <c:v>39.6</c:v>
                </c:pt>
                <c:pt idx="123">
                  <c:v>40.200000000000003</c:v>
                </c:pt>
                <c:pt idx="124">
                  <c:v>40.6</c:v>
                </c:pt>
                <c:pt idx="125">
                  <c:v>41</c:v>
                </c:pt>
                <c:pt idx="126">
                  <c:v>41.5</c:v>
                </c:pt>
                <c:pt idx="127">
                  <c:v>42.1</c:v>
                </c:pt>
                <c:pt idx="128">
                  <c:v>41.9</c:v>
                </c:pt>
                <c:pt idx="129">
                  <c:v>39.9</c:v>
                </c:pt>
                <c:pt idx="130">
                  <c:v>37.700000000000003</c:v>
                </c:pt>
                <c:pt idx="131">
                  <c:v>37.200000000000003</c:v>
                </c:pt>
                <c:pt idx="132">
                  <c:v>38.1</c:v>
                </c:pt>
                <c:pt idx="133">
                  <c:v>36.6</c:v>
                </c:pt>
                <c:pt idx="134">
                  <c:v>34</c:v>
                </c:pt>
                <c:pt idx="135">
                  <c:v>32</c:v>
                </c:pt>
                <c:pt idx="136">
                  <c:v>30.1</c:v>
                </c:pt>
                <c:pt idx="137">
                  <c:v>30.2</c:v>
                </c:pt>
                <c:pt idx="138">
                  <c:v>31.4</c:v>
                </c:pt>
                <c:pt idx="139">
                  <c:v>33.6</c:v>
                </c:pt>
                <c:pt idx="140">
                  <c:v>34.799999999999997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6D1-4184-A009-04E6207919E8}"/>
            </c:ext>
          </c:extLst>
        </c:ser>
        <c:ser>
          <c:idx val="3"/>
          <c:order val="3"/>
          <c:tx>
            <c:v>Lap 4</c:v>
          </c:tx>
          <c:marker>
            <c:symbol val="none"/>
          </c:marker>
          <c:val>
            <c:numRef>
              <c:f>'Lap Breaks'!$D$5:$D$200</c:f>
              <c:numCache>
                <c:formatCode>General</c:formatCode>
                <c:ptCount val="196"/>
                <c:pt idx="0">
                  <c:v>37.200000000000003</c:v>
                </c:pt>
                <c:pt idx="1">
                  <c:v>38</c:v>
                </c:pt>
                <c:pt idx="2">
                  <c:v>38.799999999999997</c:v>
                </c:pt>
                <c:pt idx="3">
                  <c:v>38.6</c:v>
                </c:pt>
                <c:pt idx="4">
                  <c:v>36.799999999999997</c:v>
                </c:pt>
                <c:pt idx="5">
                  <c:v>36.9</c:v>
                </c:pt>
                <c:pt idx="6">
                  <c:v>38.200000000000003</c:v>
                </c:pt>
                <c:pt idx="7">
                  <c:v>39.4</c:v>
                </c:pt>
                <c:pt idx="8">
                  <c:v>40.6</c:v>
                </c:pt>
                <c:pt idx="9">
                  <c:v>41.8</c:v>
                </c:pt>
                <c:pt idx="10">
                  <c:v>42.5</c:v>
                </c:pt>
                <c:pt idx="11">
                  <c:v>42.8</c:v>
                </c:pt>
                <c:pt idx="12">
                  <c:v>43</c:v>
                </c:pt>
                <c:pt idx="13">
                  <c:v>43</c:v>
                </c:pt>
                <c:pt idx="14">
                  <c:v>43.2</c:v>
                </c:pt>
                <c:pt idx="15">
                  <c:v>43.5</c:v>
                </c:pt>
                <c:pt idx="16">
                  <c:v>43.7</c:v>
                </c:pt>
                <c:pt idx="17">
                  <c:v>42.6</c:v>
                </c:pt>
                <c:pt idx="18">
                  <c:v>38.299999999999997</c:v>
                </c:pt>
                <c:pt idx="19">
                  <c:v>33.799999999999997</c:v>
                </c:pt>
                <c:pt idx="20">
                  <c:v>30.4</c:v>
                </c:pt>
                <c:pt idx="21">
                  <c:v>26.8</c:v>
                </c:pt>
                <c:pt idx="22">
                  <c:v>24.3</c:v>
                </c:pt>
                <c:pt idx="23">
                  <c:v>23</c:v>
                </c:pt>
                <c:pt idx="24">
                  <c:v>21.8</c:v>
                </c:pt>
                <c:pt idx="25">
                  <c:v>20.399999999999999</c:v>
                </c:pt>
                <c:pt idx="26">
                  <c:v>19.7</c:v>
                </c:pt>
                <c:pt idx="27">
                  <c:v>19.3</c:v>
                </c:pt>
                <c:pt idx="28">
                  <c:v>18.899999999999999</c:v>
                </c:pt>
                <c:pt idx="29">
                  <c:v>18.8</c:v>
                </c:pt>
                <c:pt idx="30">
                  <c:v>18.399999999999999</c:v>
                </c:pt>
                <c:pt idx="31">
                  <c:v>18.399999999999999</c:v>
                </c:pt>
                <c:pt idx="32">
                  <c:v>20</c:v>
                </c:pt>
                <c:pt idx="33">
                  <c:v>19.8</c:v>
                </c:pt>
                <c:pt idx="34">
                  <c:v>25</c:v>
                </c:pt>
                <c:pt idx="35">
                  <c:v>27.6</c:v>
                </c:pt>
                <c:pt idx="36">
                  <c:v>30.1</c:v>
                </c:pt>
                <c:pt idx="37">
                  <c:v>32</c:v>
                </c:pt>
                <c:pt idx="38">
                  <c:v>33.6</c:v>
                </c:pt>
                <c:pt idx="39">
                  <c:v>33.9</c:v>
                </c:pt>
                <c:pt idx="40">
                  <c:v>33.799999999999997</c:v>
                </c:pt>
                <c:pt idx="41">
                  <c:v>33.6</c:v>
                </c:pt>
                <c:pt idx="42">
                  <c:v>33.6</c:v>
                </c:pt>
                <c:pt idx="43">
                  <c:v>33.6</c:v>
                </c:pt>
                <c:pt idx="44">
                  <c:v>34.200000000000003</c:v>
                </c:pt>
                <c:pt idx="45">
                  <c:v>34.9</c:v>
                </c:pt>
                <c:pt idx="46">
                  <c:v>33</c:v>
                </c:pt>
                <c:pt idx="47">
                  <c:v>30.4</c:v>
                </c:pt>
                <c:pt idx="48">
                  <c:v>28.3</c:v>
                </c:pt>
                <c:pt idx="49">
                  <c:v>27</c:v>
                </c:pt>
                <c:pt idx="50">
                  <c:v>28</c:v>
                </c:pt>
                <c:pt idx="51">
                  <c:v>29.6</c:v>
                </c:pt>
                <c:pt idx="52">
                  <c:v>30.8</c:v>
                </c:pt>
                <c:pt idx="53">
                  <c:v>31.3</c:v>
                </c:pt>
                <c:pt idx="54">
                  <c:v>31.6</c:v>
                </c:pt>
                <c:pt idx="55">
                  <c:v>32.200000000000003</c:v>
                </c:pt>
                <c:pt idx="56">
                  <c:v>33.299999999999997</c:v>
                </c:pt>
                <c:pt idx="57">
                  <c:v>34.299999999999997</c:v>
                </c:pt>
                <c:pt idx="58">
                  <c:v>34.9</c:v>
                </c:pt>
                <c:pt idx="59">
                  <c:v>35.700000000000003</c:v>
                </c:pt>
                <c:pt idx="60">
                  <c:v>36.5</c:v>
                </c:pt>
                <c:pt idx="61">
                  <c:v>37.299999999999997</c:v>
                </c:pt>
                <c:pt idx="62">
                  <c:v>37.700000000000003</c:v>
                </c:pt>
                <c:pt idx="63">
                  <c:v>38.1</c:v>
                </c:pt>
                <c:pt idx="64">
                  <c:v>38.299999999999997</c:v>
                </c:pt>
                <c:pt idx="65">
                  <c:v>38.200000000000003</c:v>
                </c:pt>
                <c:pt idx="66">
                  <c:v>38</c:v>
                </c:pt>
                <c:pt idx="67">
                  <c:v>38</c:v>
                </c:pt>
                <c:pt idx="68">
                  <c:v>38.6</c:v>
                </c:pt>
                <c:pt idx="69">
                  <c:v>39</c:v>
                </c:pt>
                <c:pt idx="70">
                  <c:v>39.200000000000003</c:v>
                </c:pt>
                <c:pt idx="71">
                  <c:v>39.6</c:v>
                </c:pt>
                <c:pt idx="72">
                  <c:v>39.6</c:v>
                </c:pt>
                <c:pt idx="73">
                  <c:v>39.700000000000003</c:v>
                </c:pt>
                <c:pt idx="74">
                  <c:v>39.700000000000003</c:v>
                </c:pt>
                <c:pt idx="75">
                  <c:v>40.4</c:v>
                </c:pt>
                <c:pt idx="76">
                  <c:v>40</c:v>
                </c:pt>
                <c:pt idx="77">
                  <c:v>40</c:v>
                </c:pt>
                <c:pt idx="78">
                  <c:v>39.799999999999997</c:v>
                </c:pt>
                <c:pt idx="79">
                  <c:v>36.5</c:v>
                </c:pt>
                <c:pt idx="80">
                  <c:v>31.5</c:v>
                </c:pt>
                <c:pt idx="81">
                  <c:v>28.5</c:v>
                </c:pt>
                <c:pt idx="82">
                  <c:v>27.1</c:v>
                </c:pt>
                <c:pt idx="83">
                  <c:v>27</c:v>
                </c:pt>
                <c:pt idx="84">
                  <c:v>26.5</c:v>
                </c:pt>
                <c:pt idx="85">
                  <c:v>25.8</c:v>
                </c:pt>
                <c:pt idx="86">
                  <c:v>25.3</c:v>
                </c:pt>
                <c:pt idx="87">
                  <c:v>25.3</c:v>
                </c:pt>
                <c:pt idx="88">
                  <c:v>24.6</c:v>
                </c:pt>
                <c:pt idx="89">
                  <c:v>22.7</c:v>
                </c:pt>
                <c:pt idx="90">
                  <c:v>21.3</c:v>
                </c:pt>
                <c:pt idx="91">
                  <c:v>20.9</c:v>
                </c:pt>
                <c:pt idx="92">
                  <c:v>20.9</c:v>
                </c:pt>
                <c:pt idx="93">
                  <c:v>21.3</c:v>
                </c:pt>
                <c:pt idx="94">
                  <c:v>22</c:v>
                </c:pt>
                <c:pt idx="95">
                  <c:v>22</c:v>
                </c:pt>
                <c:pt idx="96">
                  <c:v>24.5</c:v>
                </c:pt>
                <c:pt idx="97">
                  <c:v>25</c:v>
                </c:pt>
                <c:pt idx="98">
                  <c:v>25.4</c:v>
                </c:pt>
                <c:pt idx="99">
                  <c:v>25.4</c:v>
                </c:pt>
                <c:pt idx="100">
                  <c:v>25.7</c:v>
                </c:pt>
                <c:pt idx="101">
                  <c:v>25.8</c:v>
                </c:pt>
                <c:pt idx="102">
                  <c:v>26.4</c:v>
                </c:pt>
                <c:pt idx="103">
                  <c:v>26.7</c:v>
                </c:pt>
                <c:pt idx="104">
                  <c:v>28.3</c:v>
                </c:pt>
                <c:pt idx="105">
                  <c:v>30.1</c:v>
                </c:pt>
                <c:pt idx="106">
                  <c:v>31.4</c:v>
                </c:pt>
                <c:pt idx="107">
                  <c:v>32.700000000000003</c:v>
                </c:pt>
                <c:pt idx="108">
                  <c:v>33.799999999999997</c:v>
                </c:pt>
                <c:pt idx="109">
                  <c:v>33.9</c:v>
                </c:pt>
                <c:pt idx="110">
                  <c:v>33.299999999999997</c:v>
                </c:pt>
                <c:pt idx="111">
                  <c:v>32.700000000000003</c:v>
                </c:pt>
                <c:pt idx="112">
                  <c:v>30.4</c:v>
                </c:pt>
                <c:pt idx="113">
                  <c:v>28.3</c:v>
                </c:pt>
                <c:pt idx="114">
                  <c:v>27.1</c:v>
                </c:pt>
                <c:pt idx="115">
                  <c:v>27.5</c:v>
                </c:pt>
                <c:pt idx="116">
                  <c:v>28.4</c:v>
                </c:pt>
                <c:pt idx="117">
                  <c:v>29.8</c:v>
                </c:pt>
                <c:pt idx="118">
                  <c:v>31.9</c:v>
                </c:pt>
                <c:pt idx="119">
                  <c:v>34.1</c:v>
                </c:pt>
                <c:pt idx="120">
                  <c:v>35.9</c:v>
                </c:pt>
                <c:pt idx="121">
                  <c:v>37.1</c:v>
                </c:pt>
                <c:pt idx="122">
                  <c:v>38</c:v>
                </c:pt>
                <c:pt idx="123">
                  <c:v>38.700000000000003</c:v>
                </c:pt>
                <c:pt idx="124">
                  <c:v>39.4</c:v>
                </c:pt>
                <c:pt idx="125">
                  <c:v>39.9</c:v>
                </c:pt>
                <c:pt idx="126">
                  <c:v>40.4</c:v>
                </c:pt>
                <c:pt idx="127">
                  <c:v>40.700000000000003</c:v>
                </c:pt>
                <c:pt idx="128">
                  <c:v>41.5</c:v>
                </c:pt>
                <c:pt idx="129">
                  <c:v>41.5</c:v>
                </c:pt>
                <c:pt idx="130">
                  <c:v>40.700000000000003</c:v>
                </c:pt>
                <c:pt idx="131">
                  <c:v>39.799999999999997</c:v>
                </c:pt>
                <c:pt idx="132">
                  <c:v>39.200000000000003</c:v>
                </c:pt>
                <c:pt idx="133">
                  <c:v>39.4</c:v>
                </c:pt>
                <c:pt idx="134">
                  <c:v>39.700000000000003</c:v>
                </c:pt>
                <c:pt idx="135">
                  <c:v>38.1</c:v>
                </c:pt>
                <c:pt idx="136">
                  <c:v>35.700000000000003</c:v>
                </c:pt>
                <c:pt idx="137">
                  <c:v>32.9</c:v>
                </c:pt>
                <c:pt idx="138">
                  <c:v>30.3</c:v>
                </c:pt>
                <c:pt idx="139">
                  <c:v>29.5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6D1-4184-A009-04E620791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47776"/>
        <c:axId val="68349312"/>
      </c:lineChart>
      <c:catAx>
        <c:axId val="6834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68349312"/>
        <c:crosses val="autoZero"/>
        <c:auto val="1"/>
        <c:lblAlgn val="ctr"/>
        <c:lblOffset val="100"/>
        <c:noMultiLvlLbl val="0"/>
      </c:catAx>
      <c:valAx>
        <c:axId val="6834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34777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Lap1</c:v>
          </c:tx>
          <c:marker>
            <c:symbol val="none"/>
          </c:marker>
          <c:xVal>
            <c:numRef>
              <c:f>'Lap 1 data'!$AQ$10:$AQ$199</c:f>
              <c:numCache>
                <c:formatCode>General</c:formatCode>
                <c:ptCount val="190"/>
                <c:pt idx="0">
                  <c:v>47.159305000000003</c:v>
                </c:pt>
                <c:pt idx="1">
                  <c:v>47.159322000000003</c:v>
                </c:pt>
                <c:pt idx="2">
                  <c:v>47.159298999999997</c:v>
                </c:pt>
                <c:pt idx="3">
                  <c:v>47.159225999999997</c:v>
                </c:pt>
                <c:pt idx="4">
                  <c:v>47.159157999999998</c:v>
                </c:pt>
                <c:pt idx="5">
                  <c:v>47.159087999999997</c:v>
                </c:pt>
                <c:pt idx="6">
                  <c:v>47.159039</c:v>
                </c:pt>
                <c:pt idx="7">
                  <c:v>47.158994999999997</c:v>
                </c:pt>
                <c:pt idx="8">
                  <c:v>47.158957000000001</c:v>
                </c:pt>
                <c:pt idx="9">
                  <c:v>47.158935999999997</c:v>
                </c:pt>
                <c:pt idx="10">
                  <c:v>47.158937999999999</c:v>
                </c:pt>
                <c:pt idx="11">
                  <c:v>47.158940000000001</c:v>
                </c:pt>
                <c:pt idx="12">
                  <c:v>47.158946999999998</c:v>
                </c:pt>
                <c:pt idx="13">
                  <c:v>47.158952999999997</c:v>
                </c:pt>
                <c:pt idx="14">
                  <c:v>47.158952999999997</c:v>
                </c:pt>
                <c:pt idx="15">
                  <c:v>47.158952999999997</c:v>
                </c:pt>
                <c:pt idx="16">
                  <c:v>47.158945000000003</c:v>
                </c:pt>
                <c:pt idx="17">
                  <c:v>47.158934000000002</c:v>
                </c:pt>
                <c:pt idx="18">
                  <c:v>47.158895000000001</c:v>
                </c:pt>
                <c:pt idx="19">
                  <c:v>47.158847000000002</c:v>
                </c:pt>
                <c:pt idx="20">
                  <c:v>47.158785000000002</c:v>
                </c:pt>
                <c:pt idx="21">
                  <c:v>47.158728000000004</c:v>
                </c:pt>
                <c:pt idx="22">
                  <c:v>47.158664999999999</c:v>
                </c:pt>
                <c:pt idx="23">
                  <c:v>47.158614</c:v>
                </c:pt>
                <c:pt idx="24">
                  <c:v>47.158574999999999</c:v>
                </c:pt>
                <c:pt idx="25">
                  <c:v>47.158557999999999</c:v>
                </c:pt>
                <c:pt idx="26">
                  <c:v>47.158543999999999</c:v>
                </c:pt>
                <c:pt idx="27">
                  <c:v>47.158526000000002</c:v>
                </c:pt>
                <c:pt idx="28">
                  <c:v>47.158515000000001</c:v>
                </c:pt>
                <c:pt idx="29">
                  <c:v>47.158518000000001</c:v>
                </c:pt>
                <c:pt idx="30">
                  <c:v>47.158532000000001</c:v>
                </c:pt>
                <c:pt idx="31">
                  <c:v>47.158558999999997</c:v>
                </c:pt>
                <c:pt idx="32">
                  <c:v>47.158596000000003</c:v>
                </c:pt>
                <c:pt idx="33">
                  <c:v>47.158659999999998</c:v>
                </c:pt>
                <c:pt idx="34">
                  <c:v>47.158729999999998</c:v>
                </c:pt>
                <c:pt idx="35">
                  <c:v>47.158811</c:v>
                </c:pt>
                <c:pt idx="36">
                  <c:v>47.158893999999997</c:v>
                </c:pt>
                <c:pt idx="37">
                  <c:v>47.158993000000002</c:v>
                </c:pt>
                <c:pt idx="38">
                  <c:v>47.159106999999999</c:v>
                </c:pt>
                <c:pt idx="39">
                  <c:v>47.159238999999999</c:v>
                </c:pt>
                <c:pt idx="40">
                  <c:v>47.159379000000001</c:v>
                </c:pt>
                <c:pt idx="41">
                  <c:v>47.159511000000002</c:v>
                </c:pt>
                <c:pt idx="42">
                  <c:v>47.159641999999998</c:v>
                </c:pt>
                <c:pt idx="43">
                  <c:v>47.159801000000002</c:v>
                </c:pt>
                <c:pt idx="44">
                  <c:v>47.159939000000001</c:v>
                </c:pt>
                <c:pt idx="45">
                  <c:v>47.160094999999998</c:v>
                </c:pt>
                <c:pt idx="46">
                  <c:v>47.160231000000003</c:v>
                </c:pt>
                <c:pt idx="47">
                  <c:v>47.160353000000001</c:v>
                </c:pt>
                <c:pt idx="48">
                  <c:v>47.160463</c:v>
                </c:pt>
                <c:pt idx="49">
                  <c:v>47.160468000000002</c:v>
                </c:pt>
                <c:pt idx="50">
                  <c:v>47.160674</c:v>
                </c:pt>
                <c:pt idx="51">
                  <c:v>47.160784999999997</c:v>
                </c:pt>
                <c:pt idx="52">
                  <c:v>47.160888</c:v>
                </c:pt>
                <c:pt idx="53">
                  <c:v>47.161006999999998</c:v>
                </c:pt>
                <c:pt idx="54">
                  <c:v>47.161127</c:v>
                </c:pt>
                <c:pt idx="55">
                  <c:v>47.161247000000003</c:v>
                </c:pt>
                <c:pt idx="56">
                  <c:v>47.161366999999998</c:v>
                </c:pt>
                <c:pt idx="57">
                  <c:v>47.161482999999997</c:v>
                </c:pt>
                <c:pt idx="58">
                  <c:v>47.1616</c:v>
                </c:pt>
                <c:pt idx="59">
                  <c:v>47.161712000000001</c:v>
                </c:pt>
                <c:pt idx="60">
                  <c:v>47.161817999999997</c:v>
                </c:pt>
                <c:pt idx="61">
                  <c:v>47.161923000000002</c:v>
                </c:pt>
                <c:pt idx="62">
                  <c:v>47.162042999999997</c:v>
                </c:pt>
                <c:pt idx="63">
                  <c:v>47.162168999999999</c:v>
                </c:pt>
                <c:pt idx="64">
                  <c:v>47.162301999999997</c:v>
                </c:pt>
                <c:pt idx="65">
                  <c:v>47.162441000000001</c:v>
                </c:pt>
                <c:pt idx="66">
                  <c:v>47.162582</c:v>
                </c:pt>
                <c:pt idx="67">
                  <c:v>47.162725999999999</c:v>
                </c:pt>
                <c:pt idx="68">
                  <c:v>47.162872</c:v>
                </c:pt>
                <c:pt idx="69">
                  <c:v>47.163015999999999</c:v>
                </c:pt>
                <c:pt idx="70">
                  <c:v>47.163156000000001</c:v>
                </c:pt>
                <c:pt idx="71">
                  <c:v>47.163285999999999</c:v>
                </c:pt>
                <c:pt idx="72">
                  <c:v>47.163417000000003</c:v>
                </c:pt>
                <c:pt idx="73">
                  <c:v>47.163550999999998</c:v>
                </c:pt>
                <c:pt idx="74">
                  <c:v>47.163684000000003</c:v>
                </c:pt>
                <c:pt idx="75">
                  <c:v>47.163808000000003</c:v>
                </c:pt>
                <c:pt idx="76">
                  <c:v>47.163921999999999</c:v>
                </c:pt>
                <c:pt idx="77">
                  <c:v>47.164023999999998</c:v>
                </c:pt>
                <c:pt idx="78">
                  <c:v>47.164126000000003</c:v>
                </c:pt>
                <c:pt idx="79">
                  <c:v>47.164208000000002</c:v>
                </c:pt>
                <c:pt idx="80">
                  <c:v>47.164285</c:v>
                </c:pt>
                <c:pt idx="81">
                  <c:v>47.164354000000003</c:v>
                </c:pt>
                <c:pt idx="82">
                  <c:v>47.164411999999999</c:v>
                </c:pt>
                <c:pt idx="83">
                  <c:v>47.164456000000001</c:v>
                </c:pt>
                <c:pt idx="84">
                  <c:v>47.164467999999999</c:v>
                </c:pt>
                <c:pt idx="85">
                  <c:v>47.164470000000001</c:v>
                </c:pt>
                <c:pt idx="86">
                  <c:v>47.164448999999998</c:v>
                </c:pt>
                <c:pt idx="87">
                  <c:v>47.164414000000001</c:v>
                </c:pt>
                <c:pt idx="88">
                  <c:v>47.164380999999999</c:v>
                </c:pt>
                <c:pt idx="89">
                  <c:v>47.164341999999998</c:v>
                </c:pt>
                <c:pt idx="90">
                  <c:v>47.164307000000001</c:v>
                </c:pt>
                <c:pt idx="91">
                  <c:v>47.164279000000001</c:v>
                </c:pt>
                <c:pt idx="92">
                  <c:v>47.164253000000002</c:v>
                </c:pt>
                <c:pt idx="93">
                  <c:v>47.164223999999997</c:v>
                </c:pt>
                <c:pt idx="94">
                  <c:v>47.164206</c:v>
                </c:pt>
                <c:pt idx="95">
                  <c:v>47.164202000000003</c:v>
                </c:pt>
                <c:pt idx="96">
                  <c:v>47.164212999999997</c:v>
                </c:pt>
                <c:pt idx="97">
                  <c:v>47.164250000000003</c:v>
                </c:pt>
                <c:pt idx="98">
                  <c:v>47.164293000000001</c:v>
                </c:pt>
                <c:pt idx="99">
                  <c:v>47.164316999999997</c:v>
                </c:pt>
                <c:pt idx="100">
                  <c:v>47.164335999999999</c:v>
                </c:pt>
                <c:pt idx="101">
                  <c:v>47.164335000000001</c:v>
                </c:pt>
                <c:pt idx="102">
                  <c:v>47.164335000000001</c:v>
                </c:pt>
                <c:pt idx="103">
                  <c:v>47.164302999999997</c:v>
                </c:pt>
                <c:pt idx="104">
                  <c:v>47.164262000000001</c:v>
                </c:pt>
                <c:pt idx="105">
                  <c:v>47.164209</c:v>
                </c:pt>
                <c:pt idx="106">
                  <c:v>47.164146000000002</c:v>
                </c:pt>
                <c:pt idx="107">
                  <c:v>47.164051999999998</c:v>
                </c:pt>
                <c:pt idx="108">
                  <c:v>47.163955999999999</c:v>
                </c:pt>
                <c:pt idx="109">
                  <c:v>47.163871</c:v>
                </c:pt>
                <c:pt idx="110">
                  <c:v>47.163795999999998</c:v>
                </c:pt>
                <c:pt idx="111">
                  <c:v>47.163739999999997</c:v>
                </c:pt>
                <c:pt idx="112">
                  <c:v>47.163704000000003</c:v>
                </c:pt>
                <c:pt idx="113">
                  <c:v>47.163674</c:v>
                </c:pt>
                <c:pt idx="114">
                  <c:v>47.163643</c:v>
                </c:pt>
                <c:pt idx="115">
                  <c:v>47.163601999999997</c:v>
                </c:pt>
                <c:pt idx="116">
                  <c:v>47.163564999999998</c:v>
                </c:pt>
                <c:pt idx="117">
                  <c:v>47.163519999999998</c:v>
                </c:pt>
                <c:pt idx="118">
                  <c:v>47.163420000000002</c:v>
                </c:pt>
                <c:pt idx="119">
                  <c:v>47.163293000000003</c:v>
                </c:pt>
                <c:pt idx="120">
                  <c:v>47.163159</c:v>
                </c:pt>
                <c:pt idx="121">
                  <c:v>47.163012000000002</c:v>
                </c:pt>
                <c:pt idx="122">
                  <c:v>47.162857000000002</c:v>
                </c:pt>
                <c:pt idx="123">
                  <c:v>47.162706999999997</c:v>
                </c:pt>
                <c:pt idx="124">
                  <c:v>47.162560999999997</c:v>
                </c:pt>
                <c:pt idx="125">
                  <c:v>47.162413999999998</c:v>
                </c:pt>
                <c:pt idx="126">
                  <c:v>47.162264</c:v>
                </c:pt>
                <c:pt idx="127">
                  <c:v>47.162109000000001</c:v>
                </c:pt>
                <c:pt idx="128">
                  <c:v>47.161960000000001</c:v>
                </c:pt>
                <c:pt idx="129">
                  <c:v>47.161807000000003</c:v>
                </c:pt>
                <c:pt idx="130">
                  <c:v>47.161659</c:v>
                </c:pt>
                <c:pt idx="131">
                  <c:v>47.161515999999999</c:v>
                </c:pt>
                <c:pt idx="132">
                  <c:v>47.161383999999998</c:v>
                </c:pt>
                <c:pt idx="133">
                  <c:v>47.161268</c:v>
                </c:pt>
                <c:pt idx="134">
                  <c:v>47.161149999999999</c:v>
                </c:pt>
                <c:pt idx="135">
                  <c:v>47.161017999999999</c:v>
                </c:pt>
                <c:pt idx="136">
                  <c:v>47.160871999999998</c:v>
                </c:pt>
                <c:pt idx="137">
                  <c:v>47.160722</c:v>
                </c:pt>
                <c:pt idx="138">
                  <c:v>47.16057</c:v>
                </c:pt>
                <c:pt idx="139">
                  <c:v>47.160432999999998</c:v>
                </c:pt>
                <c:pt idx="140">
                  <c:v>47.160310000000003</c:v>
                </c:pt>
                <c:pt idx="141">
                  <c:v>47.160192000000002</c:v>
                </c:pt>
                <c:pt idx="142">
                  <c:v>47.160072999999997</c:v>
                </c:pt>
                <c:pt idx="143">
                  <c:v>47.159959999999998</c:v>
                </c:pt>
                <c:pt idx="144">
                  <c:v>47.159846999999999</c:v>
                </c:pt>
                <c:pt idx="145">
                  <c:v>47.159737999999997</c:v>
                </c:pt>
                <c:pt idx="146">
                  <c:v>47.159638999999999</c:v>
                </c:pt>
                <c:pt idx="147">
                  <c:v>47.159548999999998</c:v>
                </c:pt>
                <c:pt idx="148">
                  <c:v>47.159453999999997</c:v>
                </c:pt>
                <c:pt idx="149">
                  <c:v>47.159356000000002</c:v>
                </c:pt>
                <c:pt idx="150">
                  <c:v>47.159252000000002</c:v>
                </c:pt>
              </c:numCache>
            </c:numRef>
          </c:xVal>
          <c:yVal>
            <c:numRef>
              <c:f>'Lap 1 data'!$AR$10:$AR$199</c:f>
              <c:numCache>
                <c:formatCode>General</c:formatCode>
                <c:ptCount val="190"/>
                <c:pt idx="0">
                  <c:v>-88.489683999999997</c:v>
                </c:pt>
                <c:pt idx="1">
                  <c:v>-88.489604</c:v>
                </c:pt>
                <c:pt idx="2">
                  <c:v>-88.489510999999993</c:v>
                </c:pt>
                <c:pt idx="3">
                  <c:v>-88.489430999999996</c:v>
                </c:pt>
                <c:pt idx="4">
                  <c:v>-88.489327000000003</c:v>
                </c:pt>
                <c:pt idx="5">
                  <c:v>-88.489198999999999</c:v>
                </c:pt>
                <c:pt idx="6">
                  <c:v>-88.489031999999995</c:v>
                </c:pt>
                <c:pt idx="7">
                  <c:v>-88.488849999999999</c:v>
                </c:pt>
                <c:pt idx="8">
                  <c:v>-88.488668000000004</c:v>
                </c:pt>
                <c:pt idx="9">
                  <c:v>-88.488467</c:v>
                </c:pt>
                <c:pt idx="10">
                  <c:v>-88.488245000000006</c:v>
                </c:pt>
                <c:pt idx="11">
                  <c:v>-88.488017999999997</c:v>
                </c:pt>
                <c:pt idx="12">
                  <c:v>-88.487785000000002</c:v>
                </c:pt>
                <c:pt idx="13">
                  <c:v>-88.487549999999999</c:v>
                </c:pt>
                <c:pt idx="14">
                  <c:v>-88.487312000000003</c:v>
                </c:pt>
                <c:pt idx="15">
                  <c:v>-88.487072999999995</c:v>
                </c:pt>
                <c:pt idx="16">
                  <c:v>-88.486833000000004</c:v>
                </c:pt>
                <c:pt idx="17">
                  <c:v>-88.486588999999995</c:v>
                </c:pt>
                <c:pt idx="18">
                  <c:v>-88.486357999999996</c:v>
                </c:pt>
                <c:pt idx="19">
                  <c:v>-88.486151000000007</c:v>
                </c:pt>
                <c:pt idx="20">
                  <c:v>-88.485969999999995</c:v>
                </c:pt>
                <c:pt idx="21">
                  <c:v>-88.485795999999993</c:v>
                </c:pt>
                <c:pt idx="22">
                  <c:v>-88.485631999999995</c:v>
                </c:pt>
                <c:pt idx="23">
                  <c:v>-88.485482000000005</c:v>
                </c:pt>
                <c:pt idx="24">
                  <c:v>-88.485343</c:v>
                </c:pt>
                <c:pt idx="25">
                  <c:v>-88.485198999999994</c:v>
                </c:pt>
                <c:pt idx="26">
                  <c:v>-88.485063999999994</c:v>
                </c:pt>
                <c:pt idx="27">
                  <c:v>-88.484938</c:v>
                </c:pt>
                <c:pt idx="28">
                  <c:v>-88.484825000000001</c:v>
                </c:pt>
                <c:pt idx="29">
                  <c:v>-88.484719999999996</c:v>
                </c:pt>
                <c:pt idx="30">
                  <c:v>-88.484611999999998</c:v>
                </c:pt>
                <c:pt idx="31">
                  <c:v>-88.484499999999997</c:v>
                </c:pt>
                <c:pt idx="32">
                  <c:v>-88.484401000000005</c:v>
                </c:pt>
                <c:pt idx="33">
                  <c:v>-88.484318999999999</c:v>
                </c:pt>
                <c:pt idx="34">
                  <c:v>-88.484245999999999</c:v>
                </c:pt>
                <c:pt idx="35">
                  <c:v>-88.484196999999995</c:v>
                </c:pt>
                <c:pt idx="36">
                  <c:v>-88.484154000000004</c:v>
                </c:pt>
                <c:pt idx="37">
                  <c:v>-88.484127999999998</c:v>
                </c:pt>
                <c:pt idx="38">
                  <c:v>-88.484122999999997</c:v>
                </c:pt>
                <c:pt idx="39">
                  <c:v>-88.484133999999997</c:v>
                </c:pt>
                <c:pt idx="40">
                  <c:v>-88.484144999999998</c:v>
                </c:pt>
                <c:pt idx="41">
                  <c:v>-88.484151999999995</c:v>
                </c:pt>
                <c:pt idx="42">
                  <c:v>-88.484157999999994</c:v>
                </c:pt>
                <c:pt idx="43">
                  <c:v>-88.484162999999995</c:v>
                </c:pt>
                <c:pt idx="44">
                  <c:v>-88.484167999999997</c:v>
                </c:pt>
                <c:pt idx="45">
                  <c:v>-88.484160000000003</c:v>
                </c:pt>
                <c:pt idx="46">
                  <c:v>-88.484140999999994</c:v>
                </c:pt>
                <c:pt idx="47">
                  <c:v>-88.484138000000002</c:v>
                </c:pt>
                <c:pt idx="48">
                  <c:v>-88.484108000000006</c:v>
                </c:pt>
                <c:pt idx="49">
                  <c:v>-88.484106999999995</c:v>
                </c:pt>
                <c:pt idx="50">
                  <c:v>-88.484039999999993</c:v>
                </c:pt>
                <c:pt idx="51">
                  <c:v>-88.483975999999998</c:v>
                </c:pt>
                <c:pt idx="52">
                  <c:v>-88.483891</c:v>
                </c:pt>
                <c:pt idx="53">
                  <c:v>-88.483898999999994</c:v>
                </c:pt>
                <c:pt idx="54">
                  <c:v>-88.483902</c:v>
                </c:pt>
                <c:pt idx="55">
                  <c:v>-88.483900000000006</c:v>
                </c:pt>
                <c:pt idx="56">
                  <c:v>-88.483897999999996</c:v>
                </c:pt>
                <c:pt idx="57">
                  <c:v>-88.483911000000006</c:v>
                </c:pt>
                <c:pt idx="58">
                  <c:v>-88.483936</c:v>
                </c:pt>
                <c:pt idx="59">
                  <c:v>-88.483970999999997</c:v>
                </c:pt>
                <c:pt idx="60">
                  <c:v>-88.484044999999995</c:v>
                </c:pt>
                <c:pt idx="61">
                  <c:v>-88.484114000000005</c:v>
                </c:pt>
                <c:pt idx="62">
                  <c:v>-88.484138999999999</c:v>
                </c:pt>
                <c:pt idx="63">
                  <c:v>-88.484133</c:v>
                </c:pt>
                <c:pt idx="64">
                  <c:v>-88.484116</c:v>
                </c:pt>
                <c:pt idx="65">
                  <c:v>-88.484099000000001</c:v>
                </c:pt>
                <c:pt idx="66">
                  <c:v>-88.484077999999997</c:v>
                </c:pt>
                <c:pt idx="67">
                  <c:v>-88.484077999999997</c:v>
                </c:pt>
                <c:pt idx="68">
                  <c:v>-88.484095999999994</c:v>
                </c:pt>
                <c:pt idx="69">
                  <c:v>-88.484129999999993</c:v>
                </c:pt>
                <c:pt idx="70">
                  <c:v>-88.484209000000007</c:v>
                </c:pt>
                <c:pt idx="71">
                  <c:v>-88.484318000000002</c:v>
                </c:pt>
                <c:pt idx="72">
                  <c:v>-88.484426999999997</c:v>
                </c:pt>
                <c:pt idx="73">
                  <c:v>-88.484543000000002</c:v>
                </c:pt>
                <c:pt idx="74">
                  <c:v>-88.484655000000004</c:v>
                </c:pt>
                <c:pt idx="75">
                  <c:v>-88.484796000000003</c:v>
                </c:pt>
                <c:pt idx="76">
                  <c:v>-88.484941000000006</c:v>
                </c:pt>
                <c:pt idx="77">
                  <c:v>-88.485114999999993</c:v>
                </c:pt>
                <c:pt idx="78">
                  <c:v>-88.485290000000006</c:v>
                </c:pt>
                <c:pt idx="79">
                  <c:v>-88.485490999999996</c:v>
                </c:pt>
                <c:pt idx="80">
                  <c:v>-88.485691000000003</c:v>
                </c:pt>
                <c:pt idx="81">
                  <c:v>-88.485895999999997</c:v>
                </c:pt>
                <c:pt idx="82">
                  <c:v>-88.486106000000007</c:v>
                </c:pt>
                <c:pt idx="83">
                  <c:v>-88.486322999999999</c:v>
                </c:pt>
                <c:pt idx="84">
                  <c:v>-88.486529000000004</c:v>
                </c:pt>
                <c:pt idx="85">
                  <c:v>-88.486706999999996</c:v>
                </c:pt>
                <c:pt idx="86">
                  <c:v>-88.486874999999998</c:v>
                </c:pt>
                <c:pt idx="87">
                  <c:v>-88.487039999999993</c:v>
                </c:pt>
                <c:pt idx="88">
                  <c:v>-88.487195</c:v>
                </c:pt>
                <c:pt idx="89">
                  <c:v>-88.487341000000001</c:v>
                </c:pt>
                <c:pt idx="90">
                  <c:v>-88.487476000000001</c:v>
                </c:pt>
                <c:pt idx="91">
                  <c:v>-88.487606</c:v>
                </c:pt>
                <c:pt idx="92">
                  <c:v>-88.487731999999994</c:v>
                </c:pt>
                <c:pt idx="93">
                  <c:v>-88.487862000000007</c:v>
                </c:pt>
                <c:pt idx="94">
                  <c:v>-88.487979999999993</c:v>
                </c:pt>
                <c:pt idx="95">
                  <c:v>-88.488097999999994</c:v>
                </c:pt>
                <c:pt idx="96">
                  <c:v>-88.488219999999998</c:v>
                </c:pt>
                <c:pt idx="97">
                  <c:v>-88.488342000000003</c:v>
                </c:pt>
                <c:pt idx="98">
                  <c:v>-88.488461999999998</c:v>
                </c:pt>
                <c:pt idx="99">
                  <c:v>-88.488596000000001</c:v>
                </c:pt>
                <c:pt idx="100">
                  <c:v>-88.488726999999997</c:v>
                </c:pt>
                <c:pt idx="101">
                  <c:v>-88.488872000000001</c:v>
                </c:pt>
                <c:pt idx="102">
                  <c:v>-88.489016000000007</c:v>
                </c:pt>
                <c:pt idx="103">
                  <c:v>-88.489180000000005</c:v>
                </c:pt>
                <c:pt idx="104">
                  <c:v>-88.489334999999997</c:v>
                </c:pt>
                <c:pt idx="105">
                  <c:v>-88.489490000000004</c:v>
                </c:pt>
                <c:pt idx="106">
                  <c:v>-88.489639999999994</c:v>
                </c:pt>
                <c:pt idx="107">
                  <c:v>-88.489782000000005</c:v>
                </c:pt>
                <c:pt idx="108">
                  <c:v>-88.489913999999999</c:v>
                </c:pt>
                <c:pt idx="109">
                  <c:v>-88.490052000000006</c:v>
                </c:pt>
                <c:pt idx="110">
                  <c:v>-88.490215000000006</c:v>
                </c:pt>
                <c:pt idx="111">
                  <c:v>-88.490393999999995</c:v>
                </c:pt>
                <c:pt idx="112">
                  <c:v>-88.490582000000003</c:v>
                </c:pt>
                <c:pt idx="113">
                  <c:v>-88.490779000000003</c:v>
                </c:pt>
                <c:pt idx="114">
                  <c:v>-88.490983</c:v>
                </c:pt>
                <c:pt idx="115">
                  <c:v>-88.491178000000005</c:v>
                </c:pt>
                <c:pt idx="116">
                  <c:v>-88.491372999999996</c:v>
                </c:pt>
                <c:pt idx="117">
                  <c:v>-88.491546999999997</c:v>
                </c:pt>
                <c:pt idx="118">
                  <c:v>-88.491669999999999</c:v>
                </c:pt>
                <c:pt idx="119">
                  <c:v>-88.491784999999993</c:v>
                </c:pt>
                <c:pt idx="120">
                  <c:v>-88.491878999999997</c:v>
                </c:pt>
                <c:pt idx="121">
                  <c:v>-88.491930999999994</c:v>
                </c:pt>
                <c:pt idx="122">
                  <c:v>-88.49194</c:v>
                </c:pt>
                <c:pt idx="123">
                  <c:v>-88.491926000000007</c:v>
                </c:pt>
                <c:pt idx="124">
                  <c:v>-88.491870000000006</c:v>
                </c:pt>
                <c:pt idx="125">
                  <c:v>-88.491798000000003</c:v>
                </c:pt>
                <c:pt idx="126">
                  <c:v>-88.491741000000005</c:v>
                </c:pt>
                <c:pt idx="127">
                  <c:v>-88.491682999999995</c:v>
                </c:pt>
                <c:pt idx="128">
                  <c:v>-88.491594000000006</c:v>
                </c:pt>
                <c:pt idx="129">
                  <c:v>-88.491508999999994</c:v>
                </c:pt>
                <c:pt idx="130">
                  <c:v>-88.491405</c:v>
                </c:pt>
                <c:pt idx="131">
                  <c:v>-88.491277999999994</c:v>
                </c:pt>
                <c:pt idx="132">
                  <c:v>-88.491113999999996</c:v>
                </c:pt>
                <c:pt idx="133">
                  <c:v>-88.490944999999996</c:v>
                </c:pt>
                <c:pt idx="134">
                  <c:v>-88.490821999999994</c:v>
                </c:pt>
                <c:pt idx="135">
                  <c:v>-88.490727000000007</c:v>
                </c:pt>
                <c:pt idx="136">
                  <c:v>-88.490669999999994</c:v>
                </c:pt>
                <c:pt idx="137">
                  <c:v>-88.490651</c:v>
                </c:pt>
                <c:pt idx="138">
                  <c:v>-88.490662</c:v>
                </c:pt>
                <c:pt idx="139">
                  <c:v>-88.490657999999996</c:v>
                </c:pt>
                <c:pt idx="140">
                  <c:v>-88.490651999999997</c:v>
                </c:pt>
                <c:pt idx="141">
                  <c:v>-88.490647999999993</c:v>
                </c:pt>
                <c:pt idx="142">
                  <c:v>-88.490615000000005</c:v>
                </c:pt>
                <c:pt idx="143">
                  <c:v>-88.490549999999999</c:v>
                </c:pt>
                <c:pt idx="144">
                  <c:v>-88.490437</c:v>
                </c:pt>
                <c:pt idx="145">
                  <c:v>-88.49033</c:v>
                </c:pt>
                <c:pt idx="146">
                  <c:v>-88.490179999999995</c:v>
                </c:pt>
                <c:pt idx="147">
                  <c:v>-88.490008000000003</c:v>
                </c:pt>
                <c:pt idx="148">
                  <c:v>-88.489836999999994</c:v>
                </c:pt>
                <c:pt idx="149">
                  <c:v>-88.489677</c:v>
                </c:pt>
                <c:pt idx="150">
                  <c:v>-88.489526999999995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B8C-46CE-8D73-6FF5C1CC8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29760"/>
        <c:axId val="68256128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Lap2</c:v>
                </c:tx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'Lap 2 data'!$AQ$10:$AQ$199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47.159453999999997</c:v>
                      </c:pt>
                      <c:pt idx="1">
                        <c:v>47.159356000000002</c:v>
                      </c:pt>
                      <c:pt idx="2">
                        <c:v>47.159252000000002</c:v>
                      </c:pt>
                      <c:pt idx="3">
                        <c:v>47.159146999999997</c:v>
                      </c:pt>
                      <c:pt idx="4">
                        <c:v>47.159052000000003</c:v>
                      </c:pt>
                      <c:pt idx="5">
                        <c:v>47.158996999999999</c:v>
                      </c:pt>
                      <c:pt idx="6">
                        <c:v>47.158963</c:v>
                      </c:pt>
                      <c:pt idx="7">
                        <c:v>47.158951999999999</c:v>
                      </c:pt>
                      <c:pt idx="8">
                        <c:v>47.158949999999997</c:v>
                      </c:pt>
                      <c:pt idx="9">
                        <c:v>47.158954999999999</c:v>
                      </c:pt>
                      <c:pt idx="10">
                        <c:v>47.158963</c:v>
                      </c:pt>
                      <c:pt idx="11">
                        <c:v>47.158966999999997</c:v>
                      </c:pt>
                      <c:pt idx="12">
                        <c:v>47.158963</c:v>
                      </c:pt>
                      <c:pt idx="13">
                        <c:v>47.158966999999997</c:v>
                      </c:pt>
                      <c:pt idx="14">
                        <c:v>47.158957000000001</c:v>
                      </c:pt>
                      <c:pt idx="15">
                        <c:v>47.158946999999998</c:v>
                      </c:pt>
                      <c:pt idx="16">
                        <c:v>47.158932999999998</c:v>
                      </c:pt>
                      <c:pt idx="17">
                        <c:v>47.158858000000002</c:v>
                      </c:pt>
                      <c:pt idx="18">
                        <c:v>47.158794999999998</c:v>
                      </c:pt>
                      <c:pt idx="19">
                        <c:v>47.158731000000003</c:v>
                      </c:pt>
                      <c:pt idx="20">
                        <c:v>47.158662999999997</c:v>
                      </c:pt>
                      <c:pt idx="21">
                        <c:v>47.158610000000003</c:v>
                      </c:pt>
                      <c:pt idx="22">
                        <c:v>47.158583</c:v>
                      </c:pt>
                      <c:pt idx="23">
                        <c:v>47.158563999999998</c:v>
                      </c:pt>
                      <c:pt idx="24">
                        <c:v>47.158552</c:v>
                      </c:pt>
                      <c:pt idx="25">
                        <c:v>47.158546999999999</c:v>
                      </c:pt>
                      <c:pt idx="26">
                        <c:v>47.158548000000003</c:v>
                      </c:pt>
                      <c:pt idx="27">
                        <c:v>47.158562000000003</c:v>
                      </c:pt>
                      <c:pt idx="28">
                        <c:v>47.158594000000001</c:v>
                      </c:pt>
                      <c:pt idx="29">
                        <c:v>47.158642999999998</c:v>
                      </c:pt>
                      <c:pt idx="30">
                        <c:v>47.158709000000002</c:v>
                      </c:pt>
                      <c:pt idx="31">
                        <c:v>47.158712000000001</c:v>
                      </c:pt>
                      <c:pt idx="32">
                        <c:v>47.158839</c:v>
                      </c:pt>
                      <c:pt idx="33">
                        <c:v>47.158946999999998</c:v>
                      </c:pt>
                      <c:pt idx="34">
                        <c:v>47.159047999999999</c:v>
                      </c:pt>
                      <c:pt idx="35">
                        <c:v>47.159162999999999</c:v>
                      </c:pt>
                      <c:pt idx="36">
                        <c:v>47.159298999999997</c:v>
                      </c:pt>
                      <c:pt idx="37">
                        <c:v>47.159432000000002</c:v>
                      </c:pt>
                      <c:pt idx="38">
                        <c:v>47.159565999999998</c:v>
                      </c:pt>
                      <c:pt idx="39">
                        <c:v>47.159709999999997</c:v>
                      </c:pt>
                      <c:pt idx="40">
                        <c:v>47.159854000000003</c:v>
                      </c:pt>
                      <c:pt idx="41">
                        <c:v>47.159996999999997</c:v>
                      </c:pt>
                      <c:pt idx="42">
                        <c:v>47.160141000000003</c:v>
                      </c:pt>
                      <c:pt idx="43">
                        <c:v>47.160271000000002</c:v>
                      </c:pt>
                      <c:pt idx="44">
                        <c:v>47.160384999999998</c:v>
                      </c:pt>
                      <c:pt idx="45">
                        <c:v>47.160490000000003</c:v>
                      </c:pt>
                      <c:pt idx="46">
                        <c:v>47.160601999999997</c:v>
                      </c:pt>
                      <c:pt idx="47">
                        <c:v>47.160718000000003</c:v>
                      </c:pt>
                      <c:pt idx="48">
                        <c:v>47.16084</c:v>
                      </c:pt>
                      <c:pt idx="49">
                        <c:v>47.160961999999998</c:v>
                      </c:pt>
                      <c:pt idx="50">
                        <c:v>47.161099</c:v>
                      </c:pt>
                      <c:pt idx="51">
                        <c:v>47.161236000000002</c:v>
                      </c:pt>
                      <c:pt idx="52">
                        <c:v>47.161369000000001</c:v>
                      </c:pt>
                      <c:pt idx="53">
                        <c:v>47.161501000000001</c:v>
                      </c:pt>
                      <c:pt idx="54">
                        <c:v>47.161628999999998</c:v>
                      </c:pt>
                      <c:pt idx="55">
                        <c:v>47.161746999999998</c:v>
                      </c:pt>
                      <c:pt idx="56">
                        <c:v>47.161856999999998</c:v>
                      </c:pt>
                      <c:pt idx="57">
                        <c:v>47.161977</c:v>
                      </c:pt>
                      <c:pt idx="58">
                        <c:v>47.162109000000001</c:v>
                      </c:pt>
                      <c:pt idx="59">
                        <c:v>47.162249000000003</c:v>
                      </c:pt>
                      <c:pt idx="60">
                        <c:v>47.162391</c:v>
                      </c:pt>
                      <c:pt idx="61">
                        <c:v>47.162536000000003</c:v>
                      </c:pt>
                      <c:pt idx="62">
                        <c:v>47.162681999999997</c:v>
                      </c:pt>
                      <c:pt idx="63">
                        <c:v>47.162832999999999</c:v>
                      </c:pt>
                      <c:pt idx="64">
                        <c:v>47.162981000000002</c:v>
                      </c:pt>
                      <c:pt idx="65">
                        <c:v>47.163128999999998</c:v>
                      </c:pt>
                      <c:pt idx="66">
                        <c:v>47.163266</c:v>
                      </c:pt>
                      <c:pt idx="67">
                        <c:v>47.163401</c:v>
                      </c:pt>
                      <c:pt idx="68">
                        <c:v>47.163533999999999</c:v>
                      </c:pt>
                      <c:pt idx="69">
                        <c:v>47.163671000000001</c:v>
                      </c:pt>
                      <c:pt idx="70">
                        <c:v>47.163798999999997</c:v>
                      </c:pt>
                      <c:pt idx="71">
                        <c:v>47.163918000000002</c:v>
                      </c:pt>
                      <c:pt idx="72">
                        <c:v>47.164011000000002</c:v>
                      </c:pt>
                      <c:pt idx="73">
                        <c:v>47.164098000000003</c:v>
                      </c:pt>
                      <c:pt idx="74">
                        <c:v>47.164174000000003</c:v>
                      </c:pt>
                      <c:pt idx="75">
                        <c:v>47.164248999999998</c:v>
                      </c:pt>
                      <c:pt idx="76">
                        <c:v>47.164315000000002</c:v>
                      </c:pt>
                      <c:pt idx="77">
                        <c:v>47.164380000000001</c:v>
                      </c:pt>
                      <c:pt idx="78">
                        <c:v>47.164420999999997</c:v>
                      </c:pt>
                      <c:pt idx="79">
                        <c:v>47.164439000000002</c:v>
                      </c:pt>
                      <c:pt idx="80">
                        <c:v>47.164434999999997</c:v>
                      </c:pt>
                      <c:pt idx="81">
                        <c:v>47.164411000000001</c:v>
                      </c:pt>
                      <c:pt idx="82">
                        <c:v>47.164375</c:v>
                      </c:pt>
                      <c:pt idx="83">
                        <c:v>47.164338999999998</c:v>
                      </c:pt>
                      <c:pt idx="84">
                        <c:v>47.164288999999997</c:v>
                      </c:pt>
                      <c:pt idx="85">
                        <c:v>47.164248999999998</c:v>
                      </c:pt>
                      <c:pt idx="86">
                        <c:v>47.164225999999999</c:v>
                      </c:pt>
                      <c:pt idx="87">
                        <c:v>47.164214000000001</c:v>
                      </c:pt>
                      <c:pt idx="88">
                        <c:v>47.164203000000001</c:v>
                      </c:pt>
                      <c:pt idx="89">
                        <c:v>47.164188000000003</c:v>
                      </c:pt>
                      <c:pt idx="90">
                        <c:v>47.164202000000003</c:v>
                      </c:pt>
                      <c:pt idx="91">
                        <c:v>47.164253000000002</c:v>
                      </c:pt>
                      <c:pt idx="92">
                        <c:v>47.164295000000003</c:v>
                      </c:pt>
                      <c:pt idx="93">
                        <c:v>47.164321000000001</c:v>
                      </c:pt>
                      <c:pt idx="94">
                        <c:v>47.164338999999998</c:v>
                      </c:pt>
                      <c:pt idx="95">
                        <c:v>47.164321000000001</c:v>
                      </c:pt>
                      <c:pt idx="96">
                        <c:v>47.164301000000002</c:v>
                      </c:pt>
                      <c:pt idx="97">
                        <c:v>47.164267000000002</c:v>
                      </c:pt>
                      <c:pt idx="98">
                        <c:v>47.164223999999997</c:v>
                      </c:pt>
                      <c:pt idx="99">
                        <c:v>47.164180000000002</c:v>
                      </c:pt>
                      <c:pt idx="100">
                        <c:v>47.164129000000003</c:v>
                      </c:pt>
                      <c:pt idx="101">
                        <c:v>47.164059999999999</c:v>
                      </c:pt>
                      <c:pt idx="102">
                        <c:v>47.163974000000003</c:v>
                      </c:pt>
                      <c:pt idx="103">
                        <c:v>47.163888999999998</c:v>
                      </c:pt>
                      <c:pt idx="104">
                        <c:v>47.163815</c:v>
                      </c:pt>
                      <c:pt idx="105">
                        <c:v>47.163755999999999</c:v>
                      </c:pt>
                      <c:pt idx="106">
                        <c:v>47.163713999999999</c:v>
                      </c:pt>
                      <c:pt idx="107">
                        <c:v>47.163679000000002</c:v>
                      </c:pt>
                      <c:pt idx="108">
                        <c:v>47.163648000000002</c:v>
                      </c:pt>
                      <c:pt idx="109">
                        <c:v>47.163609000000001</c:v>
                      </c:pt>
                      <c:pt idx="110">
                        <c:v>47.163573999999997</c:v>
                      </c:pt>
                      <c:pt idx="111">
                        <c:v>47.163522</c:v>
                      </c:pt>
                      <c:pt idx="112">
                        <c:v>47.163451000000002</c:v>
                      </c:pt>
                      <c:pt idx="113">
                        <c:v>47.163356</c:v>
                      </c:pt>
                      <c:pt idx="114">
                        <c:v>47.163245000000003</c:v>
                      </c:pt>
                      <c:pt idx="115">
                        <c:v>47.163119000000002</c:v>
                      </c:pt>
                      <c:pt idx="116">
                        <c:v>47.162979</c:v>
                      </c:pt>
                      <c:pt idx="117">
                        <c:v>47.16283</c:v>
                      </c:pt>
                      <c:pt idx="118">
                        <c:v>47.162677000000002</c:v>
                      </c:pt>
                      <c:pt idx="119">
                        <c:v>47.162523999999998</c:v>
                      </c:pt>
                      <c:pt idx="120">
                        <c:v>47.162368999999998</c:v>
                      </c:pt>
                      <c:pt idx="121">
                        <c:v>47.162215000000003</c:v>
                      </c:pt>
                      <c:pt idx="122">
                        <c:v>47.162059999999997</c:v>
                      </c:pt>
                      <c:pt idx="123">
                        <c:v>47.161904999999997</c:v>
                      </c:pt>
                      <c:pt idx="124">
                        <c:v>47.161749</c:v>
                      </c:pt>
                      <c:pt idx="125">
                        <c:v>47.161599000000002</c:v>
                      </c:pt>
                      <c:pt idx="126">
                        <c:v>47.161465999999997</c:v>
                      </c:pt>
                      <c:pt idx="127">
                        <c:v>47.161346999999999</c:v>
                      </c:pt>
                      <c:pt idx="128">
                        <c:v>47.161217999999998</c:v>
                      </c:pt>
                      <c:pt idx="129">
                        <c:v>47.161071</c:v>
                      </c:pt>
                      <c:pt idx="130">
                        <c:v>47.160913999999998</c:v>
                      </c:pt>
                      <c:pt idx="131">
                        <c:v>47.160758999999999</c:v>
                      </c:pt>
                      <c:pt idx="132">
                        <c:v>47.160592000000001</c:v>
                      </c:pt>
                      <c:pt idx="133">
                        <c:v>47.160435</c:v>
                      </c:pt>
                      <c:pt idx="134">
                        <c:v>47.160296000000002</c:v>
                      </c:pt>
                      <c:pt idx="135">
                        <c:v>47.160167999999999</c:v>
                      </c:pt>
                      <c:pt idx="136">
                        <c:v>47.160049999999998</c:v>
                      </c:pt>
                      <c:pt idx="137">
                        <c:v>47.159937999999997</c:v>
                      </c:pt>
                      <c:pt idx="138">
                        <c:v>47.159827</c:v>
                      </c:pt>
                      <c:pt idx="139">
                        <c:v>47.159726999999997</c:v>
                      </c:pt>
                      <c:pt idx="140">
                        <c:v>47.159629000000002</c:v>
                      </c:pt>
                      <c:pt idx="141">
                        <c:v>47.159534000000001</c:v>
                      </c:pt>
                      <c:pt idx="142">
                        <c:v>47.159433999999997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'Lap 2 data'!$AR$10:$AR$199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-88.489836999999994</c:v>
                      </c:pt>
                      <c:pt idx="1">
                        <c:v>-88.489677</c:v>
                      </c:pt>
                      <c:pt idx="2">
                        <c:v>-88.489526999999995</c:v>
                      </c:pt>
                      <c:pt idx="3">
                        <c:v>-88.489380999999995</c:v>
                      </c:pt>
                      <c:pt idx="4">
                        <c:v>-88.489220000000003</c:v>
                      </c:pt>
                      <c:pt idx="5">
                        <c:v>-88.489011000000005</c:v>
                      </c:pt>
                      <c:pt idx="6">
                        <c:v>-88.488784999999993</c:v>
                      </c:pt>
                      <c:pt idx="7">
                        <c:v>-88.488543000000007</c:v>
                      </c:pt>
                      <c:pt idx="8">
                        <c:v>-88.488301000000007</c:v>
                      </c:pt>
                      <c:pt idx="9">
                        <c:v>-88.488056</c:v>
                      </c:pt>
                      <c:pt idx="10">
                        <c:v>-88.487803999999997</c:v>
                      </c:pt>
                      <c:pt idx="11">
                        <c:v>-88.487553000000005</c:v>
                      </c:pt>
                      <c:pt idx="12">
                        <c:v>-88.487294000000006</c:v>
                      </c:pt>
                      <c:pt idx="13">
                        <c:v>-88.487036000000003</c:v>
                      </c:pt>
                      <c:pt idx="14">
                        <c:v>-88.486776000000006</c:v>
                      </c:pt>
                      <c:pt idx="15">
                        <c:v>-88.486514999999997</c:v>
                      </c:pt>
                      <c:pt idx="16">
                        <c:v>-88.486255999999997</c:v>
                      </c:pt>
                      <c:pt idx="17">
                        <c:v>-88.486035000000001</c:v>
                      </c:pt>
                      <c:pt idx="18">
                        <c:v>-88.485843000000003</c:v>
                      </c:pt>
                      <c:pt idx="19">
                        <c:v>-88.485676999999995</c:v>
                      </c:pt>
                      <c:pt idx="20">
                        <c:v>-88.485529</c:v>
                      </c:pt>
                      <c:pt idx="21">
                        <c:v>-88.485375000000005</c:v>
                      </c:pt>
                      <c:pt idx="22">
                        <c:v>-88.485207000000003</c:v>
                      </c:pt>
                      <c:pt idx="23">
                        <c:v>-88.485056999999998</c:v>
                      </c:pt>
                      <c:pt idx="24">
                        <c:v>-88.484917999999993</c:v>
                      </c:pt>
                      <c:pt idx="25">
                        <c:v>-88.484786</c:v>
                      </c:pt>
                      <c:pt idx="26">
                        <c:v>-88.484662</c:v>
                      </c:pt>
                      <c:pt idx="27">
                        <c:v>-88.484543000000002</c:v>
                      </c:pt>
                      <c:pt idx="28">
                        <c:v>-88.484437</c:v>
                      </c:pt>
                      <c:pt idx="29">
                        <c:v>-88.484341999999998</c:v>
                      </c:pt>
                      <c:pt idx="30">
                        <c:v>-88.484269999999995</c:v>
                      </c:pt>
                      <c:pt idx="31">
                        <c:v>-88.484267000000003</c:v>
                      </c:pt>
                      <c:pt idx="32">
                        <c:v>-88.484138999999999</c:v>
                      </c:pt>
                      <c:pt idx="33">
                        <c:v>-88.484116</c:v>
                      </c:pt>
                      <c:pt idx="34">
                        <c:v>-88.484095999999994</c:v>
                      </c:pt>
                      <c:pt idx="35">
                        <c:v>-88.484089999999995</c:v>
                      </c:pt>
                      <c:pt idx="36">
                        <c:v>-88.484100999999995</c:v>
                      </c:pt>
                      <c:pt idx="37">
                        <c:v>-88.484112999999994</c:v>
                      </c:pt>
                      <c:pt idx="38">
                        <c:v>-88.484116999999998</c:v>
                      </c:pt>
                      <c:pt idx="39">
                        <c:v>-88.484131000000005</c:v>
                      </c:pt>
                      <c:pt idx="40">
                        <c:v>-88.484137000000004</c:v>
                      </c:pt>
                      <c:pt idx="41">
                        <c:v>-88.484142000000006</c:v>
                      </c:pt>
                      <c:pt idx="42">
                        <c:v>-88.484144999999998</c:v>
                      </c:pt>
                      <c:pt idx="43">
                        <c:v>-88.484133999999997</c:v>
                      </c:pt>
                      <c:pt idx="44">
                        <c:v>-88.484109000000004</c:v>
                      </c:pt>
                      <c:pt idx="45">
                        <c:v>-88.484078999999994</c:v>
                      </c:pt>
                      <c:pt idx="46">
                        <c:v>-88.484035000000006</c:v>
                      </c:pt>
                      <c:pt idx="47">
                        <c:v>-88.483979000000005</c:v>
                      </c:pt>
                      <c:pt idx="48">
                        <c:v>-88.483926999999994</c:v>
                      </c:pt>
                      <c:pt idx="49">
                        <c:v>-88.483885000000001</c:v>
                      </c:pt>
                      <c:pt idx="50">
                        <c:v>-88.483877000000007</c:v>
                      </c:pt>
                      <c:pt idx="51">
                        <c:v>-88.483878000000004</c:v>
                      </c:pt>
                      <c:pt idx="52">
                        <c:v>-88.483889000000005</c:v>
                      </c:pt>
                      <c:pt idx="53">
                        <c:v>-88.483902</c:v>
                      </c:pt>
                      <c:pt idx="54">
                        <c:v>-88.483915999999994</c:v>
                      </c:pt>
                      <c:pt idx="55">
                        <c:v>-88.483975000000001</c:v>
                      </c:pt>
                      <c:pt idx="56">
                        <c:v>-88.484055999999995</c:v>
                      </c:pt>
                      <c:pt idx="57">
                        <c:v>-88.484120000000004</c:v>
                      </c:pt>
                      <c:pt idx="58">
                        <c:v>-88.484125000000006</c:v>
                      </c:pt>
                      <c:pt idx="59">
                        <c:v>-88.484115000000003</c:v>
                      </c:pt>
                      <c:pt idx="60">
                        <c:v>-88.484106999999995</c:v>
                      </c:pt>
                      <c:pt idx="61">
                        <c:v>-88.484088</c:v>
                      </c:pt>
                      <c:pt idx="62">
                        <c:v>-88.484067999999994</c:v>
                      </c:pt>
                      <c:pt idx="63">
                        <c:v>-88.484063000000006</c:v>
                      </c:pt>
                      <c:pt idx="64">
                        <c:v>-88.484103000000005</c:v>
                      </c:pt>
                      <c:pt idx="65">
                        <c:v>-88.484173999999996</c:v>
                      </c:pt>
                      <c:pt idx="66">
                        <c:v>-88.484268999999998</c:v>
                      </c:pt>
                      <c:pt idx="67">
                        <c:v>-88.484381999999997</c:v>
                      </c:pt>
                      <c:pt idx="68">
                        <c:v>-88.484504999999999</c:v>
                      </c:pt>
                      <c:pt idx="69">
                        <c:v>-88.484628000000001</c:v>
                      </c:pt>
                      <c:pt idx="70">
                        <c:v>-88.484772000000007</c:v>
                      </c:pt>
                      <c:pt idx="71">
                        <c:v>-88.484926000000002</c:v>
                      </c:pt>
                      <c:pt idx="72">
                        <c:v>-88.485117000000002</c:v>
                      </c:pt>
                      <c:pt idx="73">
                        <c:v>-88.485313000000005</c:v>
                      </c:pt>
                      <c:pt idx="74">
                        <c:v>-88.485513999999995</c:v>
                      </c:pt>
                      <c:pt idx="75">
                        <c:v>-88.485718000000006</c:v>
                      </c:pt>
                      <c:pt idx="76">
                        <c:v>-88.485923</c:v>
                      </c:pt>
                      <c:pt idx="77">
                        <c:v>-88.486142000000001</c:v>
                      </c:pt>
                      <c:pt idx="78">
                        <c:v>-88.486369999999994</c:v>
                      </c:pt>
                      <c:pt idx="79">
                        <c:v>-88.486604999999997</c:v>
                      </c:pt>
                      <c:pt idx="80">
                        <c:v>-88.486816000000005</c:v>
                      </c:pt>
                      <c:pt idx="81">
                        <c:v>-88.486999999999995</c:v>
                      </c:pt>
                      <c:pt idx="82">
                        <c:v>-88.487170000000006</c:v>
                      </c:pt>
                      <c:pt idx="83">
                        <c:v>-88.487333000000007</c:v>
                      </c:pt>
                      <c:pt idx="84">
                        <c:v>-88.487481000000002</c:v>
                      </c:pt>
                      <c:pt idx="85">
                        <c:v>-88.487627000000003</c:v>
                      </c:pt>
                      <c:pt idx="86">
                        <c:v>-88.487767000000005</c:v>
                      </c:pt>
                      <c:pt idx="87">
                        <c:v>-88.487896000000006</c:v>
                      </c:pt>
                      <c:pt idx="88">
                        <c:v>-88.488017999999997</c:v>
                      </c:pt>
                      <c:pt idx="89">
                        <c:v>-88.488146</c:v>
                      </c:pt>
                      <c:pt idx="90">
                        <c:v>-88.488262000000006</c:v>
                      </c:pt>
                      <c:pt idx="91">
                        <c:v>-88.488380000000006</c:v>
                      </c:pt>
                      <c:pt idx="92">
                        <c:v>-88.488500000000002</c:v>
                      </c:pt>
                      <c:pt idx="93">
                        <c:v>-88.488626999999994</c:v>
                      </c:pt>
                      <c:pt idx="94">
                        <c:v>-88.488757000000007</c:v>
                      </c:pt>
                      <c:pt idx="95">
                        <c:v>-88.488912999999997</c:v>
                      </c:pt>
                      <c:pt idx="96">
                        <c:v>-88.489061000000007</c:v>
                      </c:pt>
                      <c:pt idx="97">
                        <c:v>-88.489210999999997</c:v>
                      </c:pt>
                      <c:pt idx="98">
                        <c:v>-88.489361000000002</c:v>
                      </c:pt>
                      <c:pt idx="99">
                        <c:v>-88.489510999999993</c:v>
                      </c:pt>
                      <c:pt idx="100">
                        <c:v>-88.489654000000002</c:v>
                      </c:pt>
                      <c:pt idx="101">
                        <c:v>-88.489778999999999</c:v>
                      </c:pt>
                      <c:pt idx="102">
                        <c:v>-88.489906000000005</c:v>
                      </c:pt>
                      <c:pt idx="103">
                        <c:v>-88.490038999999996</c:v>
                      </c:pt>
                      <c:pt idx="104">
                        <c:v>-88.490190999999996</c:v>
                      </c:pt>
                      <c:pt idx="105">
                        <c:v>-88.490359999999995</c:v>
                      </c:pt>
                      <c:pt idx="106">
                        <c:v>-88.490549000000001</c:v>
                      </c:pt>
                      <c:pt idx="107">
                        <c:v>-88.490752999999998</c:v>
                      </c:pt>
                      <c:pt idx="108">
                        <c:v>-88.490955999999997</c:v>
                      </c:pt>
                      <c:pt idx="109">
                        <c:v>-88.491146999999998</c:v>
                      </c:pt>
                      <c:pt idx="110">
                        <c:v>-88.491319000000004</c:v>
                      </c:pt>
                      <c:pt idx="111">
                        <c:v>-88.491471000000004</c:v>
                      </c:pt>
                      <c:pt idx="112">
                        <c:v>-88.491608999999997</c:v>
                      </c:pt>
                      <c:pt idx="113">
                        <c:v>-88.491730000000004</c:v>
                      </c:pt>
                      <c:pt idx="114">
                        <c:v>-88.491833</c:v>
                      </c:pt>
                      <c:pt idx="115">
                        <c:v>-88.491904000000005</c:v>
                      </c:pt>
                      <c:pt idx="116">
                        <c:v>-88.49194</c:v>
                      </c:pt>
                      <c:pt idx="117">
                        <c:v>-88.491923999999997</c:v>
                      </c:pt>
                      <c:pt idx="118">
                        <c:v>-88.491893000000005</c:v>
                      </c:pt>
                      <c:pt idx="119">
                        <c:v>-88.491856999999996</c:v>
                      </c:pt>
                      <c:pt idx="120">
                        <c:v>-88.491804000000002</c:v>
                      </c:pt>
                      <c:pt idx="121">
                        <c:v>-88.491736000000003</c:v>
                      </c:pt>
                      <c:pt idx="122">
                        <c:v>-88.491663000000003</c:v>
                      </c:pt>
                      <c:pt idx="123">
                        <c:v>-88.491575999999995</c:v>
                      </c:pt>
                      <c:pt idx="124">
                        <c:v>-88.491485999999995</c:v>
                      </c:pt>
                      <c:pt idx="125">
                        <c:v>-88.491375000000005</c:v>
                      </c:pt>
                      <c:pt idx="126">
                        <c:v>-88.491225</c:v>
                      </c:pt>
                      <c:pt idx="127">
                        <c:v>-88.491045999999997</c:v>
                      </c:pt>
                      <c:pt idx="128">
                        <c:v>-88.490889999999993</c:v>
                      </c:pt>
                      <c:pt idx="129">
                        <c:v>-88.490772000000007</c:v>
                      </c:pt>
                      <c:pt idx="130">
                        <c:v>-88.490702999999996</c:v>
                      </c:pt>
                      <c:pt idx="131">
                        <c:v>-88.490665000000007</c:v>
                      </c:pt>
                      <c:pt idx="132">
                        <c:v>-88.490662</c:v>
                      </c:pt>
                      <c:pt idx="133">
                        <c:v>-88.490662999999998</c:v>
                      </c:pt>
                      <c:pt idx="134">
                        <c:v>-88.490665000000007</c:v>
                      </c:pt>
                      <c:pt idx="135">
                        <c:v>-88.490644000000003</c:v>
                      </c:pt>
                      <c:pt idx="136">
                        <c:v>-88.490612999999996</c:v>
                      </c:pt>
                      <c:pt idx="137">
                        <c:v>-88.490540999999993</c:v>
                      </c:pt>
                      <c:pt idx="138">
                        <c:v>-88.490460999999996</c:v>
                      </c:pt>
                      <c:pt idx="139">
                        <c:v>-88.490328000000005</c:v>
                      </c:pt>
                      <c:pt idx="140">
                        <c:v>-88.490168999999995</c:v>
                      </c:pt>
                      <c:pt idx="141">
                        <c:v>-88.489994999999993</c:v>
                      </c:pt>
                      <c:pt idx="142">
                        <c:v>-88.489832000000007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2B8C-46CE-8D73-6FF5C1CC8E73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Lap3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3 data'!$AQ$10:$AQ$200</c15:sqref>
                        </c15:formulaRef>
                      </c:ext>
                    </c:extLst>
                    <c:numCache>
                      <c:formatCode>General</c:formatCode>
                      <c:ptCount val="191"/>
                      <c:pt idx="0">
                        <c:v>47.159433999999997</c:v>
                      </c:pt>
                      <c:pt idx="1">
                        <c:v>47.159336000000003</c:v>
                      </c:pt>
                      <c:pt idx="2">
                        <c:v>47.159236999999997</c:v>
                      </c:pt>
                      <c:pt idx="3">
                        <c:v>47.159137000000001</c:v>
                      </c:pt>
                      <c:pt idx="4">
                        <c:v>47.159132999999997</c:v>
                      </c:pt>
                      <c:pt idx="5">
                        <c:v>47.158956000000003</c:v>
                      </c:pt>
                      <c:pt idx="6">
                        <c:v>47.158923999999999</c:v>
                      </c:pt>
                      <c:pt idx="7">
                        <c:v>47.158898999999998</c:v>
                      </c:pt>
                      <c:pt idx="8">
                        <c:v>47.158901999999998</c:v>
                      </c:pt>
                      <c:pt idx="9">
                        <c:v>47.158907999999997</c:v>
                      </c:pt>
                      <c:pt idx="10">
                        <c:v>47.158912000000001</c:v>
                      </c:pt>
                      <c:pt idx="11">
                        <c:v>47.158915</c:v>
                      </c:pt>
                      <c:pt idx="12">
                        <c:v>47.158917000000002</c:v>
                      </c:pt>
                      <c:pt idx="13">
                        <c:v>47.158920000000002</c:v>
                      </c:pt>
                      <c:pt idx="14">
                        <c:v>47.158909999999999</c:v>
                      </c:pt>
                      <c:pt idx="15">
                        <c:v>47.158898000000001</c:v>
                      </c:pt>
                      <c:pt idx="16">
                        <c:v>47.158855000000003</c:v>
                      </c:pt>
                      <c:pt idx="17">
                        <c:v>47.158793000000003</c:v>
                      </c:pt>
                      <c:pt idx="18">
                        <c:v>47.158714000000003</c:v>
                      </c:pt>
                      <c:pt idx="19">
                        <c:v>47.158642999999998</c:v>
                      </c:pt>
                      <c:pt idx="20">
                        <c:v>47.158585000000002</c:v>
                      </c:pt>
                      <c:pt idx="21">
                        <c:v>47.158546999999999</c:v>
                      </c:pt>
                      <c:pt idx="22">
                        <c:v>47.158524</c:v>
                      </c:pt>
                      <c:pt idx="23">
                        <c:v>47.158510999999997</c:v>
                      </c:pt>
                      <c:pt idx="24">
                        <c:v>47.158504999999998</c:v>
                      </c:pt>
                      <c:pt idx="25">
                        <c:v>47.158501999999999</c:v>
                      </c:pt>
                      <c:pt idx="26">
                        <c:v>47.158507</c:v>
                      </c:pt>
                      <c:pt idx="27">
                        <c:v>47.158521</c:v>
                      </c:pt>
                      <c:pt idx="28">
                        <c:v>47.158549000000001</c:v>
                      </c:pt>
                      <c:pt idx="29">
                        <c:v>47.158593000000003</c:v>
                      </c:pt>
                      <c:pt idx="30">
                        <c:v>47.158670000000001</c:v>
                      </c:pt>
                      <c:pt idx="31">
                        <c:v>47.158749</c:v>
                      </c:pt>
                      <c:pt idx="32">
                        <c:v>47.158838000000003</c:v>
                      </c:pt>
                      <c:pt idx="33">
                        <c:v>47.158842</c:v>
                      </c:pt>
                      <c:pt idx="34">
                        <c:v>47.159053</c:v>
                      </c:pt>
                      <c:pt idx="35">
                        <c:v>47.159205999999998</c:v>
                      </c:pt>
                      <c:pt idx="36">
                        <c:v>47.159368000000001</c:v>
                      </c:pt>
                      <c:pt idx="37">
                        <c:v>47.159523</c:v>
                      </c:pt>
                      <c:pt idx="38">
                        <c:v>47.159602</c:v>
                      </c:pt>
                      <c:pt idx="39">
                        <c:v>47.159677000000002</c:v>
                      </c:pt>
                      <c:pt idx="40">
                        <c:v>47.159959999999998</c:v>
                      </c:pt>
                      <c:pt idx="41">
                        <c:v>47.160114999999998</c:v>
                      </c:pt>
                      <c:pt idx="42">
                        <c:v>47.160246999999998</c:v>
                      </c:pt>
                      <c:pt idx="43">
                        <c:v>47.160372000000002</c:v>
                      </c:pt>
                      <c:pt idx="44">
                        <c:v>47.160491999999998</c:v>
                      </c:pt>
                      <c:pt idx="45">
                        <c:v>47.160609999999998</c:v>
                      </c:pt>
                      <c:pt idx="46">
                        <c:v>47.160724999999999</c:v>
                      </c:pt>
                      <c:pt idx="47">
                        <c:v>47.160851000000001</c:v>
                      </c:pt>
                      <c:pt idx="48">
                        <c:v>47.160986999999999</c:v>
                      </c:pt>
                      <c:pt idx="49">
                        <c:v>47.161124000000001</c:v>
                      </c:pt>
                      <c:pt idx="50">
                        <c:v>47.161259000000001</c:v>
                      </c:pt>
                      <c:pt idx="51">
                        <c:v>47.161394000000001</c:v>
                      </c:pt>
                      <c:pt idx="52">
                        <c:v>47.161521999999998</c:v>
                      </c:pt>
                      <c:pt idx="53">
                        <c:v>47.161648</c:v>
                      </c:pt>
                      <c:pt idx="54">
                        <c:v>47.161768000000002</c:v>
                      </c:pt>
                      <c:pt idx="55">
                        <c:v>47.161892000000002</c:v>
                      </c:pt>
                      <c:pt idx="56">
                        <c:v>47.162033999999998</c:v>
                      </c:pt>
                      <c:pt idx="57">
                        <c:v>47.162180999999997</c:v>
                      </c:pt>
                      <c:pt idx="58">
                        <c:v>47.162328000000002</c:v>
                      </c:pt>
                      <c:pt idx="59">
                        <c:v>47.162478</c:v>
                      </c:pt>
                      <c:pt idx="60">
                        <c:v>47.162630999999998</c:v>
                      </c:pt>
                      <c:pt idx="61">
                        <c:v>47.162785</c:v>
                      </c:pt>
                      <c:pt idx="62">
                        <c:v>47.162936000000002</c:v>
                      </c:pt>
                      <c:pt idx="63">
                        <c:v>47.163086</c:v>
                      </c:pt>
                      <c:pt idx="64">
                        <c:v>47.163226999999999</c:v>
                      </c:pt>
                      <c:pt idx="65">
                        <c:v>47.163364000000001</c:v>
                      </c:pt>
                      <c:pt idx="66">
                        <c:v>47.163499000000002</c:v>
                      </c:pt>
                      <c:pt idx="67">
                        <c:v>47.163634000000002</c:v>
                      </c:pt>
                      <c:pt idx="68">
                        <c:v>47.163764</c:v>
                      </c:pt>
                      <c:pt idx="69">
                        <c:v>47.163882999999998</c:v>
                      </c:pt>
                      <c:pt idx="70">
                        <c:v>47.163989999999998</c:v>
                      </c:pt>
                      <c:pt idx="71">
                        <c:v>47.164081000000003</c:v>
                      </c:pt>
                      <c:pt idx="72">
                        <c:v>47.164158999999998</c:v>
                      </c:pt>
                      <c:pt idx="73">
                        <c:v>47.16422</c:v>
                      </c:pt>
                      <c:pt idx="74">
                        <c:v>47.164292000000003</c:v>
                      </c:pt>
                      <c:pt idx="75">
                        <c:v>47.164357000000003</c:v>
                      </c:pt>
                      <c:pt idx="76">
                        <c:v>47.164400999999998</c:v>
                      </c:pt>
                      <c:pt idx="77">
                        <c:v>47.164420999999997</c:v>
                      </c:pt>
                      <c:pt idx="78">
                        <c:v>47.164422999999999</c:v>
                      </c:pt>
                      <c:pt idx="79">
                        <c:v>47.164408999999999</c:v>
                      </c:pt>
                      <c:pt idx="80">
                        <c:v>47.164380999999999</c:v>
                      </c:pt>
                      <c:pt idx="81">
                        <c:v>47.164349000000001</c:v>
                      </c:pt>
                      <c:pt idx="82">
                        <c:v>47.164315999999999</c:v>
                      </c:pt>
                      <c:pt idx="83">
                        <c:v>47.164270000000002</c:v>
                      </c:pt>
                      <c:pt idx="84">
                        <c:v>47.164239000000002</c:v>
                      </c:pt>
                      <c:pt idx="85">
                        <c:v>47.164209</c:v>
                      </c:pt>
                      <c:pt idx="86">
                        <c:v>47.164183999999999</c:v>
                      </c:pt>
                      <c:pt idx="87">
                        <c:v>47.164178</c:v>
                      </c:pt>
                      <c:pt idx="88">
                        <c:v>47.164191000000002</c:v>
                      </c:pt>
                      <c:pt idx="89">
                        <c:v>47.164223999999997</c:v>
                      </c:pt>
                      <c:pt idx="90">
                        <c:v>47.164265</c:v>
                      </c:pt>
                      <c:pt idx="91">
                        <c:v>47.164290999999999</c:v>
                      </c:pt>
                      <c:pt idx="92">
                        <c:v>47.164313999999997</c:v>
                      </c:pt>
                      <c:pt idx="93">
                        <c:v>47.164316999999997</c:v>
                      </c:pt>
                      <c:pt idx="94">
                        <c:v>47.164316999999997</c:v>
                      </c:pt>
                      <c:pt idx="95">
                        <c:v>47.164304000000001</c:v>
                      </c:pt>
                      <c:pt idx="96">
                        <c:v>47.164278000000003</c:v>
                      </c:pt>
                      <c:pt idx="97">
                        <c:v>47.164245999999999</c:v>
                      </c:pt>
                      <c:pt idx="98">
                        <c:v>47.164211999999999</c:v>
                      </c:pt>
                      <c:pt idx="99">
                        <c:v>47.164146000000002</c:v>
                      </c:pt>
                      <c:pt idx="100">
                        <c:v>47.164081000000003</c:v>
                      </c:pt>
                      <c:pt idx="101">
                        <c:v>47.163997000000002</c:v>
                      </c:pt>
                      <c:pt idx="102">
                        <c:v>47.163905999999997</c:v>
                      </c:pt>
                      <c:pt idx="103">
                        <c:v>47.163828000000002</c:v>
                      </c:pt>
                      <c:pt idx="104">
                        <c:v>47.163766000000003</c:v>
                      </c:pt>
                      <c:pt idx="105">
                        <c:v>47.163716999999998</c:v>
                      </c:pt>
                      <c:pt idx="106">
                        <c:v>47.163682999999999</c:v>
                      </c:pt>
                      <c:pt idx="107">
                        <c:v>47.163660999999998</c:v>
                      </c:pt>
                      <c:pt idx="108">
                        <c:v>47.163626999999998</c:v>
                      </c:pt>
                      <c:pt idx="109">
                        <c:v>47.163580000000003</c:v>
                      </c:pt>
                      <c:pt idx="110">
                        <c:v>47.163542</c:v>
                      </c:pt>
                      <c:pt idx="111">
                        <c:v>47.163485999999999</c:v>
                      </c:pt>
                      <c:pt idx="112">
                        <c:v>47.163411000000004</c:v>
                      </c:pt>
                      <c:pt idx="113">
                        <c:v>47.163319000000001</c:v>
                      </c:pt>
                      <c:pt idx="114">
                        <c:v>47.163209999999999</c:v>
                      </c:pt>
                      <c:pt idx="115">
                        <c:v>47.163074000000002</c:v>
                      </c:pt>
                      <c:pt idx="116">
                        <c:v>47.162931</c:v>
                      </c:pt>
                      <c:pt idx="117">
                        <c:v>47.162779999999998</c:v>
                      </c:pt>
                      <c:pt idx="118">
                        <c:v>47.162624999999998</c:v>
                      </c:pt>
                      <c:pt idx="119">
                        <c:v>47.162472000000001</c:v>
                      </c:pt>
                      <c:pt idx="120">
                        <c:v>47.162315</c:v>
                      </c:pt>
                      <c:pt idx="121">
                        <c:v>47.162162000000002</c:v>
                      </c:pt>
                      <c:pt idx="122">
                        <c:v>47.162008999999998</c:v>
                      </c:pt>
                      <c:pt idx="123">
                        <c:v>47.161853999999998</c:v>
                      </c:pt>
                      <c:pt idx="124">
                        <c:v>47.161700000000003</c:v>
                      </c:pt>
                      <c:pt idx="125">
                        <c:v>47.161552999999998</c:v>
                      </c:pt>
                      <c:pt idx="126">
                        <c:v>47.161422999999999</c:v>
                      </c:pt>
                      <c:pt idx="127">
                        <c:v>47.161296</c:v>
                      </c:pt>
                      <c:pt idx="128">
                        <c:v>47.161163000000002</c:v>
                      </c:pt>
                      <c:pt idx="129">
                        <c:v>47.161023</c:v>
                      </c:pt>
                      <c:pt idx="130">
                        <c:v>47.160881000000003</c:v>
                      </c:pt>
                      <c:pt idx="131">
                        <c:v>47.160732000000003</c:v>
                      </c:pt>
                      <c:pt idx="132">
                        <c:v>47.160572000000002</c:v>
                      </c:pt>
                      <c:pt idx="133">
                        <c:v>47.160429000000001</c:v>
                      </c:pt>
                      <c:pt idx="134">
                        <c:v>47.160300999999997</c:v>
                      </c:pt>
                      <c:pt idx="135">
                        <c:v>47.160179999999997</c:v>
                      </c:pt>
                      <c:pt idx="136">
                        <c:v>47.160066999999998</c:v>
                      </c:pt>
                      <c:pt idx="137">
                        <c:v>47.159951999999997</c:v>
                      </c:pt>
                      <c:pt idx="138">
                        <c:v>47.159837000000003</c:v>
                      </c:pt>
                      <c:pt idx="139">
                        <c:v>47.159723</c:v>
                      </c:pt>
                      <c:pt idx="140">
                        <c:v>47.159621000000001</c:v>
                      </c:pt>
                      <c:pt idx="141">
                        <c:v>47.159522000000003</c:v>
                      </c:pt>
                      <c:pt idx="142">
                        <c:v>47.159429000000003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3 data'!$AR$10:$AR$200</c15:sqref>
                        </c15:formulaRef>
                      </c:ext>
                    </c:extLst>
                    <c:numCache>
                      <c:formatCode>General</c:formatCode>
                      <c:ptCount val="191"/>
                      <c:pt idx="0">
                        <c:v>-88.489832000000007</c:v>
                      </c:pt>
                      <c:pt idx="1">
                        <c:v>-88.489671999999999</c:v>
                      </c:pt>
                      <c:pt idx="2">
                        <c:v>-88.489512000000005</c:v>
                      </c:pt>
                      <c:pt idx="3">
                        <c:v>-88.489358999999993</c:v>
                      </c:pt>
                      <c:pt idx="4">
                        <c:v>-88.489351999999997</c:v>
                      </c:pt>
                      <c:pt idx="5">
                        <c:v>-88.489057000000003</c:v>
                      </c:pt>
                      <c:pt idx="6">
                        <c:v>-88.488809000000003</c:v>
                      </c:pt>
                      <c:pt idx="7">
                        <c:v>-88.488581999999994</c:v>
                      </c:pt>
                      <c:pt idx="8">
                        <c:v>-88.488338999999996</c:v>
                      </c:pt>
                      <c:pt idx="9">
                        <c:v>-88.488090999999997</c:v>
                      </c:pt>
                      <c:pt idx="10">
                        <c:v>-88.487841000000003</c:v>
                      </c:pt>
                      <c:pt idx="11">
                        <c:v>-88.487590999999995</c:v>
                      </c:pt>
                      <c:pt idx="12">
                        <c:v>-88.487331999999995</c:v>
                      </c:pt>
                      <c:pt idx="13">
                        <c:v>-88.487074000000007</c:v>
                      </c:pt>
                      <c:pt idx="14">
                        <c:v>-88.486816000000005</c:v>
                      </c:pt>
                      <c:pt idx="15">
                        <c:v>-88.486559</c:v>
                      </c:pt>
                      <c:pt idx="16">
                        <c:v>-88.486305999999999</c:v>
                      </c:pt>
                      <c:pt idx="17">
                        <c:v>-88.486063000000001</c:v>
                      </c:pt>
                      <c:pt idx="18">
                        <c:v>-88.485847000000007</c:v>
                      </c:pt>
                      <c:pt idx="19">
                        <c:v>-88.485664999999997</c:v>
                      </c:pt>
                      <c:pt idx="20">
                        <c:v>-88.485500000000002</c:v>
                      </c:pt>
                      <c:pt idx="21">
                        <c:v>-88.485337000000001</c:v>
                      </c:pt>
                      <c:pt idx="22">
                        <c:v>-88.485174000000001</c:v>
                      </c:pt>
                      <c:pt idx="23">
                        <c:v>-88.485040999999995</c:v>
                      </c:pt>
                      <c:pt idx="24">
                        <c:v>-88.484915999999998</c:v>
                      </c:pt>
                      <c:pt idx="25">
                        <c:v>-88.484800000000007</c:v>
                      </c:pt>
                      <c:pt idx="26">
                        <c:v>-88.484684999999999</c:v>
                      </c:pt>
                      <c:pt idx="27">
                        <c:v>-88.484570000000005</c:v>
                      </c:pt>
                      <c:pt idx="28">
                        <c:v>-88.484458000000004</c:v>
                      </c:pt>
                      <c:pt idx="29">
                        <c:v>-88.484352999999999</c:v>
                      </c:pt>
                      <c:pt idx="30">
                        <c:v>-88.484268999999998</c:v>
                      </c:pt>
                      <c:pt idx="31">
                        <c:v>-88.484195</c:v>
                      </c:pt>
                      <c:pt idx="32">
                        <c:v>-88.484136000000007</c:v>
                      </c:pt>
                      <c:pt idx="33">
                        <c:v>-88.484133</c:v>
                      </c:pt>
                      <c:pt idx="34">
                        <c:v>-88.484089999999995</c:v>
                      </c:pt>
                      <c:pt idx="35">
                        <c:v>-88.484111999999996</c:v>
                      </c:pt>
                      <c:pt idx="36">
                        <c:v>-88.484138999999999</c:v>
                      </c:pt>
                      <c:pt idx="37">
                        <c:v>-88.484144999999998</c:v>
                      </c:pt>
                      <c:pt idx="38">
                        <c:v>-88.484150999999997</c:v>
                      </c:pt>
                      <c:pt idx="39">
                        <c:v>-88.484157999999994</c:v>
                      </c:pt>
                      <c:pt idx="40">
                        <c:v>-88.484176000000005</c:v>
                      </c:pt>
                      <c:pt idx="41">
                        <c:v>-88.484155999999999</c:v>
                      </c:pt>
                      <c:pt idx="42">
                        <c:v>-88.484160000000003</c:v>
                      </c:pt>
                      <c:pt idx="43">
                        <c:v>-88.484140999999994</c:v>
                      </c:pt>
                      <c:pt idx="44">
                        <c:v>-88.484104000000002</c:v>
                      </c:pt>
                      <c:pt idx="45">
                        <c:v>-88.484043</c:v>
                      </c:pt>
                      <c:pt idx="46">
                        <c:v>-88.483964</c:v>
                      </c:pt>
                      <c:pt idx="47">
                        <c:v>-88.483913999999999</c:v>
                      </c:pt>
                      <c:pt idx="48">
                        <c:v>-88.483904999999993</c:v>
                      </c:pt>
                      <c:pt idx="49">
                        <c:v>-88.483907000000002</c:v>
                      </c:pt>
                      <c:pt idx="50">
                        <c:v>-88.483902999999998</c:v>
                      </c:pt>
                      <c:pt idx="51">
                        <c:v>-88.483902999999998</c:v>
                      </c:pt>
                      <c:pt idx="52">
                        <c:v>-88.483909999999995</c:v>
                      </c:pt>
                      <c:pt idx="53">
                        <c:v>-88.483946000000003</c:v>
                      </c:pt>
                      <c:pt idx="54">
                        <c:v>-88.484020000000001</c:v>
                      </c:pt>
                      <c:pt idx="55">
                        <c:v>-88.484105999999997</c:v>
                      </c:pt>
                      <c:pt idx="56">
                        <c:v>-88.484126000000003</c:v>
                      </c:pt>
                      <c:pt idx="57">
                        <c:v>-88.484129999999993</c:v>
                      </c:pt>
                      <c:pt idx="58">
                        <c:v>-88.484108000000006</c:v>
                      </c:pt>
                      <c:pt idx="59">
                        <c:v>-88.484088999999997</c:v>
                      </c:pt>
                      <c:pt idx="60">
                        <c:v>-88.484080000000006</c:v>
                      </c:pt>
                      <c:pt idx="61">
                        <c:v>-88.484069000000005</c:v>
                      </c:pt>
                      <c:pt idx="62">
                        <c:v>-88.484105999999997</c:v>
                      </c:pt>
                      <c:pt idx="63">
                        <c:v>-88.484166999999999</c:v>
                      </c:pt>
                      <c:pt idx="64">
                        <c:v>-88.484263999999996</c:v>
                      </c:pt>
                      <c:pt idx="65">
                        <c:v>-88.484363999999999</c:v>
                      </c:pt>
                      <c:pt idx="66">
                        <c:v>-88.484487000000001</c:v>
                      </c:pt>
                      <c:pt idx="67">
                        <c:v>-88.484611999999998</c:v>
                      </c:pt>
                      <c:pt idx="68">
                        <c:v>-88.484751000000003</c:v>
                      </c:pt>
                      <c:pt idx="69">
                        <c:v>-88.484910999999997</c:v>
                      </c:pt>
                      <c:pt idx="70">
                        <c:v>-88.485086999999993</c:v>
                      </c:pt>
                      <c:pt idx="71">
                        <c:v>-88.485280000000003</c:v>
                      </c:pt>
                      <c:pt idx="72">
                        <c:v>-88.485485999999995</c:v>
                      </c:pt>
                      <c:pt idx="73">
                        <c:v>-88.485701000000006</c:v>
                      </c:pt>
                      <c:pt idx="74">
                        <c:v>-88.485911000000002</c:v>
                      </c:pt>
                      <c:pt idx="75">
                        <c:v>-88.486119000000002</c:v>
                      </c:pt>
                      <c:pt idx="76">
                        <c:v>-88.486331000000007</c:v>
                      </c:pt>
                      <c:pt idx="77">
                        <c:v>-88.486524000000003</c:v>
                      </c:pt>
                      <c:pt idx="78">
                        <c:v>-88.486701999999994</c:v>
                      </c:pt>
                      <c:pt idx="79">
                        <c:v>-88.486869999999996</c:v>
                      </c:pt>
                      <c:pt idx="80">
                        <c:v>-88.487037999999998</c:v>
                      </c:pt>
                      <c:pt idx="81">
                        <c:v>-88.487205000000003</c:v>
                      </c:pt>
                      <c:pt idx="82">
                        <c:v>-88.487358</c:v>
                      </c:pt>
                      <c:pt idx="83">
                        <c:v>-88.487510999999998</c:v>
                      </c:pt>
                      <c:pt idx="84">
                        <c:v>-88.487665000000007</c:v>
                      </c:pt>
                      <c:pt idx="85">
                        <c:v>-88.487806000000006</c:v>
                      </c:pt>
                      <c:pt idx="86">
                        <c:v>-88.487943999999999</c:v>
                      </c:pt>
                      <c:pt idx="87">
                        <c:v>-88.488071000000005</c:v>
                      </c:pt>
                      <c:pt idx="88">
                        <c:v>-88.488187999999994</c:v>
                      </c:pt>
                      <c:pt idx="89">
                        <c:v>-88.488297000000003</c:v>
                      </c:pt>
                      <c:pt idx="90">
                        <c:v>-88.488398000000004</c:v>
                      </c:pt>
                      <c:pt idx="91">
                        <c:v>-88.488505000000004</c:v>
                      </c:pt>
                      <c:pt idx="92">
                        <c:v>-88.488613000000001</c:v>
                      </c:pt>
                      <c:pt idx="93">
                        <c:v>-88.488732999999996</c:v>
                      </c:pt>
                      <c:pt idx="94">
                        <c:v>-88.488737999999998</c:v>
                      </c:pt>
                      <c:pt idx="95">
                        <c:v>-88.488973999999999</c:v>
                      </c:pt>
                      <c:pt idx="96">
                        <c:v>-88.489107000000004</c:v>
                      </c:pt>
                      <c:pt idx="97">
                        <c:v>-88.489247000000006</c:v>
                      </c:pt>
                      <c:pt idx="98">
                        <c:v>-88.489386999999994</c:v>
                      </c:pt>
                      <c:pt idx="99">
                        <c:v>-88.489520999999996</c:v>
                      </c:pt>
                      <c:pt idx="100">
                        <c:v>-88.489650999999995</c:v>
                      </c:pt>
                      <c:pt idx="101">
                        <c:v>-88.489784</c:v>
                      </c:pt>
                      <c:pt idx="102">
                        <c:v>-88.489915999999994</c:v>
                      </c:pt>
                      <c:pt idx="103">
                        <c:v>-88.490060999999997</c:v>
                      </c:pt>
                      <c:pt idx="104">
                        <c:v>-88.490210000000005</c:v>
                      </c:pt>
                      <c:pt idx="105">
                        <c:v>-88.490370999999996</c:v>
                      </c:pt>
                      <c:pt idx="106">
                        <c:v>-88.490549999999999</c:v>
                      </c:pt>
                      <c:pt idx="107">
                        <c:v>-88.490741999999997</c:v>
                      </c:pt>
                      <c:pt idx="108">
                        <c:v>-88.490936000000005</c:v>
                      </c:pt>
                      <c:pt idx="109">
                        <c:v>-88.491129999999998</c:v>
                      </c:pt>
                      <c:pt idx="110">
                        <c:v>-88.491311999999994</c:v>
                      </c:pt>
                      <c:pt idx="111">
                        <c:v>-88.491460000000004</c:v>
                      </c:pt>
                      <c:pt idx="112">
                        <c:v>-88.491589000000005</c:v>
                      </c:pt>
                      <c:pt idx="113">
                        <c:v>-88.491702000000004</c:v>
                      </c:pt>
                      <c:pt idx="114">
                        <c:v>-88.491803000000004</c:v>
                      </c:pt>
                      <c:pt idx="115">
                        <c:v>-88.491865000000004</c:v>
                      </c:pt>
                      <c:pt idx="116">
                        <c:v>-88.491900999999999</c:v>
                      </c:pt>
                      <c:pt idx="117">
                        <c:v>-88.491873999999996</c:v>
                      </c:pt>
                      <c:pt idx="118">
                        <c:v>-88.491838999999999</c:v>
                      </c:pt>
                      <c:pt idx="119">
                        <c:v>-88.491802000000007</c:v>
                      </c:pt>
                      <c:pt idx="120">
                        <c:v>-88.491744999999995</c:v>
                      </c:pt>
                      <c:pt idx="121">
                        <c:v>-88.491675000000001</c:v>
                      </c:pt>
                      <c:pt idx="122">
                        <c:v>-88.491594000000006</c:v>
                      </c:pt>
                      <c:pt idx="123">
                        <c:v>-88.491516000000004</c:v>
                      </c:pt>
                      <c:pt idx="124">
                        <c:v>-88.491421000000003</c:v>
                      </c:pt>
                      <c:pt idx="125">
                        <c:v>-88.491302000000005</c:v>
                      </c:pt>
                      <c:pt idx="126">
                        <c:v>-88.491139000000004</c:v>
                      </c:pt>
                      <c:pt idx="127">
                        <c:v>-88.490960999999999</c:v>
                      </c:pt>
                      <c:pt idx="128">
                        <c:v>-88.490809999999996</c:v>
                      </c:pt>
                      <c:pt idx="129">
                        <c:v>-88.490712000000002</c:v>
                      </c:pt>
                      <c:pt idx="130">
                        <c:v>-88.490655000000004</c:v>
                      </c:pt>
                      <c:pt idx="131">
                        <c:v>-88.490622999999999</c:v>
                      </c:pt>
                      <c:pt idx="132">
                        <c:v>-88.490620000000007</c:v>
                      </c:pt>
                      <c:pt idx="133">
                        <c:v>-88.490620000000007</c:v>
                      </c:pt>
                      <c:pt idx="134">
                        <c:v>-88.490617</c:v>
                      </c:pt>
                      <c:pt idx="135">
                        <c:v>-88.490615000000005</c:v>
                      </c:pt>
                      <c:pt idx="136">
                        <c:v>-88.490583000000001</c:v>
                      </c:pt>
                      <c:pt idx="137">
                        <c:v>-88.490517999999994</c:v>
                      </c:pt>
                      <c:pt idx="138">
                        <c:v>-88.490409999999997</c:v>
                      </c:pt>
                      <c:pt idx="139">
                        <c:v>-88.490300000000005</c:v>
                      </c:pt>
                      <c:pt idx="140">
                        <c:v>-88.490146999999993</c:v>
                      </c:pt>
                      <c:pt idx="141">
                        <c:v>-88.489976999999996</c:v>
                      </c:pt>
                      <c:pt idx="142">
                        <c:v>-88.489795999999998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B8C-46CE-8D73-6FF5C1CC8E73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Lap4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4 data'!$AQ$10:$AQ$193</c15:sqref>
                        </c15:formulaRef>
                      </c:ext>
                    </c:extLst>
                    <c:numCache>
                      <c:formatCode>General</c:formatCode>
                      <c:ptCount val="184"/>
                      <c:pt idx="0">
                        <c:v>47.159522000000003</c:v>
                      </c:pt>
                      <c:pt idx="1">
                        <c:v>47.159429000000003</c:v>
                      </c:pt>
                      <c:pt idx="2">
                        <c:v>47.159323000000001</c:v>
                      </c:pt>
                      <c:pt idx="3">
                        <c:v>47.159211999999997</c:v>
                      </c:pt>
                      <c:pt idx="4">
                        <c:v>47.159103000000002</c:v>
                      </c:pt>
                      <c:pt idx="5">
                        <c:v>47.159025999999997</c:v>
                      </c:pt>
                      <c:pt idx="6">
                        <c:v>47.15898</c:v>
                      </c:pt>
                      <c:pt idx="7">
                        <c:v>47.158929000000001</c:v>
                      </c:pt>
                      <c:pt idx="8">
                        <c:v>47.158901</c:v>
                      </c:pt>
                      <c:pt idx="9">
                        <c:v>47.158911000000003</c:v>
                      </c:pt>
                      <c:pt idx="10">
                        <c:v>47.158917000000002</c:v>
                      </c:pt>
                      <c:pt idx="11">
                        <c:v>47.158918</c:v>
                      </c:pt>
                      <c:pt idx="12">
                        <c:v>47.158926999999998</c:v>
                      </c:pt>
                      <c:pt idx="13">
                        <c:v>47.158932999999998</c:v>
                      </c:pt>
                      <c:pt idx="14">
                        <c:v>47.158920999999999</c:v>
                      </c:pt>
                      <c:pt idx="15">
                        <c:v>47.158907999999997</c:v>
                      </c:pt>
                      <c:pt idx="16">
                        <c:v>47.158878999999999</c:v>
                      </c:pt>
                      <c:pt idx="17">
                        <c:v>47.158831999999997</c:v>
                      </c:pt>
                      <c:pt idx="18">
                        <c:v>47.158760000000001</c:v>
                      </c:pt>
                      <c:pt idx="19">
                        <c:v>47.158690999999997</c:v>
                      </c:pt>
                      <c:pt idx="20">
                        <c:v>47.158633999999999</c:v>
                      </c:pt>
                      <c:pt idx="21">
                        <c:v>47.158582000000003</c:v>
                      </c:pt>
                      <c:pt idx="22">
                        <c:v>47.158549000000001</c:v>
                      </c:pt>
                      <c:pt idx="23">
                        <c:v>47.158532999999998</c:v>
                      </c:pt>
                      <c:pt idx="24">
                        <c:v>47.158518000000001</c:v>
                      </c:pt>
                      <c:pt idx="25">
                        <c:v>47.158504000000001</c:v>
                      </c:pt>
                      <c:pt idx="26">
                        <c:v>47.158493</c:v>
                      </c:pt>
                      <c:pt idx="27">
                        <c:v>47.158496999999997</c:v>
                      </c:pt>
                      <c:pt idx="28">
                        <c:v>47.158503000000003</c:v>
                      </c:pt>
                      <c:pt idx="29">
                        <c:v>47.158526999999999</c:v>
                      </c:pt>
                      <c:pt idx="30">
                        <c:v>47.158558999999997</c:v>
                      </c:pt>
                      <c:pt idx="31">
                        <c:v>47.158608000000001</c:v>
                      </c:pt>
                      <c:pt idx="32">
                        <c:v>47.158650999999999</c:v>
                      </c:pt>
                      <c:pt idx="33">
                        <c:v>47.158735999999998</c:v>
                      </c:pt>
                      <c:pt idx="34">
                        <c:v>47.158804000000003</c:v>
                      </c:pt>
                      <c:pt idx="35">
                        <c:v>47.158929000000001</c:v>
                      </c:pt>
                      <c:pt idx="36">
                        <c:v>47.159056</c:v>
                      </c:pt>
                      <c:pt idx="37">
                        <c:v>47.159187000000003</c:v>
                      </c:pt>
                      <c:pt idx="38">
                        <c:v>47.159326</c:v>
                      </c:pt>
                      <c:pt idx="39">
                        <c:v>47.159469000000001</c:v>
                      </c:pt>
                      <c:pt idx="40">
                        <c:v>47.159607000000001</c:v>
                      </c:pt>
                      <c:pt idx="41">
                        <c:v>47.159744000000003</c:v>
                      </c:pt>
                      <c:pt idx="42">
                        <c:v>47.159878999999997</c:v>
                      </c:pt>
                      <c:pt idx="43">
                        <c:v>47.160018999999998</c:v>
                      </c:pt>
                      <c:pt idx="44">
                        <c:v>47.160153999999999</c:v>
                      </c:pt>
                      <c:pt idx="45">
                        <c:v>47.160297</c:v>
                      </c:pt>
                      <c:pt idx="46">
                        <c:v>47.160442000000003</c:v>
                      </c:pt>
                      <c:pt idx="47">
                        <c:v>47.160567</c:v>
                      </c:pt>
                      <c:pt idx="48">
                        <c:v>47.160671999999998</c:v>
                      </c:pt>
                      <c:pt idx="49">
                        <c:v>47.160770999999997</c:v>
                      </c:pt>
                      <c:pt idx="50">
                        <c:v>47.160873000000002</c:v>
                      </c:pt>
                      <c:pt idx="51">
                        <c:v>47.160992</c:v>
                      </c:pt>
                      <c:pt idx="52">
                        <c:v>47.161116999999997</c:v>
                      </c:pt>
                      <c:pt idx="53">
                        <c:v>47.161247000000003</c:v>
                      </c:pt>
                      <c:pt idx="54">
                        <c:v>47.161377000000002</c:v>
                      </c:pt>
                      <c:pt idx="55">
                        <c:v>47.161507</c:v>
                      </c:pt>
                      <c:pt idx="56">
                        <c:v>47.161636999999999</c:v>
                      </c:pt>
                      <c:pt idx="57">
                        <c:v>47.161769</c:v>
                      </c:pt>
                      <c:pt idx="58">
                        <c:v>47.161901</c:v>
                      </c:pt>
                      <c:pt idx="59">
                        <c:v>47.162045999999997</c:v>
                      </c:pt>
                      <c:pt idx="60">
                        <c:v>47.162193000000002</c:v>
                      </c:pt>
                      <c:pt idx="61">
                        <c:v>47.162345000000002</c:v>
                      </c:pt>
                      <c:pt idx="62">
                        <c:v>47.162497999999999</c:v>
                      </c:pt>
                      <c:pt idx="63">
                        <c:v>47.162652999999999</c:v>
                      </c:pt>
                      <c:pt idx="64">
                        <c:v>47.162807999999998</c:v>
                      </c:pt>
                      <c:pt idx="65">
                        <c:v>47.162961000000003</c:v>
                      </c:pt>
                      <c:pt idx="66">
                        <c:v>47.163111000000001</c:v>
                      </c:pt>
                      <c:pt idx="67">
                        <c:v>47.163249</c:v>
                      </c:pt>
                      <c:pt idx="68">
                        <c:v>47.163384000000001</c:v>
                      </c:pt>
                      <c:pt idx="69">
                        <c:v>47.163521000000003</c:v>
                      </c:pt>
                      <c:pt idx="70">
                        <c:v>47.163656000000003</c:v>
                      </c:pt>
                      <c:pt idx="71">
                        <c:v>47.163784</c:v>
                      </c:pt>
                      <c:pt idx="72">
                        <c:v>47.163899999999998</c:v>
                      </c:pt>
                      <c:pt idx="73">
                        <c:v>47.164005000000003</c:v>
                      </c:pt>
                      <c:pt idx="74">
                        <c:v>47.164085999999998</c:v>
                      </c:pt>
                      <c:pt idx="75">
                        <c:v>47.164164999999997</c:v>
                      </c:pt>
                      <c:pt idx="76">
                        <c:v>47.164243999999997</c:v>
                      </c:pt>
                      <c:pt idx="77">
                        <c:v>47.164309000000003</c:v>
                      </c:pt>
                      <c:pt idx="78">
                        <c:v>47.164364999999997</c:v>
                      </c:pt>
                      <c:pt idx="79">
                        <c:v>47.164405000000002</c:v>
                      </c:pt>
                      <c:pt idx="80">
                        <c:v>47.164417</c:v>
                      </c:pt>
                      <c:pt idx="81">
                        <c:v>47.164409999999997</c:v>
                      </c:pt>
                      <c:pt idx="82">
                        <c:v>47.164397999999998</c:v>
                      </c:pt>
                      <c:pt idx="83">
                        <c:v>47.164372999999998</c:v>
                      </c:pt>
                      <c:pt idx="84">
                        <c:v>47.164343000000002</c:v>
                      </c:pt>
                      <c:pt idx="85">
                        <c:v>47.164309000000003</c:v>
                      </c:pt>
                      <c:pt idx="86">
                        <c:v>47.164268999999997</c:v>
                      </c:pt>
                      <c:pt idx="87">
                        <c:v>47.164267000000002</c:v>
                      </c:pt>
                      <c:pt idx="88">
                        <c:v>47.164211000000002</c:v>
                      </c:pt>
                      <c:pt idx="89">
                        <c:v>47.164180999999999</c:v>
                      </c:pt>
                      <c:pt idx="90">
                        <c:v>47.164175</c:v>
                      </c:pt>
                      <c:pt idx="91">
                        <c:v>47.164191000000002</c:v>
                      </c:pt>
                      <c:pt idx="92">
                        <c:v>47.164222000000002</c:v>
                      </c:pt>
                      <c:pt idx="93">
                        <c:v>47.164256000000002</c:v>
                      </c:pt>
                      <c:pt idx="94">
                        <c:v>47.164287000000002</c:v>
                      </c:pt>
                      <c:pt idx="95">
                        <c:v>47.164307000000001</c:v>
                      </c:pt>
                      <c:pt idx="96">
                        <c:v>47.164330999999997</c:v>
                      </c:pt>
                      <c:pt idx="97">
                        <c:v>47.164327</c:v>
                      </c:pt>
                      <c:pt idx="98">
                        <c:v>47.164306000000003</c:v>
                      </c:pt>
                      <c:pt idx="99">
                        <c:v>47.164273000000001</c:v>
                      </c:pt>
                      <c:pt idx="100">
                        <c:v>47.164245999999999</c:v>
                      </c:pt>
                      <c:pt idx="101">
                        <c:v>47.164194999999999</c:v>
                      </c:pt>
                      <c:pt idx="102">
                        <c:v>47.164138000000001</c:v>
                      </c:pt>
                      <c:pt idx="103">
                        <c:v>47.164062999999999</c:v>
                      </c:pt>
                      <c:pt idx="104">
                        <c:v>47.163986000000001</c:v>
                      </c:pt>
                      <c:pt idx="105">
                        <c:v>47.163899000000001</c:v>
                      </c:pt>
                      <c:pt idx="106">
                        <c:v>47.163820000000001</c:v>
                      </c:pt>
                      <c:pt idx="107">
                        <c:v>47.163755000000002</c:v>
                      </c:pt>
                      <c:pt idx="108">
                        <c:v>47.163710000000002</c:v>
                      </c:pt>
                      <c:pt idx="109">
                        <c:v>47.163674</c:v>
                      </c:pt>
                      <c:pt idx="110">
                        <c:v>47.163639000000003</c:v>
                      </c:pt>
                      <c:pt idx="111">
                        <c:v>47.163611000000003</c:v>
                      </c:pt>
                      <c:pt idx="112">
                        <c:v>47.16357</c:v>
                      </c:pt>
                      <c:pt idx="113">
                        <c:v>47.163519000000001</c:v>
                      </c:pt>
                      <c:pt idx="114">
                        <c:v>47.163454999999999</c:v>
                      </c:pt>
                      <c:pt idx="115">
                        <c:v>47.163373999999997</c:v>
                      </c:pt>
                      <c:pt idx="116">
                        <c:v>47.163285999999999</c:v>
                      </c:pt>
                      <c:pt idx="117">
                        <c:v>47.163179999999997</c:v>
                      </c:pt>
                      <c:pt idx="118">
                        <c:v>47.163052999999998</c:v>
                      </c:pt>
                      <c:pt idx="119">
                        <c:v>47.162908999999999</c:v>
                      </c:pt>
                      <c:pt idx="120">
                        <c:v>47.162759999999999</c:v>
                      </c:pt>
                      <c:pt idx="121">
                        <c:v>47.162607000000001</c:v>
                      </c:pt>
                      <c:pt idx="122">
                        <c:v>47.162453999999997</c:v>
                      </c:pt>
                      <c:pt idx="123">
                        <c:v>47.162300000000002</c:v>
                      </c:pt>
                      <c:pt idx="124">
                        <c:v>47.162148999999999</c:v>
                      </c:pt>
                      <c:pt idx="125">
                        <c:v>47.161994999999997</c:v>
                      </c:pt>
                      <c:pt idx="126">
                        <c:v>47.161842</c:v>
                      </c:pt>
                      <c:pt idx="127">
                        <c:v>47.16169</c:v>
                      </c:pt>
                      <c:pt idx="128">
                        <c:v>47.161543999999999</c:v>
                      </c:pt>
                      <c:pt idx="129">
                        <c:v>47.161413000000003</c:v>
                      </c:pt>
                      <c:pt idx="130">
                        <c:v>47.161293000000001</c:v>
                      </c:pt>
                      <c:pt idx="131">
                        <c:v>47.161163999999999</c:v>
                      </c:pt>
                      <c:pt idx="132">
                        <c:v>47.161017999999999</c:v>
                      </c:pt>
                      <c:pt idx="133">
                        <c:v>47.160863999999997</c:v>
                      </c:pt>
                      <c:pt idx="134">
                        <c:v>47.160704000000003</c:v>
                      </c:pt>
                      <c:pt idx="135">
                        <c:v>47.160539</c:v>
                      </c:pt>
                      <c:pt idx="136">
                        <c:v>47.160392000000002</c:v>
                      </c:pt>
                      <c:pt idx="137">
                        <c:v>47.160255999999997</c:v>
                      </c:pt>
                      <c:pt idx="138">
                        <c:v>47.160133000000002</c:v>
                      </c:pt>
                      <c:pt idx="139">
                        <c:v>47.160024999999997</c:v>
                      </c:pt>
                      <c:pt idx="140">
                        <c:v>47.159917999999998</c:v>
                      </c:pt>
                      <c:pt idx="141">
                        <c:v>47.15981</c:v>
                      </c:pt>
                      <c:pt idx="142">
                        <c:v>47.159703</c:v>
                      </c:pt>
                      <c:pt idx="143">
                        <c:v>47.159602</c:v>
                      </c:pt>
                      <c:pt idx="144">
                        <c:v>47.159511999999999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4 data'!$AR$10:$AR$193</c15:sqref>
                        </c15:formulaRef>
                      </c:ext>
                    </c:extLst>
                    <c:numCache>
                      <c:formatCode>General</c:formatCode>
                      <c:ptCount val="184"/>
                      <c:pt idx="0">
                        <c:v>-88.489976999999996</c:v>
                      </c:pt>
                      <c:pt idx="1">
                        <c:v>-88.489795999999998</c:v>
                      </c:pt>
                      <c:pt idx="2">
                        <c:v>-88.489626999999999</c:v>
                      </c:pt>
                      <c:pt idx="3">
                        <c:v>-88.489462000000003</c:v>
                      </c:pt>
                      <c:pt idx="4">
                        <c:v>-88.489299000000003</c:v>
                      </c:pt>
                      <c:pt idx="5">
                        <c:v>-88.489123000000006</c:v>
                      </c:pt>
                      <c:pt idx="6">
                        <c:v>-88.488906999999998</c:v>
                      </c:pt>
                      <c:pt idx="7">
                        <c:v>-88.488692</c:v>
                      </c:pt>
                      <c:pt idx="8">
                        <c:v>-88.488462999999996</c:v>
                      </c:pt>
                      <c:pt idx="9">
                        <c:v>-88.488213000000002</c:v>
                      </c:pt>
                      <c:pt idx="10">
                        <c:v>-88.487959000000004</c:v>
                      </c:pt>
                      <c:pt idx="11">
                        <c:v>-88.487702999999996</c:v>
                      </c:pt>
                      <c:pt idx="12">
                        <c:v>-88.487446000000006</c:v>
                      </c:pt>
                      <c:pt idx="13">
                        <c:v>-88.487189000000001</c:v>
                      </c:pt>
                      <c:pt idx="14">
                        <c:v>-88.486934000000005</c:v>
                      </c:pt>
                      <c:pt idx="15">
                        <c:v>-88.486678999999995</c:v>
                      </c:pt>
                      <c:pt idx="16">
                        <c:v>-88.486423000000002</c:v>
                      </c:pt>
                      <c:pt idx="17">
                        <c:v>-88.486172999999994</c:v>
                      </c:pt>
                      <c:pt idx="18">
                        <c:v>-88.485946999999996</c:v>
                      </c:pt>
                      <c:pt idx="19">
                        <c:v>-88.485767999999993</c:v>
                      </c:pt>
                      <c:pt idx="20">
                        <c:v>-88.485614999999996</c:v>
                      </c:pt>
                      <c:pt idx="21">
                        <c:v>-88.485476000000006</c:v>
                      </c:pt>
                      <c:pt idx="22">
                        <c:v>-88.485346000000007</c:v>
                      </c:pt>
                      <c:pt idx="23">
                        <c:v>-88.485215999999994</c:v>
                      </c:pt>
                      <c:pt idx="24">
                        <c:v>-88.48509</c:v>
                      </c:pt>
                      <c:pt idx="25">
                        <c:v>-88.484967999999995</c:v>
                      </c:pt>
                      <c:pt idx="26">
                        <c:v>-88.484857000000005</c:v>
                      </c:pt>
                      <c:pt idx="27">
                        <c:v>-88.484742999999995</c:v>
                      </c:pt>
                      <c:pt idx="28">
                        <c:v>-88.484629999999996</c:v>
                      </c:pt>
                      <c:pt idx="29">
                        <c:v>-88.484525000000005</c:v>
                      </c:pt>
                      <c:pt idx="30">
                        <c:v>-88.484421999999995</c:v>
                      </c:pt>
                      <c:pt idx="31">
                        <c:v>-88.484334000000004</c:v>
                      </c:pt>
                      <c:pt idx="32">
                        <c:v>-88.484244000000004</c:v>
                      </c:pt>
                      <c:pt idx="33">
                        <c:v>-88.484185999999994</c:v>
                      </c:pt>
                      <c:pt idx="34">
                        <c:v>-88.484127999999998</c:v>
                      </c:pt>
                      <c:pt idx="35">
                        <c:v>-88.484122999999997</c:v>
                      </c:pt>
                      <c:pt idx="36">
                        <c:v>-88.484122999999997</c:v>
                      </c:pt>
                      <c:pt idx="37">
                        <c:v>-88.484138999999999</c:v>
                      </c:pt>
                      <c:pt idx="38">
                        <c:v>-88.48415</c:v>
                      </c:pt>
                      <c:pt idx="39">
                        <c:v>-88.484142000000006</c:v>
                      </c:pt>
                      <c:pt idx="40">
                        <c:v>-88.484146999999993</c:v>
                      </c:pt>
                      <c:pt idx="41">
                        <c:v>-88.484161999999998</c:v>
                      </c:pt>
                      <c:pt idx="42">
                        <c:v>-88.484176000000005</c:v>
                      </c:pt>
                      <c:pt idx="43">
                        <c:v>-88.484167999999997</c:v>
                      </c:pt>
                      <c:pt idx="44">
                        <c:v>-88.484170000000006</c:v>
                      </c:pt>
                      <c:pt idx="45">
                        <c:v>-88.484170000000006</c:v>
                      </c:pt>
                      <c:pt idx="46">
                        <c:v>-88.484129999999993</c:v>
                      </c:pt>
                      <c:pt idx="47">
                        <c:v>-88.484076999999999</c:v>
                      </c:pt>
                      <c:pt idx="48">
                        <c:v>-88.484018000000006</c:v>
                      </c:pt>
                      <c:pt idx="49">
                        <c:v>-88.483953</c:v>
                      </c:pt>
                      <c:pt idx="50">
                        <c:v>-88.483913999999999</c:v>
                      </c:pt>
                      <c:pt idx="51">
                        <c:v>-88.483901000000003</c:v>
                      </c:pt>
                      <c:pt idx="52">
                        <c:v>-88.483896999999999</c:v>
                      </c:pt>
                      <c:pt idx="53">
                        <c:v>-88.483896999999999</c:v>
                      </c:pt>
                      <c:pt idx="54">
                        <c:v>-88.483897999999996</c:v>
                      </c:pt>
                      <c:pt idx="55">
                        <c:v>-88.483911000000006</c:v>
                      </c:pt>
                      <c:pt idx="56">
                        <c:v>-88.483947999999998</c:v>
                      </c:pt>
                      <c:pt idx="57">
                        <c:v>-88.484026</c:v>
                      </c:pt>
                      <c:pt idx="58">
                        <c:v>-88.484109000000004</c:v>
                      </c:pt>
                      <c:pt idx="59">
                        <c:v>-88.484131000000005</c:v>
                      </c:pt>
                      <c:pt idx="60">
                        <c:v>-88.484132000000002</c:v>
                      </c:pt>
                      <c:pt idx="61">
                        <c:v>-88.484108000000006</c:v>
                      </c:pt>
                      <c:pt idx="62">
                        <c:v>-88.484091000000006</c:v>
                      </c:pt>
                      <c:pt idx="63">
                        <c:v>-88.484082000000001</c:v>
                      </c:pt>
                      <c:pt idx="64">
                        <c:v>-88.484072999999995</c:v>
                      </c:pt>
                      <c:pt idx="65">
                        <c:v>-88.484116</c:v>
                      </c:pt>
                      <c:pt idx="66">
                        <c:v>-88.484172000000001</c:v>
                      </c:pt>
                      <c:pt idx="67">
                        <c:v>-88.484285</c:v>
                      </c:pt>
                      <c:pt idx="68">
                        <c:v>-88.484395000000006</c:v>
                      </c:pt>
                      <c:pt idx="69">
                        <c:v>-88.484513000000007</c:v>
                      </c:pt>
                      <c:pt idx="70">
                        <c:v>-88.484638000000004</c:v>
                      </c:pt>
                      <c:pt idx="71">
                        <c:v>-88.484775999999997</c:v>
                      </c:pt>
                      <c:pt idx="72">
                        <c:v>-88.484941000000006</c:v>
                      </c:pt>
                      <c:pt idx="73">
                        <c:v>-88.485122000000004</c:v>
                      </c:pt>
                      <c:pt idx="74">
                        <c:v>-88.485328999999993</c:v>
                      </c:pt>
                      <c:pt idx="75">
                        <c:v>-88.485535999999996</c:v>
                      </c:pt>
                      <c:pt idx="76">
                        <c:v>-88.485742999999999</c:v>
                      </c:pt>
                      <c:pt idx="77">
                        <c:v>-88.485957999999997</c:v>
                      </c:pt>
                      <c:pt idx="78">
                        <c:v>-88.486181999999999</c:v>
                      </c:pt>
                      <c:pt idx="79">
                        <c:v>-88.486407999999997</c:v>
                      </c:pt>
                      <c:pt idx="80">
                        <c:v>-88.486605999999995</c:v>
                      </c:pt>
                      <c:pt idx="81">
                        <c:v>-88.486766000000003</c:v>
                      </c:pt>
                      <c:pt idx="82">
                        <c:v>-88.486919999999998</c:v>
                      </c:pt>
                      <c:pt idx="83">
                        <c:v>-88.487070000000003</c:v>
                      </c:pt>
                      <c:pt idx="84">
                        <c:v>-88.487224999999995</c:v>
                      </c:pt>
                      <c:pt idx="85">
                        <c:v>-88.487369000000001</c:v>
                      </c:pt>
                      <c:pt idx="86">
                        <c:v>-88.487505999999996</c:v>
                      </c:pt>
                      <c:pt idx="87">
                        <c:v>-88.487511999999995</c:v>
                      </c:pt>
                      <c:pt idx="88">
                        <c:v>-88.487781999999996</c:v>
                      </c:pt>
                      <c:pt idx="89">
                        <c:v>-88.487921</c:v>
                      </c:pt>
                      <c:pt idx="90">
                        <c:v>-88.488032000000004</c:v>
                      </c:pt>
                      <c:pt idx="91">
                        <c:v>-88.488152999999997</c:v>
                      </c:pt>
                      <c:pt idx="92">
                        <c:v>-88.488273000000007</c:v>
                      </c:pt>
                      <c:pt idx="93">
                        <c:v>-88.488389999999995</c:v>
                      </c:pt>
                      <c:pt idx="94">
                        <c:v>-88.488510000000005</c:v>
                      </c:pt>
                      <c:pt idx="95">
                        <c:v>-88.488639000000006</c:v>
                      </c:pt>
                      <c:pt idx="96">
                        <c:v>-88.488765000000001</c:v>
                      </c:pt>
                      <c:pt idx="97">
                        <c:v>-88.488911000000002</c:v>
                      </c:pt>
                      <c:pt idx="98">
                        <c:v>-88.489056000000005</c:v>
                      </c:pt>
                      <c:pt idx="99">
                        <c:v>-88.489202000000006</c:v>
                      </c:pt>
                      <c:pt idx="100">
                        <c:v>-88.489346999999995</c:v>
                      </c:pt>
                      <c:pt idx="101">
                        <c:v>-88.489485999999999</c:v>
                      </c:pt>
                      <c:pt idx="102">
                        <c:v>-88.489614000000003</c:v>
                      </c:pt>
                      <c:pt idx="103">
                        <c:v>-88.489737000000005</c:v>
                      </c:pt>
                      <c:pt idx="104">
                        <c:v>-88.489851999999999</c:v>
                      </c:pt>
                      <c:pt idx="105">
                        <c:v>-88.489981999999998</c:v>
                      </c:pt>
                      <c:pt idx="106">
                        <c:v>-88.490136000000007</c:v>
                      </c:pt>
                      <c:pt idx="107">
                        <c:v>-88.490309999999994</c:v>
                      </c:pt>
                      <c:pt idx="108">
                        <c:v>-88.490505999999996</c:v>
                      </c:pt>
                      <c:pt idx="109">
                        <c:v>-88.490708999999995</c:v>
                      </c:pt>
                      <c:pt idx="110">
                        <c:v>-88.490904</c:v>
                      </c:pt>
                      <c:pt idx="111">
                        <c:v>-88.491095000000001</c:v>
                      </c:pt>
                      <c:pt idx="112">
                        <c:v>-88.491275000000002</c:v>
                      </c:pt>
                      <c:pt idx="113">
                        <c:v>-88.491426000000004</c:v>
                      </c:pt>
                      <c:pt idx="114">
                        <c:v>-88.491556000000003</c:v>
                      </c:pt>
                      <c:pt idx="115">
                        <c:v>-88.491663000000003</c:v>
                      </c:pt>
                      <c:pt idx="116">
                        <c:v>-88.491770000000002</c:v>
                      </c:pt>
                      <c:pt idx="117">
                        <c:v>-88.491859000000005</c:v>
                      </c:pt>
                      <c:pt idx="118">
                        <c:v>-88.491911000000002</c:v>
                      </c:pt>
                      <c:pt idx="119">
                        <c:v>-88.491917999999998</c:v>
                      </c:pt>
                      <c:pt idx="120">
                        <c:v>-88.491902999999994</c:v>
                      </c:pt>
                      <c:pt idx="121">
                        <c:v>-88.491871000000003</c:v>
                      </c:pt>
                      <c:pt idx="122">
                        <c:v>-88.491829999999993</c:v>
                      </c:pt>
                      <c:pt idx="123">
                        <c:v>-88.491775000000004</c:v>
                      </c:pt>
                      <c:pt idx="124">
                        <c:v>-88.491699999999994</c:v>
                      </c:pt>
                      <c:pt idx="125">
                        <c:v>-88.491619</c:v>
                      </c:pt>
                      <c:pt idx="126">
                        <c:v>-88.491539000000003</c:v>
                      </c:pt>
                      <c:pt idx="127">
                        <c:v>-88.491440999999995</c:v>
                      </c:pt>
                      <c:pt idx="128">
                        <c:v>-88.491320000000002</c:v>
                      </c:pt>
                      <c:pt idx="129">
                        <c:v>-88.491152</c:v>
                      </c:pt>
                      <c:pt idx="130">
                        <c:v>-88.490977999999998</c:v>
                      </c:pt>
                      <c:pt idx="131">
                        <c:v>-88.490836000000002</c:v>
                      </c:pt>
                      <c:pt idx="132">
                        <c:v>-88.490736999999996</c:v>
                      </c:pt>
                      <c:pt idx="133">
                        <c:v>-88.490679</c:v>
                      </c:pt>
                      <c:pt idx="134">
                        <c:v>-88.490651</c:v>
                      </c:pt>
                      <c:pt idx="135">
                        <c:v>-88.490651999999997</c:v>
                      </c:pt>
                      <c:pt idx="136">
                        <c:v>-88.490652999999995</c:v>
                      </c:pt>
                      <c:pt idx="137">
                        <c:v>-88.490647999999993</c:v>
                      </c:pt>
                      <c:pt idx="138">
                        <c:v>-88.490637000000007</c:v>
                      </c:pt>
                      <c:pt idx="139">
                        <c:v>-88.490599000000003</c:v>
                      </c:pt>
                      <c:pt idx="140">
                        <c:v>-88.490521000000001</c:v>
                      </c:pt>
                      <c:pt idx="141">
                        <c:v>-88.490438999999995</c:v>
                      </c:pt>
                      <c:pt idx="142">
                        <c:v>-88.490356000000006</c:v>
                      </c:pt>
                      <c:pt idx="143">
                        <c:v>-88.490218999999996</c:v>
                      </c:pt>
                      <c:pt idx="144">
                        <c:v>-88.490044999999995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B8C-46CE-8D73-6FF5C1CC8E73}"/>
                  </c:ext>
                </c:extLst>
              </c15:ser>
            </c15:filteredScatterSeries>
          </c:ext>
        </c:extLst>
      </c:scatterChart>
      <c:valAx>
        <c:axId val="68229760"/>
        <c:scaling>
          <c:orientation val="minMax"/>
          <c:max val="47.164999999999999"/>
          <c:min val="47.158000000000001"/>
        </c:scaling>
        <c:delete val="0"/>
        <c:axPos val="b"/>
        <c:numFmt formatCode="General" sourceLinked="1"/>
        <c:majorTickMark val="out"/>
        <c:minorTickMark val="none"/>
        <c:tickLblPos val="nextTo"/>
        <c:crossAx val="68256128"/>
        <c:crosses val="autoZero"/>
        <c:crossBetween val="midCat"/>
      </c:valAx>
      <c:valAx>
        <c:axId val="6825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2297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Lap2</c:v>
          </c:tx>
          <c:marker>
            <c:symbol val="none"/>
          </c:marker>
          <c:xVal>
            <c:numRef>
              <c:f>'Lap 2 data'!$AQ$10:$AQ$199</c:f>
              <c:numCache>
                <c:formatCode>General</c:formatCode>
                <c:ptCount val="190"/>
                <c:pt idx="0">
                  <c:v>47.159453999999997</c:v>
                </c:pt>
                <c:pt idx="1">
                  <c:v>47.159356000000002</c:v>
                </c:pt>
                <c:pt idx="2">
                  <c:v>47.159252000000002</c:v>
                </c:pt>
                <c:pt idx="3">
                  <c:v>47.159146999999997</c:v>
                </c:pt>
                <c:pt idx="4">
                  <c:v>47.159052000000003</c:v>
                </c:pt>
                <c:pt idx="5">
                  <c:v>47.158996999999999</c:v>
                </c:pt>
                <c:pt idx="6">
                  <c:v>47.158963</c:v>
                </c:pt>
                <c:pt idx="7">
                  <c:v>47.158951999999999</c:v>
                </c:pt>
                <c:pt idx="8">
                  <c:v>47.158949999999997</c:v>
                </c:pt>
                <c:pt idx="9">
                  <c:v>47.158954999999999</c:v>
                </c:pt>
                <c:pt idx="10">
                  <c:v>47.158963</c:v>
                </c:pt>
                <c:pt idx="11">
                  <c:v>47.158966999999997</c:v>
                </c:pt>
                <c:pt idx="12">
                  <c:v>47.158963</c:v>
                </c:pt>
                <c:pt idx="13">
                  <c:v>47.158966999999997</c:v>
                </c:pt>
                <c:pt idx="14">
                  <c:v>47.158957000000001</c:v>
                </c:pt>
                <c:pt idx="15">
                  <c:v>47.158946999999998</c:v>
                </c:pt>
                <c:pt idx="16">
                  <c:v>47.158932999999998</c:v>
                </c:pt>
                <c:pt idx="17">
                  <c:v>47.158858000000002</c:v>
                </c:pt>
                <c:pt idx="18">
                  <c:v>47.158794999999998</c:v>
                </c:pt>
                <c:pt idx="19">
                  <c:v>47.158731000000003</c:v>
                </c:pt>
                <c:pt idx="20">
                  <c:v>47.158662999999997</c:v>
                </c:pt>
                <c:pt idx="21">
                  <c:v>47.158610000000003</c:v>
                </c:pt>
                <c:pt idx="22">
                  <c:v>47.158583</c:v>
                </c:pt>
                <c:pt idx="23">
                  <c:v>47.158563999999998</c:v>
                </c:pt>
                <c:pt idx="24">
                  <c:v>47.158552</c:v>
                </c:pt>
                <c:pt idx="25">
                  <c:v>47.158546999999999</c:v>
                </c:pt>
                <c:pt idx="26">
                  <c:v>47.158548000000003</c:v>
                </c:pt>
                <c:pt idx="27">
                  <c:v>47.158562000000003</c:v>
                </c:pt>
                <c:pt idx="28">
                  <c:v>47.158594000000001</c:v>
                </c:pt>
                <c:pt idx="29">
                  <c:v>47.158642999999998</c:v>
                </c:pt>
                <c:pt idx="30">
                  <c:v>47.158709000000002</c:v>
                </c:pt>
                <c:pt idx="31">
                  <c:v>47.158712000000001</c:v>
                </c:pt>
                <c:pt idx="32">
                  <c:v>47.158839</c:v>
                </c:pt>
                <c:pt idx="33">
                  <c:v>47.158946999999998</c:v>
                </c:pt>
                <c:pt idx="34">
                  <c:v>47.159047999999999</c:v>
                </c:pt>
                <c:pt idx="35">
                  <c:v>47.159162999999999</c:v>
                </c:pt>
                <c:pt idx="36">
                  <c:v>47.159298999999997</c:v>
                </c:pt>
                <c:pt idx="37">
                  <c:v>47.159432000000002</c:v>
                </c:pt>
                <c:pt idx="38">
                  <c:v>47.159565999999998</c:v>
                </c:pt>
                <c:pt idx="39">
                  <c:v>47.159709999999997</c:v>
                </c:pt>
                <c:pt idx="40">
                  <c:v>47.159854000000003</c:v>
                </c:pt>
                <c:pt idx="41">
                  <c:v>47.159996999999997</c:v>
                </c:pt>
                <c:pt idx="42">
                  <c:v>47.160141000000003</c:v>
                </c:pt>
                <c:pt idx="43">
                  <c:v>47.160271000000002</c:v>
                </c:pt>
                <c:pt idx="44">
                  <c:v>47.160384999999998</c:v>
                </c:pt>
                <c:pt idx="45">
                  <c:v>47.160490000000003</c:v>
                </c:pt>
                <c:pt idx="46">
                  <c:v>47.160601999999997</c:v>
                </c:pt>
                <c:pt idx="47">
                  <c:v>47.160718000000003</c:v>
                </c:pt>
                <c:pt idx="48">
                  <c:v>47.16084</c:v>
                </c:pt>
                <c:pt idx="49">
                  <c:v>47.160961999999998</c:v>
                </c:pt>
                <c:pt idx="50">
                  <c:v>47.161099</c:v>
                </c:pt>
                <c:pt idx="51">
                  <c:v>47.161236000000002</c:v>
                </c:pt>
                <c:pt idx="52">
                  <c:v>47.161369000000001</c:v>
                </c:pt>
                <c:pt idx="53">
                  <c:v>47.161501000000001</c:v>
                </c:pt>
                <c:pt idx="54">
                  <c:v>47.161628999999998</c:v>
                </c:pt>
                <c:pt idx="55">
                  <c:v>47.161746999999998</c:v>
                </c:pt>
                <c:pt idx="56">
                  <c:v>47.161856999999998</c:v>
                </c:pt>
                <c:pt idx="57">
                  <c:v>47.161977</c:v>
                </c:pt>
                <c:pt idx="58">
                  <c:v>47.162109000000001</c:v>
                </c:pt>
                <c:pt idx="59">
                  <c:v>47.162249000000003</c:v>
                </c:pt>
                <c:pt idx="60">
                  <c:v>47.162391</c:v>
                </c:pt>
                <c:pt idx="61">
                  <c:v>47.162536000000003</c:v>
                </c:pt>
                <c:pt idx="62">
                  <c:v>47.162681999999997</c:v>
                </c:pt>
                <c:pt idx="63">
                  <c:v>47.162832999999999</c:v>
                </c:pt>
                <c:pt idx="64">
                  <c:v>47.162981000000002</c:v>
                </c:pt>
                <c:pt idx="65">
                  <c:v>47.163128999999998</c:v>
                </c:pt>
                <c:pt idx="66">
                  <c:v>47.163266</c:v>
                </c:pt>
                <c:pt idx="67">
                  <c:v>47.163401</c:v>
                </c:pt>
                <c:pt idx="68">
                  <c:v>47.163533999999999</c:v>
                </c:pt>
                <c:pt idx="69">
                  <c:v>47.163671000000001</c:v>
                </c:pt>
                <c:pt idx="70">
                  <c:v>47.163798999999997</c:v>
                </c:pt>
                <c:pt idx="71">
                  <c:v>47.163918000000002</c:v>
                </c:pt>
                <c:pt idx="72">
                  <c:v>47.164011000000002</c:v>
                </c:pt>
                <c:pt idx="73">
                  <c:v>47.164098000000003</c:v>
                </c:pt>
                <c:pt idx="74">
                  <c:v>47.164174000000003</c:v>
                </c:pt>
                <c:pt idx="75">
                  <c:v>47.164248999999998</c:v>
                </c:pt>
                <c:pt idx="76">
                  <c:v>47.164315000000002</c:v>
                </c:pt>
                <c:pt idx="77">
                  <c:v>47.164380000000001</c:v>
                </c:pt>
                <c:pt idx="78">
                  <c:v>47.164420999999997</c:v>
                </c:pt>
                <c:pt idx="79">
                  <c:v>47.164439000000002</c:v>
                </c:pt>
                <c:pt idx="80">
                  <c:v>47.164434999999997</c:v>
                </c:pt>
                <c:pt idx="81">
                  <c:v>47.164411000000001</c:v>
                </c:pt>
                <c:pt idx="82">
                  <c:v>47.164375</c:v>
                </c:pt>
                <c:pt idx="83">
                  <c:v>47.164338999999998</c:v>
                </c:pt>
                <c:pt idx="84">
                  <c:v>47.164288999999997</c:v>
                </c:pt>
                <c:pt idx="85">
                  <c:v>47.164248999999998</c:v>
                </c:pt>
                <c:pt idx="86">
                  <c:v>47.164225999999999</c:v>
                </c:pt>
                <c:pt idx="87">
                  <c:v>47.164214000000001</c:v>
                </c:pt>
                <c:pt idx="88">
                  <c:v>47.164203000000001</c:v>
                </c:pt>
                <c:pt idx="89">
                  <c:v>47.164188000000003</c:v>
                </c:pt>
                <c:pt idx="90">
                  <c:v>47.164202000000003</c:v>
                </c:pt>
                <c:pt idx="91">
                  <c:v>47.164253000000002</c:v>
                </c:pt>
                <c:pt idx="92">
                  <c:v>47.164295000000003</c:v>
                </c:pt>
                <c:pt idx="93">
                  <c:v>47.164321000000001</c:v>
                </c:pt>
                <c:pt idx="94">
                  <c:v>47.164338999999998</c:v>
                </c:pt>
                <c:pt idx="95">
                  <c:v>47.164321000000001</c:v>
                </c:pt>
                <c:pt idx="96">
                  <c:v>47.164301000000002</c:v>
                </c:pt>
                <c:pt idx="97">
                  <c:v>47.164267000000002</c:v>
                </c:pt>
                <c:pt idx="98">
                  <c:v>47.164223999999997</c:v>
                </c:pt>
                <c:pt idx="99">
                  <c:v>47.164180000000002</c:v>
                </c:pt>
                <c:pt idx="100">
                  <c:v>47.164129000000003</c:v>
                </c:pt>
                <c:pt idx="101">
                  <c:v>47.164059999999999</c:v>
                </c:pt>
                <c:pt idx="102">
                  <c:v>47.163974000000003</c:v>
                </c:pt>
                <c:pt idx="103">
                  <c:v>47.163888999999998</c:v>
                </c:pt>
                <c:pt idx="104">
                  <c:v>47.163815</c:v>
                </c:pt>
                <c:pt idx="105">
                  <c:v>47.163755999999999</c:v>
                </c:pt>
                <c:pt idx="106">
                  <c:v>47.163713999999999</c:v>
                </c:pt>
                <c:pt idx="107">
                  <c:v>47.163679000000002</c:v>
                </c:pt>
                <c:pt idx="108">
                  <c:v>47.163648000000002</c:v>
                </c:pt>
                <c:pt idx="109">
                  <c:v>47.163609000000001</c:v>
                </c:pt>
                <c:pt idx="110">
                  <c:v>47.163573999999997</c:v>
                </c:pt>
                <c:pt idx="111">
                  <c:v>47.163522</c:v>
                </c:pt>
                <c:pt idx="112">
                  <c:v>47.163451000000002</c:v>
                </c:pt>
                <c:pt idx="113">
                  <c:v>47.163356</c:v>
                </c:pt>
                <c:pt idx="114">
                  <c:v>47.163245000000003</c:v>
                </c:pt>
                <c:pt idx="115">
                  <c:v>47.163119000000002</c:v>
                </c:pt>
                <c:pt idx="116">
                  <c:v>47.162979</c:v>
                </c:pt>
                <c:pt idx="117">
                  <c:v>47.16283</c:v>
                </c:pt>
                <c:pt idx="118">
                  <c:v>47.162677000000002</c:v>
                </c:pt>
                <c:pt idx="119">
                  <c:v>47.162523999999998</c:v>
                </c:pt>
                <c:pt idx="120">
                  <c:v>47.162368999999998</c:v>
                </c:pt>
                <c:pt idx="121">
                  <c:v>47.162215000000003</c:v>
                </c:pt>
                <c:pt idx="122">
                  <c:v>47.162059999999997</c:v>
                </c:pt>
                <c:pt idx="123">
                  <c:v>47.161904999999997</c:v>
                </c:pt>
                <c:pt idx="124">
                  <c:v>47.161749</c:v>
                </c:pt>
                <c:pt idx="125">
                  <c:v>47.161599000000002</c:v>
                </c:pt>
                <c:pt idx="126">
                  <c:v>47.161465999999997</c:v>
                </c:pt>
                <c:pt idx="127">
                  <c:v>47.161346999999999</c:v>
                </c:pt>
                <c:pt idx="128">
                  <c:v>47.161217999999998</c:v>
                </c:pt>
                <c:pt idx="129">
                  <c:v>47.161071</c:v>
                </c:pt>
                <c:pt idx="130">
                  <c:v>47.160913999999998</c:v>
                </c:pt>
                <c:pt idx="131">
                  <c:v>47.160758999999999</c:v>
                </c:pt>
                <c:pt idx="132">
                  <c:v>47.160592000000001</c:v>
                </c:pt>
                <c:pt idx="133">
                  <c:v>47.160435</c:v>
                </c:pt>
                <c:pt idx="134">
                  <c:v>47.160296000000002</c:v>
                </c:pt>
                <c:pt idx="135">
                  <c:v>47.160167999999999</c:v>
                </c:pt>
                <c:pt idx="136">
                  <c:v>47.160049999999998</c:v>
                </c:pt>
                <c:pt idx="137">
                  <c:v>47.159937999999997</c:v>
                </c:pt>
                <c:pt idx="138">
                  <c:v>47.159827</c:v>
                </c:pt>
                <c:pt idx="139">
                  <c:v>47.159726999999997</c:v>
                </c:pt>
                <c:pt idx="140">
                  <c:v>47.159629000000002</c:v>
                </c:pt>
                <c:pt idx="141">
                  <c:v>47.159534000000001</c:v>
                </c:pt>
                <c:pt idx="142">
                  <c:v>47.159433999999997</c:v>
                </c:pt>
              </c:numCache>
            </c:numRef>
          </c:xVal>
          <c:yVal>
            <c:numRef>
              <c:f>'Lap 2 data'!$AR$10:$AR$199</c:f>
              <c:numCache>
                <c:formatCode>General</c:formatCode>
                <c:ptCount val="190"/>
                <c:pt idx="0">
                  <c:v>-88.489836999999994</c:v>
                </c:pt>
                <c:pt idx="1">
                  <c:v>-88.489677</c:v>
                </c:pt>
                <c:pt idx="2">
                  <c:v>-88.489526999999995</c:v>
                </c:pt>
                <c:pt idx="3">
                  <c:v>-88.489380999999995</c:v>
                </c:pt>
                <c:pt idx="4">
                  <c:v>-88.489220000000003</c:v>
                </c:pt>
                <c:pt idx="5">
                  <c:v>-88.489011000000005</c:v>
                </c:pt>
                <c:pt idx="6">
                  <c:v>-88.488784999999993</c:v>
                </c:pt>
                <c:pt idx="7">
                  <c:v>-88.488543000000007</c:v>
                </c:pt>
                <c:pt idx="8">
                  <c:v>-88.488301000000007</c:v>
                </c:pt>
                <c:pt idx="9">
                  <c:v>-88.488056</c:v>
                </c:pt>
                <c:pt idx="10">
                  <c:v>-88.487803999999997</c:v>
                </c:pt>
                <c:pt idx="11">
                  <c:v>-88.487553000000005</c:v>
                </c:pt>
                <c:pt idx="12">
                  <c:v>-88.487294000000006</c:v>
                </c:pt>
                <c:pt idx="13">
                  <c:v>-88.487036000000003</c:v>
                </c:pt>
                <c:pt idx="14">
                  <c:v>-88.486776000000006</c:v>
                </c:pt>
                <c:pt idx="15">
                  <c:v>-88.486514999999997</c:v>
                </c:pt>
                <c:pt idx="16">
                  <c:v>-88.486255999999997</c:v>
                </c:pt>
                <c:pt idx="17">
                  <c:v>-88.486035000000001</c:v>
                </c:pt>
                <c:pt idx="18">
                  <c:v>-88.485843000000003</c:v>
                </c:pt>
                <c:pt idx="19">
                  <c:v>-88.485676999999995</c:v>
                </c:pt>
                <c:pt idx="20">
                  <c:v>-88.485529</c:v>
                </c:pt>
                <c:pt idx="21">
                  <c:v>-88.485375000000005</c:v>
                </c:pt>
                <c:pt idx="22">
                  <c:v>-88.485207000000003</c:v>
                </c:pt>
                <c:pt idx="23">
                  <c:v>-88.485056999999998</c:v>
                </c:pt>
                <c:pt idx="24">
                  <c:v>-88.484917999999993</c:v>
                </c:pt>
                <c:pt idx="25">
                  <c:v>-88.484786</c:v>
                </c:pt>
                <c:pt idx="26">
                  <c:v>-88.484662</c:v>
                </c:pt>
                <c:pt idx="27">
                  <c:v>-88.484543000000002</c:v>
                </c:pt>
                <c:pt idx="28">
                  <c:v>-88.484437</c:v>
                </c:pt>
                <c:pt idx="29">
                  <c:v>-88.484341999999998</c:v>
                </c:pt>
                <c:pt idx="30">
                  <c:v>-88.484269999999995</c:v>
                </c:pt>
                <c:pt idx="31">
                  <c:v>-88.484267000000003</c:v>
                </c:pt>
                <c:pt idx="32">
                  <c:v>-88.484138999999999</c:v>
                </c:pt>
                <c:pt idx="33">
                  <c:v>-88.484116</c:v>
                </c:pt>
                <c:pt idx="34">
                  <c:v>-88.484095999999994</c:v>
                </c:pt>
                <c:pt idx="35">
                  <c:v>-88.484089999999995</c:v>
                </c:pt>
                <c:pt idx="36">
                  <c:v>-88.484100999999995</c:v>
                </c:pt>
                <c:pt idx="37">
                  <c:v>-88.484112999999994</c:v>
                </c:pt>
                <c:pt idx="38">
                  <c:v>-88.484116999999998</c:v>
                </c:pt>
                <c:pt idx="39">
                  <c:v>-88.484131000000005</c:v>
                </c:pt>
                <c:pt idx="40">
                  <c:v>-88.484137000000004</c:v>
                </c:pt>
                <c:pt idx="41">
                  <c:v>-88.484142000000006</c:v>
                </c:pt>
                <c:pt idx="42">
                  <c:v>-88.484144999999998</c:v>
                </c:pt>
                <c:pt idx="43">
                  <c:v>-88.484133999999997</c:v>
                </c:pt>
                <c:pt idx="44">
                  <c:v>-88.484109000000004</c:v>
                </c:pt>
                <c:pt idx="45">
                  <c:v>-88.484078999999994</c:v>
                </c:pt>
                <c:pt idx="46">
                  <c:v>-88.484035000000006</c:v>
                </c:pt>
                <c:pt idx="47">
                  <c:v>-88.483979000000005</c:v>
                </c:pt>
                <c:pt idx="48">
                  <c:v>-88.483926999999994</c:v>
                </c:pt>
                <c:pt idx="49">
                  <c:v>-88.483885000000001</c:v>
                </c:pt>
                <c:pt idx="50">
                  <c:v>-88.483877000000007</c:v>
                </c:pt>
                <c:pt idx="51">
                  <c:v>-88.483878000000004</c:v>
                </c:pt>
                <c:pt idx="52">
                  <c:v>-88.483889000000005</c:v>
                </c:pt>
                <c:pt idx="53">
                  <c:v>-88.483902</c:v>
                </c:pt>
                <c:pt idx="54">
                  <c:v>-88.483915999999994</c:v>
                </c:pt>
                <c:pt idx="55">
                  <c:v>-88.483975000000001</c:v>
                </c:pt>
                <c:pt idx="56">
                  <c:v>-88.484055999999995</c:v>
                </c:pt>
                <c:pt idx="57">
                  <c:v>-88.484120000000004</c:v>
                </c:pt>
                <c:pt idx="58">
                  <c:v>-88.484125000000006</c:v>
                </c:pt>
                <c:pt idx="59">
                  <c:v>-88.484115000000003</c:v>
                </c:pt>
                <c:pt idx="60">
                  <c:v>-88.484106999999995</c:v>
                </c:pt>
                <c:pt idx="61">
                  <c:v>-88.484088</c:v>
                </c:pt>
                <c:pt idx="62">
                  <c:v>-88.484067999999994</c:v>
                </c:pt>
                <c:pt idx="63">
                  <c:v>-88.484063000000006</c:v>
                </c:pt>
                <c:pt idx="64">
                  <c:v>-88.484103000000005</c:v>
                </c:pt>
                <c:pt idx="65">
                  <c:v>-88.484173999999996</c:v>
                </c:pt>
                <c:pt idx="66">
                  <c:v>-88.484268999999998</c:v>
                </c:pt>
                <c:pt idx="67">
                  <c:v>-88.484381999999997</c:v>
                </c:pt>
                <c:pt idx="68">
                  <c:v>-88.484504999999999</c:v>
                </c:pt>
                <c:pt idx="69">
                  <c:v>-88.484628000000001</c:v>
                </c:pt>
                <c:pt idx="70">
                  <c:v>-88.484772000000007</c:v>
                </c:pt>
                <c:pt idx="71">
                  <c:v>-88.484926000000002</c:v>
                </c:pt>
                <c:pt idx="72">
                  <c:v>-88.485117000000002</c:v>
                </c:pt>
                <c:pt idx="73">
                  <c:v>-88.485313000000005</c:v>
                </c:pt>
                <c:pt idx="74">
                  <c:v>-88.485513999999995</c:v>
                </c:pt>
                <c:pt idx="75">
                  <c:v>-88.485718000000006</c:v>
                </c:pt>
                <c:pt idx="76">
                  <c:v>-88.485923</c:v>
                </c:pt>
                <c:pt idx="77">
                  <c:v>-88.486142000000001</c:v>
                </c:pt>
                <c:pt idx="78">
                  <c:v>-88.486369999999994</c:v>
                </c:pt>
                <c:pt idx="79">
                  <c:v>-88.486604999999997</c:v>
                </c:pt>
                <c:pt idx="80">
                  <c:v>-88.486816000000005</c:v>
                </c:pt>
                <c:pt idx="81">
                  <c:v>-88.486999999999995</c:v>
                </c:pt>
                <c:pt idx="82">
                  <c:v>-88.487170000000006</c:v>
                </c:pt>
                <c:pt idx="83">
                  <c:v>-88.487333000000007</c:v>
                </c:pt>
                <c:pt idx="84">
                  <c:v>-88.487481000000002</c:v>
                </c:pt>
                <c:pt idx="85">
                  <c:v>-88.487627000000003</c:v>
                </c:pt>
                <c:pt idx="86">
                  <c:v>-88.487767000000005</c:v>
                </c:pt>
                <c:pt idx="87">
                  <c:v>-88.487896000000006</c:v>
                </c:pt>
                <c:pt idx="88">
                  <c:v>-88.488017999999997</c:v>
                </c:pt>
                <c:pt idx="89">
                  <c:v>-88.488146</c:v>
                </c:pt>
                <c:pt idx="90">
                  <c:v>-88.488262000000006</c:v>
                </c:pt>
                <c:pt idx="91">
                  <c:v>-88.488380000000006</c:v>
                </c:pt>
                <c:pt idx="92">
                  <c:v>-88.488500000000002</c:v>
                </c:pt>
                <c:pt idx="93">
                  <c:v>-88.488626999999994</c:v>
                </c:pt>
                <c:pt idx="94">
                  <c:v>-88.488757000000007</c:v>
                </c:pt>
                <c:pt idx="95">
                  <c:v>-88.488912999999997</c:v>
                </c:pt>
                <c:pt idx="96">
                  <c:v>-88.489061000000007</c:v>
                </c:pt>
                <c:pt idx="97">
                  <c:v>-88.489210999999997</c:v>
                </c:pt>
                <c:pt idx="98">
                  <c:v>-88.489361000000002</c:v>
                </c:pt>
                <c:pt idx="99">
                  <c:v>-88.489510999999993</c:v>
                </c:pt>
                <c:pt idx="100">
                  <c:v>-88.489654000000002</c:v>
                </c:pt>
                <c:pt idx="101">
                  <c:v>-88.489778999999999</c:v>
                </c:pt>
                <c:pt idx="102">
                  <c:v>-88.489906000000005</c:v>
                </c:pt>
                <c:pt idx="103">
                  <c:v>-88.490038999999996</c:v>
                </c:pt>
                <c:pt idx="104">
                  <c:v>-88.490190999999996</c:v>
                </c:pt>
                <c:pt idx="105">
                  <c:v>-88.490359999999995</c:v>
                </c:pt>
                <c:pt idx="106">
                  <c:v>-88.490549000000001</c:v>
                </c:pt>
                <c:pt idx="107">
                  <c:v>-88.490752999999998</c:v>
                </c:pt>
                <c:pt idx="108">
                  <c:v>-88.490955999999997</c:v>
                </c:pt>
                <c:pt idx="109">
                  <c:v>-88.491146999999998</c:v>
                </c:pt>
                <c:pt idx="110">
                  <c:v>-88.491319000000004</c:v>
                </c:pt>
                <c:pt idx="111">
                  <c:v>-88.491471000000004</c:v>
                </c:pt>
                <c:pt idx="112">
                  <c:v>-88.491608999999997</c:v>
                </c:pt>
                <c:pt idx="113">
                  <c:v>-88.491730000000004</c:v>
                </c:pt>
                <c:pt idx="114">
                  <c:v>-88.491833</c:v>
                </c:pt>
                <c:pt idx="115">
                  <c:v>-88.491904000000005</c:v>
                </c:pt>
                <c:pt idx="116">
                  <c:v>-88.49194</c:v>
                </c:pt>
                <c:pt idx="117">
                  <c:v>-88.491923999999997</c:v>
                </c:pt>
                <c:pt idx="118">
                  <c:v>-88.491893000000005</c:v>
                </c:pt>
                <c:pt idx="119">
                  <c:v>-88.491856999999996</c:v>
                </c:pt>
                <c:pt idx="120">
                  <c:v>-88.491804000000002</c:v>
                </c:pt>
                <c:pt idx="121">
                  <c:v>-88.491736000000003</c:v>
                </c:pt>
                <c:pt idx="122">
                  <c:v>-88.491663000000003</c:v>
                </c:pt>
                <c:pt idx="123">
                  <c:v>-88.491575999999995</c:v>
                </c:pt>
                <c:pt idx="124">
                  <c:v>-88.491485999999995</c:v>
                </c:pt>
                <c:pt idx="125">
                  <c:v>-88.491375000000005</c:v>
                </c:pt>
                <c:pt idx="126">
                  <c:v>-88.491225</c:v>
                </c:pt>
                <c:pt idx="127">
                  <c:v>-88.491045999999997</c:v>
                </c:pt>
                <c:pt idx="128">
                  <c:v>-88.490889999999993</c:v>
                </c:pt>
                <c:pt idx="129">
                  <c:v>-88.490772000000007</c:v>
                </c:pt>
                <c:pt idx="130">
                  <c:v>-88.490702999999996</c:v>
                </c:pt>
                <c:pt idx="131">
                  <c:v>-88.490665000000007</c:v>
                </c:pt>
                <c:pt idx="132">
                  <c:v>-88.490662</c:v>
                </c:pt>
                <c:pt idx="133">
                  <c:v>-88.490662999999998</c:v>
                </c:pt>
                <c:pt idx="134">
                  <c:v>-88.490665000000007</c:v>
                </c:pt>
                <c:pt idx="135">
                  <c:v>-88.490644000000003</c:v>
                </c:pt>
                <c:pt idx="136">
                  <c:v>-88.490612999999996</c:v>
                </c:pt>
                <c:pt idx="137">
                  <c:v>-88.490540999999993</c:v>
                </c:pt>
                <c:pt idx="138">
                  <c:v>-88.490460999999996</c:v>
                </c:pt>
                <c:pt idx="139">
                  <c:v>-88.490328000000005</c:v>
                </c:pt>
                <c:pt idx="140">
                  <c:v>-88.490168999999995</c:v>
                </c:pt>
                <c:pt idx="141">
                  <c:v>-88.489994999999993</c:v>
                </c:pt>
                <c:pt idx="142">
                  <c:v>-88.489832000000007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3BA-4F0B-9759-9ED0D0327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0464"/>
        <c:axId val="68992000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Lap1</c:v>
                </c:tx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'Lap 1 data'!$AQ$10:$AQ$199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47.159305000000003</c:v>
                      </c:pt>
                      <c:pt idx="1">
                        <c:v>47.159322000000003</c:v>
                      </c:pt>
                      <c:pt idx="2">
                        <c:v>47.159298999999997</c:v>
                      </c:pt>
                      <c:pt idx="3">
                        <c:v>47.159225999999997</c:v>
                      </c:pt>
                      <c:pt idx="4">
                        <c:v>47.159157999999998</c:v>
                      </c:pt>
                      <c:pt idx="5">
                        <c:v>47.159087999999997</c:v>
                      </c:pt>
                      <c:pt idx="6">
                        <c:v>47.159039</c:v>
                      </c:pt>
                      <c:pt idx="7">
                        <c:v>47.158994999999997</c:v>
                      </c:pt>
                      <c:pt idx="8">
                        <c:v>47.158957000000001</c:v>
                      </c:pt>
                      <c:pt idx="9">
                        <c:v>47.158935999999997</c:v>
                      </c:pt>
                      <c:pt idx="10">
                        <c:v>47.158937999999999</c:v>
                      </c:pt>
                      <c:pt idx="11">
                        <c:v>47.158940000000001</c:v>
                      </c:pt>
                      <c:pt idx="12">
                        <c:v>47.158946999999998</c:v>
                      </c:pt>
                      <c:pt idx="13">
                        <c:v>47.158952999999997</c:v>
                      </c:pt>
                      <c:pt idx="14">
                        <c:v>47.158952999999997</c:v>
                      </c:pt>
                      <c:pt idx="15">
                        <c:v>47.158952999999997</c:v>
                      </c:pt>
                      <c:pt idx="16">
                        <c:v>47.158945000000003</c:v>
                      </c:pt>
                      <c:pt idx="17">
                        <c:v>47.158934000000002</c:v>
                      </c:pt>
                      <c:pt idx="18">
                        <c:v>47.158895000000001</c:v>
                      </c:pt>
                      <c:pt idx="19">
                        <c:v>47.158847000000002</c:v>
                      </c:pt>
                      <c:pt idx="20">
                        <c:v>47.158785000000002</c:v>
                      </c:pt>
                      <c:pt idx="21">
                        <c:v>47.158728000000004</c:v>
                      </c:pt>
                      <c:pt idx="22">
                        <c:v>47.158664999999999</c:v>
                      </c:pt>
                      <c:pt idx="23">
                        <c:v>47.158614</c:v>
                      </c:pt>
                      <c:pt idx="24">
                        <c:v>47.158574999999999</c:v>
                      </c:pt>
                      <c:pt idx="25">
                        <c:v>47.158557999999999</c:v>
                      </c:pt>
                      <c:pt idx="26">
                        <c:v>47.158543999999999</c:v>
                      </c:pt>
                      <c:pt idx="27">
                        <c:v>47.158526000000002</c:v>
                      </c:pt>
                      <c:pt idx="28">
                        <c:v>47.158515000000001</c:v>
                      </c:pt>
                      <c:pt idx="29">
                        <c:v>47.158518000000001</c:v>
                      </c:pt>
                      <c:pt idx="30">
                        <c:v>47.158532000000001</c:v>
                      </c:pt>
                      <c:pt idx="31">
                        <c:v>47.158558999999997</c:v>
                      </c:pt>
                      <c:pt idx="32">
                        <c:v>47.158596000000003</c:v>
                      </c:pt>
                      <c:pt idx="33">
                        <c:v>47.158659999999998</c:v>
                      </c:pt>
                      <c:pt idx="34">
                        <c:v>47.158729999999998</c:v>
                      </c:pt>
                      <c:pt idx="35">
                        <c:v>47.158811</c:v>
                      </c:pt>
                      <c:pt idx="36">
                        <c:v>47.158893999999997</c:v>
                      </c:pt>
                      <c:pt idx="37">
                        <c:v>47.158993000000002</c:v>
                      </c:pt>
                      <c:pt idx="38">
                        <c:v>47.159106999999999</c:v>
                      </c:pt>
                      <c:pt idx="39">
                        <c:v>47.159238999999999</c:v>
                      </c:pt>
                      <c:pt idx="40">
                        <c:v>47.159379000000001</c:v>
                      </c:pt>
                      <c:pt idx="41">
                        <c:v>47.159511000000002</c:v>
                      </c:pt>
                      <c:pt idx="42">
                        <c:v>47.159641999999998</c:v>
                      </c:pt>
                      <c:pt idx="43">
                        <c:v>47.159801000000002</c:v>
                      </c:pt>
                      <c:pt idx="44">
                        <c:v>47.159939000000001</c:v>
                      </c:pt>
                      <c:pt idx="45">
                        <c:v>47.160094999999998</c:v>
                      </c:pt>
                      <c:pt idx="46">
                        <c:v>47.160231000000003</c:v>
                      </c:pt>
                      <c:pt idx="47">
                        <c:v>47.160353000000001</c:v>
                      </c:pt>
                      <c:pt idx="48">
                        <c:v>47.160463</c:v>
                      </c:pt>
                      <c:pt idx="49">
                        <c:v>47.160468000000002</c:v>
                      </c:pt>
                      <c:pt idx="50">
                        <c:v>47.160674</c:v>
                      </c:pt>
                      <c:pt idx="51">
                        <c:v>47.160784999999997</c:v>
                      </c:pt>
                      <c:pt idx="52">
                        <c:v>47.160888</c:v>
                      </c:pt>
                      <c:pt idx="53">
                        <c:v>47.161006999999998</c:v>
                      </c:pt>
                      <c:pt idx="54">
                        <c:v>47.161127</c:v>
                      </c:pt>
                      <c:pt idx="55">
                        <c:v>47.161247000000003</c:v>
                      </c:pt>
                      <c:pt idx="56">
                        <c:v>47.161366999999998</c:v>
                      </c:pt>
                      <c:pt idx="57">
                        <c:v>47.161482999999997</c:v>
                      </c:pt>
                      <c:pt idx="58">
                        <c:v>47.1616</c:v>
                      </c:pt>
                      <c:pt idx="59">
                        <c:v>47.161712000000001</c:v>
                      </c:pt>
                      <c:pt idx="60">
                        <c:v>47.161817999999997</c:v>
                      </c:pt>
                      <c:pt idx="61">
                        <c:v>47.161923000000002</c:v>
                      </c:pt>
                      <c:pt idx="62">
                        <c:v>47.162042999999997</c:v>
                      </c:pt>
                      <c:pt idx="63">
                        <c:v>47.162168999999999</c:v>
                      </c:pt>
                      <c:pt idx="64">
                        <c:v>47.162301999999997</c:v>
                      </c:pt>
                      <c:pt idx="65">
                        <c:v>47.162441000000001</c:v>
                      </c:pt>
                      <c:pt idx="66">
                        <c:v>47.162582</c:v>
                      </c:pt>
                      <c:pt idx="67">
                        <c:v>47.162725999999999</c:v>
                      </c:pt>
                      <c:pt idx="68">
                        <c:v>47.162872</c:v>
                      </c:pt>
                      <c:pt idx="69">
                        <c:v>47.163015999999999</c:v>
                      </c:pt>
                      <c:pt idx="70">
                        <c:v>47.163156000000001</c:v>
                      </c:pt>
                      <c:pt idx="71">
                        <c:v>47.163285999999999</c:v>
                      </c:pt>
                      <c:pt idx="72">
                        <c:v>47.163417000000003</c:v>
                      </c:pt>
                      <c:pt idx="73">
                        <c:v>47.163550999999998</c:v>
                      </c:pt>
                      <c:pt idx="74">
                        <c:v>47.163684000000003</c:v>
                      </c:pt>
                      <c:pt idx="75">
                        <c:v>47.163808000000003</c:v>
                      </c:pt>
                      <c:pt idx="76">
                        <c:v>47.163921999999999</c:v>
                      </c:pt>
                      <c:pt idx="77">
                        <c:v>47.164023999999998</c:v>
                      </c:pt>
                      <c:pt idx="78">
                        <c:v>47.164126000000003</c:v>
                      </c:pt>
                      <c:pt idx="79">
                        <c:v>47.164208000000002</c:v>
                      </c:pt>
                      <c:pt idx="80">
                        <c:v>47.164285</c:v>
                      </c:pt>
                      <c:pt idx="81">
                        <c:v>47.164354000000003</c:v>
                      </c:pt>
                      <c:pt idx="82">
                        <c:v>47.164411999999999</c:v>
                      </c:pt>
                      <c:pt idx="83">
                        <c:v>47.164456000000001</c:v>
                      </c:pt>
                      <c:pt idx="84">
                        <c:v>47.164467999999999</c:v>
                      </c:pt>
                      <c:pt idx="85">
                        <c:v>47.164470000000001</c:v>
                      </c:pt>
                      <c:pt idx="86">
                        <c:v>47.164448999999998</c:v>
                      </c:pt>
                      <c:pt idx="87">
                        <c:v>47.164414000000001</c:v>
                      </c:pt>
                      <c:pt idx="88">
                        <c:v>47.164380999999999</c:v>
                      </c:pt>
                      <c:pt idx="89">
                        <c:v>47.164341999999998</c:v>
                      </c:pt>
                      <c:pt idx="90">
                        <c:v>47.164307000000001</c:v>
                      </c:pt>
                      <c:pt idx="91">
                        <c:v>47.164279000000001</c:v>
                      </c:pt>
                      <c:pt idx="92">
                        <c:v>47.164253000000002</c:v>
                      </c:pt>
                      <c:pt idx="93">
                        <c:v>47.164223999999997</c:v>
                      </c:pt>
                      <c:pt idx="94">
                        <c:v>47.164206</c:v>
                      </c:pt>
                      <c:pt idx="95">
                        <c:v>47.164202000000003</c:v>
                      </c:pt>
                      <c:pt idx="96">
                        <c:v>47.164212999999997</c:v>
                      </c:pt>
                      <c:pt idx="97">
                        <c:v>47.164250000000003</c:v>
                      </c:pt>
                      <c:pt idx="98">
                        <c:v>47.164293000000001</c:v>
                      </c:pt>
                      <c:pt idx="99">
                        <c:v>47.164316999999997</c:v>
                      </c:pt>
                      <c:pt idx="100">
                        <c:v>47.164335999999999</c:v>
                      </c:pt>
                      <c:pt idx="101">
                        <c:v>47.164335000000001</c:v>
                      </c:pt>
                      <c:pt idx="102">
                        <c:v>47.164335000000001</c:v>
                      </c:pt>
                      <c:pt idx="103">
                        <c:v>47.164302999999997</c:v>
                      </c:pt>
                      <c:pt idx="104">
                        <c:v>47.164262000000001</c:v>
                      </c:pt>
                      <c:pt idx="105">
                        <c:v>47.164209</c:v>
                      </c:pt>
                      <c:pt idx="106">
                        <c:v>47.164146000000002</c:v>
                      </c:pt>
                      <c:pt idx="107">
                        <c:v>47.164051999999998</c:v>
                      </c:pt>
                      <c:pt idx="108">
                        <c:v>47.163955999999999</c:v>
                      </c:pt>
                      <c:pt idx="109">
                        <c:v>47.163871</c:v>
                      </c:pt>
                      <c:pt idx="110">
                        <c:v>47.163795999999998</c:v>
                      </c:pt>
                      <c:pt idx="111">
                        <c:v>47.163739999999997</c:v>
                      </c:pt>
                      <c:pt idx="112">
                        <c:v>47.163704000000003</c:v>
                      </c:pt>
                      <c:pt idx="113">
                        <c:v>47.163674</c:v>
                      </c:pt>
                      <c:pt idx="114">
                        <c:v>47.163643</c:v>
                      </c:pt>
                      <c:pt idx="115">
                        <c:v>47.163601999999997</c:v>
                      </c:pt>
                      <c:pt idx="116">
                        <c:v>47.163564999999998</c:v>
                      </c:pt>
                      <c:pt idx="117">
                        <c:v>47.163519999999998</c:v>
                      </c:pt>
                      <c:pt idx="118">
                        <c:v>47.163420000000002</c:v>
                      </c:pt>
                      <c:pt idx="119">
                        <c:v>47.163293000000003</c:v>
                      </c:pt>
                      <c:pt idx="120">
                        <c:v>47.163159</c:v>
                      </c:pt>
                      <c:pt idx="121">
                        <c:v>47.163012000000002</c:v>
                      </c:pt>
                      <c:pt idx="122">
                        <c:v>47.162857000000002</c:v>
                      </c:pt>
                      <c:pt idx="123">
                        <c:v>47.162706999999997</c:v>
                      </c:pt>
                      <c:pt idx="124">
                        <c:v>47.162560999999997</c:v>
                      </c:pt>
                      <c:pt idx="125">
                        <c:v>47.162413999999998</c:v>
                      </c:pt>
                      <c:pt idx="126">
                        <c:v>47.162264</c:v>
                      </c:pt>
                      <c:pt idx="127">
                        <c:v>47.162109000000001</c:v>
                      </c:pt>
                      <c:pt idx="128">
                        <c:v>47.161960000000001</c:v>
                      </c:pt>
                      <c:pt idx="129">
                        <c:v>47.161807000000003</c:v>
                      </c:pt>
                      <c:pt idx="130">
                        <c:v>47.161659</c:v>
                      </c:pt>
                      <c:pt idx="131">
                        <c:v>47.161515999999999</c:v>
                      </c:pt>
                      <c:pt idx="132">
                        <c:v>47.161383999999998</c:v>
                      </c:pt>
                      <c:pt idx="133">
                        <c:v>47.161268</c:v>
                      </c:pt>
                      <c:pt idx="134">
                        <c:v>47.161149999999999</c:v>
                      </c:pt>
                      <c:pt idx="135">
                        <c:v>47.161017999999999</c:v>
                      </c:pt>
                      <c:pt idx="136">
                        <c:v>47.160871999999998</c:v>
                      </c:pt>
                      <c:pt idx="137">
                        <c:v>47.160722</c:v>
                      </c:pt>
                      <c:pt idx="138">
                        <c:v>47.16057</c:v>
                      </c:pt>
                      <c:pt idx="139">
                        <c:v>47.160432999999998</c:v>
                      </c:pt>
                      <c:pt idx="140">
                        <c:v>47.160310000000003</c:v>
                      </c:pt>
                      <c:pt idx="141">
                        <c:v>47.160192000000002</c:v>
                      </c:pt>
                      <c:pt idx="142">
                        <c:v>47.160072999999997</c:v>
                      </c:pt>
                      <c:pt idx="143">
                        <c:v>47.159959999999998</c:v>
                      </c:pt>
                      <c:pt idx="144">
                        <c:v>47.159846999999999</c:v>
                      </c:pt>
                      <c:pt idx="145">
                        <c:v>47.159737999999997</c:v>
                      </c:pt>
                      <c:pt idx="146">
                        <c:v>47.159638999999999</c:v>
                      </c:pt>
                      <c:pt idx="147">
                        <c:v>47.159548999999998</c:v>
                      </c:pt>
                      <c:pt idx="148">
                        <c:v>47.159453999999997</c:v>
                      </c:pt>
                      <c:pt idx="149">
                        <c:v>47.159356000000002</c:v>
                      </c:pt>
                      <c:pt idx="150">
                        <c:v>47.159252000000002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'Lap 1 data'!$AR$10:$AR$199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-88.489683999999997</c:v>
                      </c:pt>
                      <c:pt idx="1">
                        <c:v>-88.489604</c:v>
                      </c:pt>
                      <c:pt idx="2">
                        <c:v>-88.489510999999993</c:v>
                      </c:pt>
                      <c:pt idx="3">
                        <c:v>-88.489430999999996</c:v>
                      </c:pt>
                      <c:pt idx="4">
                        <c:v>-88.489327000000003</c:v>
                      </c:pt>
                      <c:pt idx="5">
                        <c:v>-88.489198999999999</c:v>
                      </c:pt>
                      <c:pt idx="6">
                        <c:v>-88.489031999999995</c:v>
                      </c:pt>
                      <c:pt idx="7">
                        <c:v>-88.488849999999999</c:v>
                      </c:pt>
                      <c:pt idx="8">
                        <c:v>-88.488668000000004</c:v>
                      </c:pt>
                      <c:pt idx="9">
                        <c:v>-88.488467</c:v>
                      </c:pt>
                      <c:pt idx="10">
                        <c:v>-88.488245000000006</c:v>
                      </c:pt>
                      <c:pt idx="11">
                        <c:v>-88.488017999999997</c:v>
                      </c:pt>
                      <c:pt idx="12">
                        <c:v>-88.487785000000002</c:v>
                      </c:pt>
                      <c:pt idx="13">
                        <c:v>-88.487549999999999</c:v>
                      </c:pt>
                      <c:pt idx="14">
                        <c:v>-88.487312000000003</c:v>
                      </c:pt>
                      <c:pt idx="15">
                        <c:v>-88.487072999999995</c:v>
                      </c:pt>
                      <c:pt idx="16">
                        <c:v>-88.486833000000004</c:v>
                      </c:pt>
                      <c:pt idx="17">
                        <c:v>-88.486588999999995</c:v>
                      </c:pt>
                      <c:pt idx="18">
                        <c:v>-88.486357999999996</c:v>
                      </c:pt>
                      <c:pt idx="19">
                        <c:v>-88.486151000000007</c:v>
                      </c:pt>
                      <c:pt idx="20">
                        <c:v>-88.485969999999995</c:v>
                      </c:pt>
                      <c:pt idx="21">
                        <c:v>-88.485795999999993</c:v>
                      </c:pt>
                      <c:pt idx="22">
                        <c:v>-88.485631999999995</c:v>
                      </c:pt>
                      <c:pt idx="23">
                        <c:v>-88.485482000000005</c:v>
                      </c:pt>
                      <c:pt idx="24">
                        <c:v>-88.485343</c:v>
                      </c:pt>
                      <c:pt idx="25">
                        <c:v>-88.485198999999994</c:v>
                      </c:pt>
                      <c:pt idx="26">
                        <c:v>-88.485063999999994</c:v>
                      </c:pt>
                      <c:pt idx="27">
                        <c:v>-88.484938</c:v>
                      </c:pt>
                      <c:pt idx="28">
                        <c:v>-88.484825000000001</c:v>
                      </c:pt>
                      <c:pt idx="29">
                        <c:v>-88.484719999999996</c:v>
                      </c:pt>
                      <c:pt idx="30">
                        <c:v>-88.484611999999998</c:v>
                      </c:pt>
                      <c:pt idx="31">
                        <c:v>-88.484499999999997</c:v>
                      </c:pt>
                      <c:pt idx="32">
                        <c:v>-88.484401000000005</c:v>
                      </c:pt>
                      <c:pt idx="33">
                        <c:v>-88.484318999999999</c:v>
                      </c:pt>
                      <c:pt idx="34">
                        <c:v>-88.484245999999999</c:v>
                      </c:pt>
                      <c:pt idx="35">
                        <c:v>-88.484196999999995</c:v>
                      </c:pt>
                      <c:pt idx="36">
                        <c:v>-88.484154000000004</c:v>
                      </c:pt>
                      <c:pt idx="37">
                        <c:v>-88.484127999999998</c:v>
                      </c:pt>
                      <c:pt idx="38">
                        <c:v>-88.484122999999997</c:v>
                      </c:pt>
                      <c:pt idx="39">
                        <c:v>-88.484133999999997</c:v>
                      </c:pt>
                      <c:pt idx="40">
                        <c:v>-88.484144999999998</c:v>
                      </c:pt>
                      <c:pt idx="41">
                        <c:v>-88.484151999999995</c:v>
                      </c:pt>
                      <c:pt idx="42">
                        <c:v>-88.484157999999994</c:v>
                      </c:pt>
                      <c:pt idx="43">
                        <c:v>-88.484162999999995</c:v>
                      </c:pt>
                      <c:pt idx="44">
                        <c:v>-88.484167999999997</c:v>
                      </c:pt>
                      <c:pt idx="45">
                        <c:v>-88.484160000000003</c:v>
                      </c:pt>
                      <c:pt idx="46">
                        <c:v>-88.484140999999994</c:v>
                      </c:pt>
                      <c:pt idx="47">
                        <c:v>-88.484138000000002</c:v>
                      </c:pt>
                      <c:pt idx="48">
                        <c:v>-88.484108000000006</c:v>
                      </c:pt>
                      <c:pt idx="49">
                        <c:v>-88.484106999999995</c:v>
                      </c:pt>
                      <c:pt idx="50">
                        <c:v>-88.484039999999993</c:v>
                      </c:pt>
                      <c:pt idx="51">
                        <c:v>-88.483975999999998</c:v>
                      </c:pt>
                      <c:pt idx="52">
                        <c:v>-88.483891</c:v>
                      </c:pt>
                      <c:pt idx="53">
                        <c:v>-88.483898999999994</c:v>
                      </c:pt>
                      <c:pt idx="54">
                        <c:v>-88.483902</c:v>
                      </c:pt>
                      <c:pt idx="55">
                        <c:v>-88.483900000000006</c:v>
                      </c:pt>
                      <c:pt idx="56">
                        <c:v>-88.483897999999996</c:v>
                      </c:pt>
                      <c:pt idx="57">
                        <c:v>-88.483911000000006</c:v>
                      </c:pt>
                      <c:pt idx="58">
                        <c:v>-88.483936</c:v>
                      </c:pt>
                      <c:pt idx="59">
                        <c:v>-88.483970999999997</c:v>
                      </c:pt>
                      <c:pt idx="60">
                        <c:v>-88.484044999999995</c:v>
                      </c:pt>
                      <c:pt idx="61">
                        <c:v>-88.484114000000005</c:v>
                      </c:pt>
                      <c:pt idx="62">
                        <c:v>-88.484138999999999</c:v>
                      </c:pt>
                      <c:pt idx="63">
                        <c:v>-88.484133</c:v>
                      </c:pt>
                      <c:pt idx="64">
                        <c:v>-88.484116</c:v>
                      </c:pt>
                      <c:pt idx="65">
                        <c:v>-88.484099000000001</c:v>
                      </c:pt>
                      <c:pt idx="66">
                        <c:v>-88.484077999999997</c:v>
                      </c:pt>
                      <c:pt idx="67">
                        <c:v>-88.484077999999997</c:v>
                      </c:pt>
                      <c:pt idx="68">
                        <c:v>-88.484095999999994</c:v>
                      </c:pt>
                      <c:pt idx="69">
                        <c:v>-88.484129999999993</c:v>
                      </c:pt>
                      <c:pt idx="70">
                        <c:v>-88.484209000000007</c:v>
                      </c:pt>
                      <c:pt idx="71">
                        <c:v>-88.484318000000002</c:v>
                      </c:pt>
                      <c:pt idx="72">
                        <c:v>-88.484426999999997</c:v>
                      </c:pt>
                      <c:pt idx="73">
                        <c:v>-88.484543000000002</c:v>
                      </c:pt>
                      <c:pt idx="74">
                        <c:v>-88.484655000000004</c:v>
                      </c:pt>
                      <c:pt idx="75">
                        <c:v>-88.484796000000003</c:v>
                      </c:pt>
                      <c:pt idx="76">
                        <c:v>-88.484941000000006</c:v>
                      </c:pt>
                      <c:pt idx="77">
                        <c:v>-88.485114999999993</c:v>
                      </c:pt>
                      <c:pt idx="78">
                        <c:v>-88.485290000000006</c:v>
                      </c:pt>
                      <c:pt idx="79">
                        <c:v>-88.485490999999996</c:v>
                      </c:pt>
                      <c:pt idx="80">
                        <c:v>-88.485691000000003</c:v>
                      </c:pt>
                      <c:pt idx="81">
                        <c:v>-88.485895999999997</c:v>
                      </c:pt>
                      <c:pt idx="82">
                        <c:v>-88.486106000000007</c:v>
                      </c:pt>
                      <c:pt idx="83">
                        <c:v>-88.486322999999999</c:v>
                      </c:pt>
                      <c:pt idx="84">
                        <c:v>-88.486529000000004</c:v>
                      </c:pt>
                      <c:pt idx="85">
                        <c:v>-88.486706999999996</c:v>
                      </c:pt>
                      <c:pt idx="86">
                        <c:v>-88.486874999999998</c:v>
                      </c:pt>
                      <c:pt idx="87">
                        <c:v>-88.487039999999993</c:v>
                      </c:pt>
                      <c:pt idx="88">
                        <c:v>-88.487195</c:v>
                      </c:pt>
                      <c:pt idx="89">
                        <c:v>-88.487341000000001</c:v>
                      </c:pt>
                      <c:pt idx="90">
                        <c:v>-88.487476000000001</c:v>
                      </c:pt>
                      <c:pt idx="91">
                        <c:v>-88.487606</c:v>
                      </c:pt>
                      <c:pt idx="92">
                        <c:v>-88.487731999999994</c:v>
                      </c:pt>
                      <c:pt idx="93">
                        <c:v>-88.487862000000007</c:v>
                      </c:pt>
                      <c:pt idx="94">
                        <c:v>-88.487979999999993</c:v>
                      </c:pt>
                      <c:pt idx="95">
                        <c:v>-88.488097999999994</c:v>
                      </c:pt>
                      <c:pt idx="96">
                        <c:v>-88.488219999999998</c:v>
                      </c:pt>
                      <c:pt idx="97">
                        <c:v>-88.488342000000003</c:v>
                      </c:pt>
                      <c:pt idx="98">
                        <c:v>-88.488461999999998</c:v>
                      </c:pt>
                      <c:pt idx="99">
                        <c:v>-88.488596000000001</c:v>
                      </c:pt>
                      <c:pt idx="100">
                        <c:v>-88.488726999999997</c:v>
                      </c:pt>
                      <c:pt idx="101">
                        <c:v>-88.488872000000001</c:v>
                      </c:pt>
                      <c:pt idx="102">
                        <c:v>-88.489016000000007</c:v>
                      </c:pt>
                      <c:pt idx="103">
                        <c:v>-88.489180000000005</c:v>
                      </c:pt>
                      <c:pt idx="104">
                        <c:v>-88.489334999999997</c:v>
                      </c:pt>
                      <c:pt idx="105">
                        <c:v>-88.489490000000004</c:v>
                      </c:pt>
                      <c:pt idx="106">
                        <c:v>-88.489639999999994</c:v>
                      </c:pt>
                      <c:pt idx="107">
                        <c:v>-88.489782000000005</c:v>
                      </c:pt>
                      <c:pt idx="108">
                        <c:v>-88.489913999999999</c:v>
                      </c:pt>
                      <c:pt idx="109">
                        <c:v>-88.490052000000006</c:v>
                      </c:pt>
                      <c:pt idx="110">
                        <c:v>-88.490215000000006</c:v>
                      </c:pt>
                      <c:pt idx="111">
                        <c:v>-88.490393999999995</c:v>
                      </c:pt>
                      <c:pt idx="112">
                        <c:v>-88.490582000000003</c:v>
                      </c:pt>
                      <c:pt idx="113">
                        <c:v>-88.490779000000003</c:v>
                      </c:pt>
                      <c:pt idx="114">
                        <c:v>-88.490983</c:v>
                      </c:pt>
                      <c:pt idx="115">
                        <c:v>-88.491178000000005</c:v>
                      </c:pt>
                      <c:pt idx="116">
                        <c:v>-88.491372999999996</c:v>
                      </c:pt>
                      <c:pt idx="117">
                        <c:v>-88.491546999999997</c:v>
                      </c:pt>
                      <c:pt idx="118">
                        <c:v>-88.491669999999999</c:v>
                      </c:pt>
                      <c:pt idx="119">
                        <c:v>-88.491784999999993</c:v>
                      </c:pt>
                      <c:pt idx="120">
                        <c:v>-88.491878999999997</c:v>
                      </c:pt>
                      <c:pt idx="121">
                        <c:v>-88.491930999999994</c:v>
                      </c:pt>
                      <c:pt idx="122">
                        <c:v>-88.49194</c:v>
                      </c:pt>
                      <c:pt idx="123">
                        <c:v>-88.491926000000007</c:v>
                      </c:pt>
                      <c:pt idx="124">
                        <c:v>-88.491870000000006</c:v>
                      </c:pt>
                      <c:pt idx="125">
                        <c:v>-88.491798000000003</c:v>
                      </c:pt>
                      <c:pt idx="126">
                        <c:v>-88.491741000000005</c:v>
                      </c:pt>
                      <c:pt idx="127">
                        <c:v>-88.491682999999995</c:v>
                      </c:pt>
                      <c:pt idx="128">
                        <c:v>-88.491594000000006</c:v>
                      </c:pt>
                      <c:pt idx="129">
                        <c:v>-88.491508999999994</c:v>
                      </c:pt>
                      <c:pt idx="130">
                        <c:v>-88.491405</c:v>
                      </c:pt>
                      <c:pt idx="131">
                        <c:v>-88.491277999999994</c:v>
                      </c:pt>
                      <c:pt idx="132">
                        <c:v>-88.491113999999996</c:v>
                      </c:pt>
                      <c:pt idx="133">
                        <c:v>-88.490944999999996</c:v>
                      </c:pt>
                      <c:pt idx="134">
                        <c:v>-88.490821999999994</c:v>
                      </c:pt>
                      <c:pt idx="135">
                        <c:v>-88.490727000000007</c:v>
                      </c:pt>
                      <c:pt idx="136">
                        <c:v>-88.490669999999994</c:v>
                      </c:pt>
                      <c:pt idx="137">
                        <c:v>-88.490651</c:v>
                      </c:pt>
                      <c:pt idx="138">
                        <c:v>-88.490662</c:v>
                      </c:pt>
                      <c:pt idx="139">
                        <c:v>-88.490657999999996</c:v>
                      </c:pt>
                      <c:pt idx="140">
                        <c:v>-88.490651999999997</c:v>
                      </c:pt>
                      <c:pt idx="141">
                        <c:v>-88.490647999999993</c:v>
                      </c:pt>
                      <c:pt idx="142">
                        <c:v>-88.490615000000005</c:v>
                      </c:pt>
                      <c:pt idx="143">
                        <c:v>-88.490549999999999</c:v>
                      </c:pt>
                      <c:pt idx="144">
                        <c:v>-88.490437</c:v>
                      </c:pt>
                      <c:pt idx="145">
                        <c:v>-88.49033</c:v>
                      </c:pt>
                      <c:pt idx="146">
                        <c:v>-88.490179999999995</c:v>
                      </c:pt>
                      <c:pt idx="147">
                        <c:v>-88.490008000000003</c:v>
                      </c:pt>
                      <c:pt idx="148">
                        <c:v>-88.489836999999994</c:v>
                      </c:pt>
                      <c:pt idx="149">
                        <c:v>-88.489677</c:v>
                      </c:pt>
                      <c:pt idx="150">
                        <c:v>-88.489526999999995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33BA-4F0B-9759-9ED0D0327897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Lap3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3 data'!$AQ$10:$AQ$200</c15:sqref>
                        </c15:formulaRef>
                      </c:ext>
                    </c:extLst>
                    <c:numCache>
                      <c:formatCode>General</c:formatCode>
                      <c:ptCount val="191"/>
                      <c:pt idx="0">
                        <c:v>47.159433999999997</c:v>
                      </c:pt>
                      <c:pt idx="1">
                        <c:v>47.159336000000003</c:v>
                      </c:pt>
                      <c:pt idx="2">
                        <c:v>47.159236999999997</c:v>
                      </c:pt>
                      <c:pt idx="3">
                        <c:v>47.159137000000001</c:v>
                      </c:pt>
                      <c:pt idx="4">
                        <c:v>47.159132999999997</c:v>
                      </c:pt>
                      <c:pt idx="5">
                        <c:v>47.158956000000003</c:v>
                      </c:pt>
                      <c:pt idx="6">
                        <c:v>47.158923999999999</c:v>
                      </c:pt>
                      <c:pt idx="7">
                        <c:v>47.158898999999998</c:v>
                      </c:pt>
                      <c:pt idx="8">
                        <c:v>47.158901999999998</c:v>
                      </c:pt>
                      <c:pt idx="9">
                        <c:v>47.158907999999997</c:v>
                      </c:pt>
                      <c:pt idx="10">
                        <c:v>47.158912000000001</c:v>
                      </c:pt>
                      <c:pt idx="11">
                        <c:v>47.158915</c:v>
                      </c:pt>
                      <c:pt idx="12">
                        <c:v>47.158917000000002</c:v>
                      </c:pt>
                      <c:pt idx="13">
                        <c:v>47.158920000000002</c:v>
                      </c:pt>
                      <c:pt idx="14">
                        <c:v>47.158909999999999</c:v>
                      </c:pt>
                      <c:pt idx="15">
                        <c:v>47.158898000000001</c:v>
                      </c:pt>
                      <c:pt idx="16">
                        <c:v>47.158855000000003</c:v>
                      </c:pt>
                      <c:pt idx="17">
                        <c:v>47.158793000000003</c:v>
                      </c:pt>
                      <c:pt idx="18">
                        <c:v>47.158714000000003</c:v>
                      </c:pt>
                      <c:pt idx="19">
                        <c:v>47.158642999999998</c:v>
                      </c:pt>
                      <c:pt idx="20">
                        <c:v>47.158585000000002</c:v>
                      </c:pt>
                      <c:pt idx="21">
                        <c:v>47.158546999999999</c:v>
                      </c:pt>
                      <c:pt idx="22">
                        <c:v>47.158524</c:v>
                      </c:pt>
                      <c:pt idx="23">
                        <c:v>47.158510999999997</c:v>
                      </c:pt>
                      <c:pt idx="24">
                        <c:v>47.158504999999998</c:v>
                      </c:pt>
                      <c:pt idx="25">
                        <c:v>47.158501999999999</c:v>
                      </c:pt>
                      <c:pt idx="26">
                        <c:v>47.158507</c:v>
                      </c:pt>
                      <c:pt idx="27">
                        <c:v>47.158521</c:v>
                      </c:pt>
                      <c:pt idx="28">
                        <c:v>47.158549000000001</c:v>
                      </c:pt>
                      <c:pt idx="29">
                        <c:v>47.158593000000003</c:v>
                      </c:pt>
                      <c:pt idx="30">
                        <c:v>47.158670000000001</c:v>
                      </c:pt>
                      <c:pt idx="31">
                        <c:v>47.158749</c:v>
                      </c:pt>
                      <c:pt idx="32">
                        <c:v>47.158838000000003</c:v>
                      </c:pt>
                      <c:pt idx="33">
                        <c:v>47.158842</c:v>
                      </c:pt>
                      <c:pt idx="34">
                        <c:v>47.159053</c:v>
                      </c:pt>
                      <c:pt idx="35">
                        <c:v>47.159205999999998</c:v>
                      </c:pt>
                      <c:pt idx="36">
                        <c:v>47.159368000000001</c:v>
                      </c:pt>
                      <c:pt idx="37">
                        <c:v>47.159523</c:v>
                      </c:pt>
                      <c:pt idx="38">
                        <c:v>47.159602</c:v>
                      </c:pt>
                      <c:pt idx="39">
                        <c:v>47.159677000000002</c:v>
                      </c:pt>
                      <c:pt idx="40">
                        <c:v>47.159959999999998</c:v>
                      </c:pt>
                      <c:pt idx="41">
                        <c:v>47.160114999999998</c:v>
                      </c:pt>
                      <c:pt idx="42">
                        <c:v>47.160246999999998</c:v>
                      </c:pt>
                      <c:pt idx="43">
                        <c:v>47.160372000000002</c:v>
                      </c:pt>
                      <c:pt idx="44">
                        <c:v>47.160491999999998</c:v>
                      </c:pt>
                      <c:pt idx="45">
                        <c:v>47.160609999999998</c:v>
                      </c:pt>
                      <c:pt idx="46">
                        <c:v>47.160724999999999</c:v>
                      </c:pt>
                      <c:pt idx="47">
                        <c:v>47.160851000000001</c:v>
                      </c:pt>
                      <c:pt idx="48">
                        <c:v>47.160986999999999</c:v>
                      </c:pt>
                      <c:pt idx="49">
                        <c:v>47.161124000000001</c:v>
                      </c:pt>
                      <c:pt idx="50">
                        <c:v>47.161259000000001</c:v>
                      </c:pt>
                      <c:pt idx="51">
                        <c:v>47.161394000000001</c:v>
                      </c:pt>
                      <c:pt idx="52">
                        <c:v>47.161521999999998</c:v>
                      </c:pt>
                      <c:pt idx="53">
                        <c:v>47.161648</c:v>
                      </c:pt>
                      <c:pt idx="54">
                        <c:v>47.161768000000002</c:v>
                      </c:pt>
                      <c:pt idx="55">
                        <c:v>47.161892000000002</c:v>
                      </c:pt>
                      <c:pt idx="56">
                        <c:v>47.162033999999998</c:v>
                      </c:pt>
                      <c:pt idx="57">
                        <c:v>47.162180999999997</c:v>
                      </c:pt>
                      <c:pt idx="58">
                        <c:v>47.162328000000002</c:v>
                      </c:pt>
                      <c:pt idx="59">
                        <c:v>47.162478</c:v>
                      </c:pt>
                      <c:pt idx="60">
                        <c:v>47.162630999999998</c:v>
                      </c:pt>
                      <c:pt idx="61">
                        <c:v>47.162785</c:v>
                      </c:pt>
                      <c:pt idx="62">
                        <c:v>47.162936000000002</c:v>
                      </c:pt>
                      <c:pt idx="63">
                        <c:v>47.163086</c:v>
                      </c:pt>
                      <c:pt idx="64">
                        <c:v>47.163226999999999</c:v>
                      </c:pt>
                      <c:pt idx="65">
                        <c:v>47.163364000000001</c:v>
                      </c:pt>
                      <c:pt idx="66">
                        <c:v>47.163499000000002</c:v>
                      </c:pt>
                      <c:pt idx="67">
                        <c:v>47.163634000000002</c:v>
                      </c:pt>
                      <c:pt idx="68">
                        <c:v>47.163764</c:v>
                      </c:pt>
                      <c:pt idx="69">
                        <c:v>47.163882999999998</c:v>
                      </c:pt>
                      <c:pt idx="70">
                        <c:v>47.163989999999998</c:v>
                      </c:pt>
                      <c:pt idx="71">
                        <c:v>47.164081000000003</c:v>
                      </c:pt>
                      <c:pt idx="72">
                        <c:v>47.164158999999998</c:v>
                      </c:pt>
                      <c:pt idx="73">
                        <c:v>47.16422</c:v>
                      </c:pt>
                      <c:pt idx="74">
                        <c:v>47.164292000000003</c:v>
                      </c:pt>
                      <c:pt idx="75">
                        <c:v>47.164357000000003</c:v>
                      </c:pt>
                      <c:pt idx="76">
                        <c:v>47.164400999999998</c:v>
                      </c:pt>
                      <c:pt idx="77">
                        <c:v>47.164420999999997</c:v>
                      </c:pt>
                      <c:pt idx="78">
                        <c:v>47.164422999999999</c:v>
                      </c:pt>
                      <c:pt idx="79">
                        <c:v>47.164408999999999</c:v>
                      </c:pt>
                      <c:pt idx="80">
                        <c:v>47.164380999999999</c:v>
                      </c:pt>
                      <c:pt idx="81">
                        <c:v>47.164349000000001</c:v>
                      </c:pt>
                      <c:pt idx="82">
                        <c:v>47.164315999999999</c:v>
                      </c:pt>
                      <c:pt idx="83">
                        <c:v>47.164270000000002</c:v>
                      </c:pt>
                      <c:pt idx="84">
                        <c:v>47.164239000000002</c:v>
                      </c:pt>
                      <c:pt idx="85">
                        <c:v>47.164209</c:v>
                      </c:pt>
                      <c:pt idx="86">
                        <c:v>47.164183999999999</c:v>
                      </c:pt>
                      <c:pt idx="87">
                        <c:v>47.164178</c:v>
                      </c:pt>
                      <c:pt idx="88">
                        <c:v>47.164191000000002</c:v>
                      </c:pt>
                      <c:pt idx="89">
                        <c:v>47.164223999999997</c:v>
                      </c:pt>
                      <c:pt idx="90">
                        <c:v>47.164265</c:v>
                      </c:pt>
                      <c:pt idx="91">
                        <c:v>47.164290999999999</c:v>
                      </c:pt>
                      <c:pt idx="92">
                        <c:v>47.164313999999997</c:v>
                      </c:pt>
                      <c:pt idx="93">
                        <c:v>47.164316999999997</c:v>
                      </c:pt>
                      <c:pt idx="94">
                        <c:v>47.164316999999997</c:v>
                      </c:pt>
                      <c:pt idx="95">
                        <c:v>47.164304000000001</c:v>
                      </c:pt>
                      <c:pt idx="96">
                        <c:v>47.164278000000003</c:v>
                      </c:pt>
                      <c:pt idx="97">
                        <c:v>47.164245999999999</c:v>
                      </c:pt>
                      <c:pt idx="98">
                        <c:v>47.164211999999999</c:v>
                      </c:pt>
                      <c:pt idx="99">
                        <c:v>47.164146000000002</c:v>
                      </c:pt>
                      <c:pt idx="100">
                        <c:v>47.164081000000003</c:v>
                      </c:pt>
                      <c:pt idx="101">
                        <c:v>47.163997000000002</c:v>
                      </c:pt>
                      <c:pt idx="102">
                        <c:v>47.163905999999997</c:v>
                      </c:pt>
                      <c:pt idx="103">
                        <c:v>47.163828000000002</c:v>
                      </c:pt>
                      <c:pt idx="104">
                        <c:v>47.163766000000003</c:v>
                      </c:pt>
                      <c:pt idx="105">
                        <c:v>47.163716999999998</c:v>
                      </c:pt>
                      <c:pt idx="106">
                        <c:v>47.163682999999999</c:v>
                      </c:pt>
                      <c:pt idx="107">
                        <c:v>47.163660999999998</c:v>
                      </c:pt>
                      <c:pt idx="108">
                        <c:v>47.163626999999998</c:v>
                      </c:pt>
                      <c:pt idx="109">
                        <c:v>47.163580000000003</c:v>
                      </c:pt>
                      <c:pt idx="110">
                        <c:v>47.163542</c:v>
                      </c:pt>
                      <c:pt idx="111">
                        <c:v>47.163485999999999</c:v>
                      </c:pt>
                      <c:pt idx="112">
                        <c:v>47.163411000000004</c:v>
                      </c:pt>
                      <c:pt idx="113">
                        <c:v>47.163319000000001</c:v>
                      </c:pt>
                      <c:pt idx="114">
                        <c:v>47.163209999999999</c:v>
                      </c:pt>
                      <c:pt idx="115">
                        <c:v>47.163074000000002</c:v>
                      </c:pt>
                      <c:pt idx="116">
                        <c:v>47.162931</c:v>
                      </c:pt>
                      <c:pt idx="117">
                        <c:v>47.162779999999998</c:v>
                      </c:pt>
                      <c:pt idx="118">
                        <c:v>47.162624999999998</c:v>
                      </c:pt>
                      <c:pt idx="119">
                        <c:v>47.162472000000001</c:v>
                      </c:pt>
                      <c:pt idx="120">
                        <c:v>47.162315</c:v>
                      </c:pt>
                      <c:pt idx="121">
                        <c:v>47.162162000000002</c:v>
                      </c:pt>
                      <c:pt idx="122">
                        <c:v>47.162008999999998</c:v>
                      </c:pt>
                      <c:pt idx="123">
                        <c:v>47.161853999999998</c:v>
                      </c:pt>
                      <c:pt idx="124">
                        <c:v>47.161700000000003</c:v>
                      </c:pt>
                      <c:pt idx="125">
                        <c:v>47.161552999999998</c:v>
                      </c:pt>
                      <c:pt idx="126">
                        <c:v>47.161422999999999</c:v>
                      </c:pt>
                      <c:pt idx="127">
                        <c:v>47.161296</c:v>
                      </c:pt>
                      <c:pt idx="128">
                        <c:v>47.161163000000002</c:v>
                      </c:pt>
                      <c:pt idx="129">
                        <c:v>47.161023</c:v>
                      </c:pt>
                      <c:pt idx="130">
                        <c:v>47.160881000000003</c:v>
                      </c:pt>
                      <c:pt idx="131">
                        <c:v>47.160732000000003</c:v>
                      </c:pt>
                      <c:pt idx="132">
                        <c:v>47.160572000000002</c:v>
                      </c:pt>
                      <c:pt idx="133">
                        <c:v>47.160429000000001</c:v>
                      </c:pt>
                      <c:pt idx="134">
                        <c:v>47.160300999999997</c:v>
                      </c:pt>
                      <c:pt idx="135">
                        <c:v>47.160179999999997</c:v>
                      </c:pt>
                      <c:pt idx="136">
                        <c:v>47.160066999999998</c:v>
                      </c:pt>
                      <c:pt idx="137">
                        <c:v>47.159951999999997</c:v>
                      </c:pt>
                      <c:pt idx="138">
                        <c:v>47.159837000000003</c:v>
                      </c:pt>
                      <c:pt idx="139">
                        <c:v>47.159723</c:v>
                      </c:pt>
                      <c:pt idx="140">
                        <c:v>47.159621000000001</c:v>
                      </c:pt>
                      <c:pt idx="141">
                        <c:v>47.159522000000003</c:v>
                      </c:pt>
                      <c:pt idx="142">
                        <c:v>47.159429000000003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3 data'!$AR$10:$AR$200</c15:sqref>
                        </c15:formulaRef>
                      </c:ext>
                    </c:extLst>
                    <c:numCache>
                      <c:formatCode>General</c:formatCode>
                      <c:ptCount val="191"/>
                      <c:pt idx="0">
                        <c:v>-88.489832000000007</c:v>
                      </c:pt>
                      <c:pt idx="1">
                        <c:v>-88.489671999999999</c:v>
                      </c:pt>
                      <c:pt idx="2">
                        <c:v>-88.489512000000005</c:v>
                      </c:pt>
                      <c:pt idx="3">
                        <c:v>-88.489358999999993</c:v>
                      </c:pt>
                      <c:pt idx="4">
                        <c:v>-88.489351999999997</c:v>
                      </c:pt>
                      <c:pt idx="5">
                        <c:v>-88.489057000000003</c:v>
                      </c:pt>
                      <c:pt idx="6">
                        <c:v>-88.488809000000003</c:v>
                      </c:pt>
                      <c:pt idx="7">
                        <c:v>-88.488581999999994</c:v>
                      </c:pt>
                      <c:pt idx="8">
                        <c:v>-88.488338999999996</c:v>
                      </c:pt>
                      <c:pt idx="9">
                        <c:v>-88.488090999999997</c:v>
                      </c:pt>
                      <c:pt idx="10">
                        <c:v>-88.487841000000003</c:v>
                      </c:pt>
                      <c:pt idx="11">
                        <c:v>-88.487590999999995</c:v>
                      </c:pt>
                      <c:pt idx="12">
                        <c:v>-88.487331999999995</c:v>
                      </c:pt>
                      <c:pt idx="13">
                        <c:v>-88.487074000000007</c:v>
                      </c:pt>
                      <c:pt idx="14">
                        <c:v>-88.486816000000005</c:v>
                      </c:pt>
                      <c:pt idx="15">
                        <c:v>-88.486559</c:v>
                      </c:pt>
                      <c:pt idx="16">
                        <c:v>-88.486305999999999</c:v>
                      </c:pt>
                      <c:pt idx="17">
                        <c:v>-88.486063000000001</c:v>
                      </c:pt>
                      <c:pt idx="18">
                        <c:v>-88.485847000000007</c:v>
                      </c:pt>
                      <c:pt idx="19">
                        <c:v>-88.485664999999997</c:v>
                      </c:pt>
                      <c:pt idx="20">
                        <c:v>-88.485500000000002</c:v>
                      </c:pt>
                      <c:pt idx="21">
                        <c:v>-88.485337000000001</c:v>
                      </c:pt>
                      <c:pt idx="22">
                        <c:v>-88.485174000000001</c:v>
                      </c:pt>
                      <c:pt idx="23">
                        <c:v>-88.485040999999995</c:v>
                      </c:pt>
                      <c:pt idx="24">
                        <c:v>-88.484915999999998</c:v>
                      </c:pt>
                      <c:pt idx="25">
                        <c:v>-88.484800000000007</c:v>
                      </c:pt>
                      <c:pt idx="26">
                        <c:v>-88.484684999999999</c:v>
                      </c:pt>
                      <c:pt idx="27">
                        <c:v>-88.484570000000005</c:v>
                      </c:pt>
                      <c:pt idx="28">
                        <c:v>-88.484458000000004</c:v>
                      </c:pt>
                      <c:pt idx="29">
                        <c:v>-88.484352999999999</c:v>
                      </c:pt>
                      <c:pt idx="30">
                        <c:v>-88.484268999999998</c:v>
                      </c:pt>
                      <c:pt idx="31">
                        <c:v>-88.484195</c:v>
                      </c:pt>
                      <c:pt idx="32">
                        <c:v>-88.484136000000007</c:v>
                      </c:pt>
                      <c:pt idx="33">
                        <c:v>-88.484133</c:v>
                      </c:pt>
                      <c:pt idx="34">
                        <c:v>-88.484089999999995</c:v>
                      </c:pt>
                      <c:pt idx="35">
                        <c:v>-88.484111999999996</c:v>
                      </c:pt>
                      <c:pt idx="36">
                        <c:v>-88.484138999999999</c:v>
                      </c:pt>
                      <c:pt idx="37">
                        <c:v>-88.484144999999998</c:v>
                      </c:pt>
                      <c:pt idx="38">
                        <c:v>-88.484150999999997</c:v>
                      </c:pt>
                      <c:pt idx="39">
                        <c:v>-88.484157999999994</c:v>
                      </c:pt>
                      <c:pt idx="40">
                        <c:v>-88.484176000000005</c:v>
                      </c:pt>
                      <c:pt idx="41">
                        <c:v>-88.484155999999999</c:v>
                      </c:pt>
                      <c:pt idx="42">
                        <c:v>-88.484160000000003</c:v>
                      </c:pt>
                      <c:pt idx="43">
                        <c:v>-88.484140999999994</c:v>
                      </c:pt>
                      <c:pt idx="44">
                        <c:v>-88.484104000000002</c:v>
                      </c:pt>
                      <c:pt idx="45">
                        <c:v>-88.484043</c:v>
                      </c:pt>
                      <c:pt idx="46">
                        <c:v>-88.483964</c:v>
                      </c:pt>
                      <c:pt idx="47">
                        <c:v>-88.483913999999999</c:v>
                      </c:pt>
                      <c:pt idx="48">
                        <c:v>-88.483904999999993</c:v>
                      </c:pt>
                      <c:pt idx="49">
                        <c:v>-88.483907000000002</c:v>
                      </c:pt>
                      <c:pt idx="50">
                        <c:v>-88.483902999999998</c:v>
                      </c:pt>
                      <c:pt idx="51">
                        <c:v>-88.483902999999998</c:v>
                      </c:pt>
                      <c:pt idx="52">
                        <c:v>-88.483909999999995</c:v>
                      </c:pt>
                      <c:pt idx="53">
                        <c:v>-88.483946000000003</c:v>
                      </c:pt>
                      <c:pt idx="54">
                        <c:v>-88.484020000000001</c:v>
                      </c:pt>
                      <c:pt idx="55">
                        <c:v>-88.484105999999997</c:v>
                      </c:pt>
                      <c:pt idx="56">
                        <c:v>-88.484126000000003</c:v>
                      </c:pt>
                      <c:pt idx="57">
                        <c:v>-88.484129999999993</c:v>
                      </c:pt>
                      <c:pt idx="58">
                        <c:v>-88.484108000000006</c:v>
                      </c:pt>
                      <c:pt idx="59">
                        <c:v>-88.484088999999997</c:v>
                      </c:pt>
                      <c:pt idx="60">
                        <c:v>-88.484080000000006</c:v>
                      </c:pt>
                      <c:pt idx="61">
                        <c:v>-88.484069000000005</c:v>
                      </c:pt>
                      <c:pt idx="62">
                        <c:v>-88.484105999999997</c:v>
                      </c:pt>
                      <c:pt idx="63">
                        <c:v>-88.484166999999999</c:v>
                      </c:pt>
                      <c:pt idx="64">
                        <c:v>-88.484263999999996</c:v>
                      </c:pt>
                      <c:pt idx="65">
                        <c:v>-88.484363999999999</c:v>
                      </c:pt>
                      <c:pt idx="66">
                        <c:v>-88.484487000000001</c:v>
                      </c:pt>
                      <c:pt idx="67">
                        <c:v>-88.484611999999998</c:v>
                      </c:pt>
                      <c:pt idx="68">
                        <c:v>-88.484751000000003</c:v>
                      </c:pt>
                      <c:pt idx="69">
                        <c:v>-88.484910999999997</c:v>
                      </c:pt>
                      <c:pt idx="70">
                        <c:v>-88.485086999999993</c:v>
                      </c:pt>
                      <c:pt idx="71">
                        <c:v>-88.485280000000003</c:v>
                      </c:pt>
                      <c:pt idx="72">
                        <c:v>-88.485485999999995</c:v>
                      </c:pt>
                      <c:pt idx="73">
                        <c:v>-88.485701000000006</c:v>
                      </c:pt>
                      <c:pt idx="74">
                        <c:v>-88.485911000000002</c:v>
                      </c:pt>
                      <c:pt idx="75">
                        <c:v>-88.486119000000002</c:v>
                      </c:pt>
                      <c:pt idx="76">
                        <c:v>-88.486331000000007</c:v>
                      </c:pt>
                      <c:pt idx="77">
                        <c:v>-88.486524000000003</c:v>
                      </c:pt>
                      <c:pt idx="78">
                        <c:v>-88.486701999999994</c:v>
                      </c:pt>
                      <c:pt idx="79">
                        <c:v>-88.486869999999996</c:v>
                      </c:pt>
                      <c:pt idx="80">
                        <c:v>-88.487037999999998</c:v>
                      </c:pt>
                      <c:pt idx="81">
                        <c:v>-88.487205000000003</c:v>
                      </c:pt>
                      <c:pt idx="82">
                        <c:v>-88.487358</c:v>
                      </c:pt>
                      <c:pt idx="83">
                        <c:v>-88.487510999999998</c:v>
                      </c:pt>
                      <c:pt idx="84">
                        <c:v>-88.487665000000007</c:v>
                      </c:pt>
                      <c:pt idx="85">
                        <c:v>-88.487806000000006</c:v>
                      </c:pt>
                      <c:pt idx="86">
                        <c:v>-88.487943999999999</c:v>
                      </c:pt>
                      <c:pt idx="87">
                        <c:v>-88.488071000000005</c:v>
                      </c:pt>
                      <c:pt idx="88">
                        <c:v>-88.488187999999994</c:v>
                      </c:pt>
                      <c:pt idx="89">
                        <c:v>-88.488297000000003</c:v>
                      </c:pt>
                      <c:pt idx="90">
                        <c:v>-88.488398000000004</c:v>
                      </c:pt>
                      <c:pt idx="91">
                        <c:v>-88.488505000000004</c:v>
                      </c:pt>
                      <c:pt idx="92">
                        <c:v>-88.488613000000001</c:v>
                      </c:pt>
                      <c:pt idx="93">
                        <c:v>-88.488732999999996</c:v>
                      </c:pt>
                      <c:pt idx="94">
                        <c:v>-88.488737999999998</c:v>
                      </c:pt>
                      <c:pt idx="95">
                        <c:v>-88.488973999999999</c:v>
                      </c:pt>
                      <c:pt idx="96">
                        <c:v>-88.489107000000004</c:v>
                      </c:pt>
                      <c:pt idx="97">
                        <c:v>-88.489247000000006</c:v>
                      </c:pt>
                      <c:pt idx="98">
                        <c:v>-88.489386999999994</c:v>
                      </c:pt>
                      <c:pt idx="99">
                        <c:v>-88.489520999999996</c:v>
                      </c:pt>
                      <c:pt idx="100">
                        <c:v>-88.489650999999995</c:v>
                      </c:pt>
                      <c:pt idx="101">
                        <c:v>-88.489784</c:v>
                      </c:pt>
                      <c:pt idx="102">
                        <c:v>-88.489915999999994</c:v>
                      </c:pt>
                      <c:pt idx="103">
                        <c:v>-88.490060999999997</c:v>
                      </c:pt>
                      <c:pt idx="104">
                        <c:v>-88.490210000000005</c:v>
                      </c:pt>
                      <c:pt idx="105">
                        <c:v>-88.490370999999996</c:v>
                      </c:pt>
                      <c:pt idx="106">
                        <c:v>-88.490549999999999</c:v>
                      </c:pt>
                      <c:pt idx="107">
                        <c:v>-88.490741999999997</c:v>
                      </c:pt>
                      <c:pt idx="108">
                        <c:v>-88.490936000000005</c:v>
                      </c:pt>
                      <c:pt idx="109">
                        <c:v>-88.491129999999998</c:v>
                      </c:pt>
                      <c:pt idx="110">
                        <c:v>-88.491311999999994</c:v>
                      </c:pt>
                      <c:pt idx="111">
                        <c:v>-88.491460000000004</c:v>
                      </c:pt>
                      <c:pt idx="112">
                        <c:v>-88.491589000000005</c:v>
                      </c:pt>
                      <c:pt idx="113">
                        <c:v>-88.491702000000004</c:v>
                      </c:pt>
                      <c:pt idx="114">
                        <c:v>-88.491803000000004</c:v>
                      </c:pt>
                      <c:pt idx="115">
                        <c:v>-88.491865000000004</c:v>
                      </c:pt>
                      <c:pt idx="116">
                        <c:v>-88.491900999999999</c:v>
                      </c:pt>
                      <c:pt idx="117">
                        <c:v>-88.491873999999996</c:v>
                      </c:pt>
                      <c:pt idx="118">
                        <c:v>-88.491838999999999</c:v>
                      </c:pt>
                      <c:pt idx="119">
                        <c:v>-88.491802000000007</c:v>
                      </c:pt>
                      <c:pt idx="120">
                        <c:v>-88.491744999999995</c:v>
                      </c:pt>
                      <c:pt idx="121">
                        <c:v>-88.491675000000001</c:v>
                      </c:pt>
                      <c:pt idx="122">
                        <c:v>-88.491594000000006</c:v>
                      </c:pt>
                      <c:pt idx="123">
                        <c:v>-88.491516000000004</c:v>
                      </c:pt>
                      <c:pt idx="124">
                        <c:v>-88.491421000000003</c:v>
                      </c:pt>
                      <c:pt idx="125">
                        <c:v>-88.491302000000005</c:v>
                      </c:pt>
                      <c:pt idx="126">
                        <c:v>-88.491139000000004</c:v>
                      </c:pt>
                      <c:pt idx="127">
                        <c:v>-88.490960999999999</c:v>
                      </c:pt>
                      <c:pt idx="128">
                        <c:v>-88.490809999999996</c:v>
                      </c:pt>
                      <c:pt idx="129">
                        <c:v>-88.490712000000002</c:v>
                      </c:pt>
                      <c:pt idx="130">
                        <c:v>-88.490655000000004</c:v>
                      </c:pt>
                      <c:pt idx="131">
                        <c:v>-88.490622999999999</c:v>
                      </c:pt>
                      <c:pt idx="132">
                        <c:v>-88.490620000000007</c:v>
                      </c:pt>
                      <c:pt idx="133">
                        <c:v>-88.490620000000007</c:v>
                      </c:pt>
                      <c:pt idx="134">
                        <c:v>-88.490617</c:v>
                      </c:pt>
                      <c:pt idx="135">
                        <c:v>-88.490615000000005</c:v>
                      </c:pt>
                      <c:pt idx="136">
                        <c:v>-88.490583000000001</c:v>
                      </c:pt>
                      <c:pt idx="137">
                        <c:v>-88.490517999999994</c:v>
                      </c:pt>
                      <c:pt idx="138">
                        <c:v>-88.490409999999997</c:v>
                      </c:pt>
                      <c:pt idx="139">
                        <c:v>-88.490300000000005</c:v>
                      </c:pt>
                      <c:pt idx="140">
                        <c:v>-88.490146999999993</c:v>
                      </c:pt>
                      <c:pt idx="141">
                        <c:v>-88.489976999999996</c:v>
                      </c:pt>
                      <c:pt idx="142">
                        <c:v>-88.489795999999998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BA-4F0B-9759-9ED0D0327897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Lap4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4 data'!$AQ$10:$AQ$193</c15:sqref>
                        </c15:formulaRef>
                      </c:ext>
                    </c:extLst>
                    <c:numCache>
                      <c:formatCode>General</c:formatCode>
                      <c:ptCount val="184"/>
                      <c:pt idx="0">
                        <c:v>47.159522000000003</c:v>
                      </c:pt>
                      <c:pt idx="1">
                        <c:v>47.159429000000003</c:v>
                      </c:pt>
                      <c:pt idx="2">
                        <c:v>47.159323000000001</c:v>
                      </c:pt>
                      <c:pt idx="3">
                        <c:v>47.159211999999997</c:v>
                      </c:pt>
                      <c:pt idx="4">
                        <c:v>47.159103000000002</c:v>
                      </c:pt>
                      <c:pt idx="5">
                        <c:v>47.159025999999997</c:v>
                      </c:pt>
                      <c:pt idx="6">
                        <c:v>47.15898</c:v>
                      </c:pt>
                      <c:pt idx="7">
                        <c:v>47.158929000000001</c:v>
                      </c:pt>
                      <c:pt idx="8">
                        <c:v>47.158901</c:v>
                      </c:pt>
                      <c:pt idx="9">
                        <c:v>47.158911000000003</c:v>
                      </c:pt>
                      <c:pt idx="10">
                        <c:v>47.158917000000002</c:v>
                      </c:pt>
                      <c:pt idx="11">
                        <c:v>47.158918</c:v>
                      </c:pt>
                      <c:pt idx="12">
                        <c:v>47.158926999999998</c:v>
                      </c:pt>
                      <c:pt idx="13">
                        <c:v>47.158932999999998</c:v>
                      </c:pt>
                      <c:pt idx="14">
                        <c:v>47.158920999999999</c:v>
                      </c:pt>
                      <c:pt idx="15">
                        <c:v>47.158907999999997</c:v>
                      </c:pt>
                      <c:pt idx="16">
                        <c:v>47.158878999999999</c:v>
                      </c:pt>
                      <c:pt idx="17">
                        <c:v>47.158831999999997</c:v>
                      </c:pt>
                      <c:pt idx="18">
                        <c:v>47.158760000000001</c:v>
                      </c:pt>
                      <c:pt idx="19">
                        <c:v>47.158690999999997</c:v>
                      </c:pt>
                      <c:pt idx="20">
                        <c:v>47.158633999999999</c:v>
                      </c:pt>
                      <c:pt idx="21">
                        <c:v>47.158582000000003</c:v>
                      </c:pt>
                      <c:pt idx="22">
                        <c:v>47.158549000000001</c:v>
                      </c:pt>
                      <c:pt idx="23">
                        <c:v>47.158532999999998</c:v>
                      </c:pt>
                      <c:pt idx="24">
                        <c:v>47.158518000000001</c:v>
                      </c:pt>
                      <c:pt idx="25">
                        <c:v>47.158504000000001</c:v>
                      </c:pt>
                      <c:pt idx="26">
                        <c:v>47.158493</c:v>
                      </c:pt>
                      <c:pt idx="27">
                        <c:v>47.158496999999997</c:v>
                      </c:pt>
                      <c:pt idx="28">
                        <c:v>47.158503000000003</c:v>
                      </c:pt>
                      <c:pt idx="29">
                        <c:v>47.158526999999999</c:v>
                      </c:pt>
                      <c:pt idx="30">
                        <c:v>47.158558999999997</c:v>
                      </c:pt>
                      <c:pt idx="31">
                        <c:v>47.158608000000001</c:v>
                      </c:pt>
                      <c:pt idx="32">
                        <c:v>47.158650999999999</c:v>
                      </c:pt>
                      <c:pt idx="33">
                        <c:v>47.158735999999998</c:v>
                      </c:pt>
                      <c:pt idx="34">
                        <c:v>47.158804000000003</c:v>
                      </c:pt>
                      <c:pt idx="35">
                        <c:v>47.158929000000001</c:v>
                      </c:pt>
                      <c:pt idx="36">
                        <c:v>47.159056</c:v>
                      </c:pt>
                      <c:pt idx="37">
                        <c:v>47.159187000000003</c:v>
                      </c:pt>
                      <c:pt idx="38">
                        <c:v>47.159326</c:v>
                      </c:pt>
                      <c:pt idx="39">
                        <c:v>47.159469000000001</c:v>
                      </c:pt>
                      <c:pt idx="40">
                        <c:v>47.159607000000001</c:v>
                      </c:pt>
                      <c:pt idx="41">
                        <c:v>47.159744000000003</c:v>
                      </c:pt>
                      <c:pt idx="42">
                        <c:v>47.159878999999997</c:v>
                      </c:pt>
                      <c:pt idx="43">
                        <c:v>47.160018999999998</c:v>
                      </c:pt>
                      <c:pt idx="44">
                        <c:v>47.160153999999999</c:v>
                      </c:pt>
                      <c:pt idx="45">
                        <c:v>47.160297</c:v>
                      </c:pt>
                      <c:pt idx="46">
                        <c:v>47.160442000000003</c:v>
                      </c:pt>
                      <c:pt idx="47">
                        <c:v>47.160567</c:v>
                      </c:pt>
                      <c:pt idx="48">
                        <c:v>47.160671999999998</c:v>
                      </c:pt>
                      <c:pt idx="49">
                        <c:v>47.160770999999997</c:v>
                      </c:pt>
                      <c:pt idx="50">
                        <c:v>47.160873000000002</c:v>
                      </c:pt>
                      <c:pt idx="51">
                        <c:v>47.160992</c:v>
                      </c:pt>
                      <c:pt idx="52">
                        <c:v>47.161116999999997</c:v>
                      </c:pt>
                      <c:pt idx="53">
                        <c:v>47.161247000000003</c:v>
                      </c:pt>
                      <c:pt idx="54">
                        <c:v>47.161377000000002</c:v>
                      </c:pt>
                      <c:pt idx="55">
                        <c:v>47.161507</c:v>
                      </c:pt>
                      <c:pt idx="56">
                        <c:v>47.161636999999999</c:v>
                      </c:pt>
                      <c:pt idx="57">
                        <c:v>47.161769</c:v>
                      </c:pt>
                      <c:pt idx="58">
                        <c:v>47.161901</c:v>
                      </c:pt>
                      <c:pt idx="59">
                        <c:v>47.162045999999997</c:v>
                      </c:pt>
                      <c:pt idx="60">
                        <c:v>47.162193000000002</c:v>
                      </c:pt>
                      <c:pt idx="61">
                        <c:v>47.162345000000002</c:v>
                      </c:pt>
                      <c:pt idx="62">
                        <c:v>47.162497999999999</c:v>
                      </c:pt>
                      <c:pt idx="63">
                        <c:v>47.162652999999999</c:v>
                      </c:pt>
                      <c:pt idx="64">
                        <c:v>47.162807999999998</c:v>
                      </c:pt>
                      <c:pt idx="65">
                        <c:v>47.162961000000003</c:v>
                      </c:pt>
                      <c:pt idx="66">
                        <c:v>47.163111000000001</c:v>
                      </c:pt>
                      <c:pt idx="67">
                        <c:v>47.163249</c:v>
                      </c:pt>
                      <c:pt idx="68">
                        <c:v>47.163384000000001</c:v>
                      </c:pt>
                      <c:pt idx="69">
                        <c:v>47.163521000000003</c:v>
                      </c:pt>
                      <c:pt idx="70">
                        <c:v>47.163656000000003</c:v>
                      </c:pt>
                      <c:pt idx="71">
                        <c:v>47.163784</c:v>
                      </c:pt>
                      <c:pt idx="72">
                        <c:v>47.163899999999998</c:v>
                      </c:pt>
                      <c:pt idx="73">
                        <c:v>47.164005000000003</c:v>
                      </c:pt>
                      <c:pt idx="74">
                        <c:v>47.164085999999998</c:v>
                      </c:pt>
                      <c:pt idx="75">
                        <c:v>47.164164999999997</c:v>
                      </c:pt>
                      <c:pt idx="76">
                        <c:v>47.164243999999997</c:v>
                      </c:pt>
                      <c:pt idx="77">
                        <c:v>47.164309000000003</c:v>
                      </c:pt>
                      <c:pt idx="78">
                        <c:v>47.164364999999997</c:v>
                      </c:pt>
                      <c:pt idx="79">
                        <c:v>47.164405000000002</c:v>
                      </c:pt>
                      <c:pt idx="80">
                        <c:v>47.164417</c:v>
                      </c:pt>
                      <c:pt idx="81">
                        <c:v>47.164409999999997</c:v>
                      </c:pt>
                      <c:pt idx="82">
                        <c:v>47.164397999999998</c:v>
                      </c:pt>
                      <c:pt idx="83">
                        <c:v>47.164372999999998</c:v>
                      </c:pt>
                      <c:pt idx="84">
                        <c:v>47.164343000000002</c:v>
                      </c:pt>
                      <c:pt idx="85">
                        <c:v>47.164309000000003</c:v>
                      </c:pt>
                      <c:pt idx="86">
                        <c:v>47.164268999999997</c:v>
                      </c:pt>
                      <c:pt idx="87">
                        <c:v>47.164267000000002</c:v>
                      </c:pt>
                      <c:pt idx="88">
                        <c:v>47.164211000000002</c:v>
                      </c:pt>
                      <c:pt idx="89">
                        <c:v>47.164180999999999</c:v>
                      </c:pt>
                      <c:pt idx="90">
                        <c:v>47.164175</c:v>
                      </c:pt>
                      <c:pt idx="91">
                        <c:v>47.164191000000002</c:v>
                      </c:pt>
                      <c:pt idx="92">
                        <c:v>47.164222000000002</c:v>
                      </c:pt>
                      <c:pt idx="93">
                        <c:v>47.164256000000002</c:v>
                      </c:pt>
                      <c:pt idx="94">
                        <c:v>47.164287000000002</c:v>
                      </c:pt>
                      <c:pt idx="95">
                        <c:v>47.164307000000001</c:v>
                      </c:pt>
                      <c:pt idx="96">
                        <c:v>47.164330999999997</c:v>
                      </c:pt>
                      <c:pt idx="97">
                        <c:v>47.164327</c:v>
                      </c:pt>
                      <c:pt idx="98">
                        <c:v>47.164306000000003</c:v>
                      </c:pt>
                      <c:pt idx="99">
                        <c:v>47.164273000000001</c:v>
                      </c:pt>
                      <c:pt idx="100">
                        <c:v>47.164245999999999</c:v>
                      </c:pt>
                      <c:pt idx="101">
                        <c:v>47.164194999999999</c:v>
                      </c:pt>
                      <c:pt idx="102">
                        <c:v>47.164138000000001</c:v>
                      </c:pt>
                      <c:pt idx="103">
                        <c:v>47.164062999999999</c:v>
                      </c:pt>
                      <c:pt idx="104">
                        <c:v>47.163986000000001</c:v>
                      </c:pt>
                      <c:pt idx="105">
                        <c:v>47.163899000000001</c:v>
                      </c:pt>
                      <c:pt idx="106">
                        <c:v>47.163820000000001</c:v>
                      </c:pt>
                      <c:pt idx="107">
                        <c:v>47.163755000000002</c:v>
                      </c:pt>
                      <c:pt idx="108">
                        <c:v>47.163710000000002</c:v>
                      </c:pt>
                      <c:pt idx="109">
                        <c:v>47.163674</c:v>
                      </c:pt>
                      <c:pt idx="110">
                        <c:v>47.163639000000003</c:v>
                      </c:pt>
                      <c:pt idx="111">
                        <c:v>47.163611000000003</c:v>
                      </c:pt>
                      <c:pt idx="112">
                        <c:v>47.16357</c:v>
                      </c:pt>
                      <c:pt idx="113">
                        <c:v>47.163519000000001</c:v>
                      </c:pt>
                      <c:pt idx="114">
                        <c:v>47.163454999999999</c:v>
                      </c:pt>
                      <c:pt idx="115">
                        <c:v>47.163373999999997</c:v>
                      </c:pt>
                      <c:pt idx="116">
                        <c:v>47.163285999999999</c:v>
                      </c:pt>
                      <c:pt idx="117">
                        <c:v>47.163179999999997</c:v>
                      </c:pt>
                      <c:pt idx="118">
                        <c:v>47.163052999999998</c:v>
                      </c:pt>
                      <c:pt idx="119">
                        <c:v>47.162908999999999</c:v>
                      </c:pt>
                      <c:pt idx="120">
                        <c:v>47.162759999999999</c:v>
                      </c:pt>
                      <c:pt idx="121">
                        <c:v>47.162607000000001</c:v>
                      </c:pt>
                      <c:pt idx="122">
                        <c:v>47.162453999999997</c:v>
                      </c:pt>
                      <c:pt idx="123">
                        <c:v>47.162300000000002</c:v>
                      </c:pt>
                      <c:pt idx="124">
                        <c:v>47.162148999999999</c:v>
                      </c:pt>
                      <c:pt idx="125">
                        <c:v>47.161994999999997</c:v>
                      </c:pt>
                      <c:pt idx="126">
                        <c:v>47.161842</c:v>
                      </c:pt>
                      <c:pt idx="127">
                        <c:v>47.16169</c:v>
                      </c:pt>
                      <c:pt idx="128">
                        <c:v>47.161543999999999</c:v>
                      </c:pt>
                      <c:pt idx="129">
                        <c:v>47.161413000000003</c:v>
                      </c:pt>
                      <c:pt idx="130">
                        <c:v>47.161293000000001</c:v>
                      </c:pt>
                      <c:pt idx="131">
                        <c:v>47.161163999999999</c:v>
                      </c:pt>
                      <c:pt idx="132">
                        <c:v>47.161017999999999</c:v>
                      </c:pt>
                      <c:pt idx="133">
                        <c:v>47.160863999999997</c:v>
                      </c:pt>
                      <c:pt idx="134">
                        <c:v>47.160704000000003</c:v>
                      </c:pt>
                      <c:pt idx="135">
                        <c:v>47.160539</c:v>
                      </c:pt>
                      <c:pt idx="136">
                        <c:v>47.160392000000002</c:v>
                      </c:pt>
                      <c:pt idx="137">
                        <c:v>47.160255999999997</c:v>
                      </c:pt>
                      <c:pt idx="138">
                        <c:v>47.160133000000002</c:v>
                      </c:pt>
                      <c:pt idx="139">
                        <c:v>47.160024999999997</c:v>
                      </c:pt>
                      <c:pt idx="140">
                        <c:v>47.159917999999998</c:v>
                      </c:pt>
                      <c:pt idx="141">
                        <c:v>47.15981</c:v>
                      </c:pt>
                      <c:pt idx="142">
                        <c:v>47.159703</c:v>
                      </c:pt>
                      <c:pt idx="143">
                        <c:v>47.159602</c:v>
                      </c:pt>
                      <c:pt idx="144">
                        <c:v>47.159511999999999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4 data'!$AR$10:$AR$193</c15:sqref>
                        </c15:formulaRef>
                      </c:ext>
                    </c:extLst>
                    <c:numCache>
                      <c:formatCode>General</c:formatCode>
                      <c:ptCount val="184"/>
                      <c:pt idx="0">
                        <c:v>-88.489976999999996</c:v>
                      </c:pt>
                      <c:pt idx="1">
                        <c:v>-88.489795999999998</c:v>
                      </c:pt>
                      <c:pt idx="2">
                        <c:v>-88.489626999999999</c:v>
                      </c:pt>
                      <c:pt idx="3">
                        <c:v>-88.489462000000003</c:v>
                      </c:pt>
                      <c:pt idx="4">
                        <c:v>-88.489299000000003</c:v>
                      </c:pt>
                      <c:pt idx="5">
                        <c:v>-88.489123000000006</c:v>
                      </c:pt>
                      <c:pt idx="6">
                        <c:v>-88.488906999999998</c:v>
                      </c:pt>
                      <c:pt idx="7">
                        <c:v>-88.488692</c:v>
                      </c:pt>
                      <c:pt idx="8">
                        <c:v>-88.488462999999996</c:v>
                      </c:pt>
                      <c:pt idx="9">
                        <c:v>-88.488213000000002</c:v>
                      </c:pt>
                      <c:pt idx="10">
                        <c:v>-88.487959000000004</c:v>
                      </c:pt>
                      <c:pt idx="11">
                        <c:v>-88.487702999999996</c:v>
                      </c:pt>
                      <c:pt idx="12">
                        <c:v>-88.487446000000006</c:v>
                      </c:pt>
                      <c:pt idx="13">
                        <c:v>-88.487189000000001</c:v>
                      </c:pt>
                      <c:pt idx="14">
                        <c:v>-88.486934000000005</c:v>
                      </c:pt>
                      <c:pt idx="15">
                        <c:v>-88.486678999999995</c:v>
                      </c:pt>
                      <c:pt idx="16">
                        <c:v>-88.486423000000002</c:v>
                      </c:pt>
                      <c:pt idx="17">
                        <c:v>-88.486172999999994</c:v>
                      </c:pt>
                      <c:pt idx="18">
                        <c:v>-88.485946999999996</c:v>
                      </c:pt>
                      <c:pt idx="19">
                        <c:v>-88.485767999999993</c:v>
                      </c:pt>
                      <c:pt idx="20">
                        <c:v>-88.485614999999996</c:v>
                      </c:pt>
                      <c:pt idx="21">
                        <c:v>-88.485476000000006</c:v>
                      </c:pt>
                      <c:pt idx="22">
                        <c:v>-88.485346000000007</c:v>
                      </c:pt>
                      <c:pt idx="23">
                        <c:v>-88.485215999999994</c:v>
                      </c:pt>
                      <c:pt idx="24">
                        <c:v>-88.48509</c:v>
                      </c:pt>
                      <c:pt idx="25">
                        <c:v>-88.484967999999995</c:v>
                      </c:pt>
                      <c:pt idx="26">
                        <c:v>-88.484857000000005</c:v>
                      </c:pt>
                      <c:pt idx="27">
                        <c:v>-88.484742999999995</c:v>
                      </c:pt>
                      <c:pt idx="28">
                        <c:v>-88.484629999999996</c:v>
                      </c:pt>
                      <c:pt idx="29">
                        <c:v>-88.484525000000005</c:v>
                      </c:pt>
                      <c:pt idx="30">
                        <c:v>-88.484421999999995</c:v>
                      </c:pt>
                      <c:pt idx="31">
                        <c:v>-88.484334000000004</c:v>
                      </c:pt>
                      <c:pt idx="32">
                        <c:v>-88.484244000000004</c:v>
                      </c:pt>
                      <c:pt idx="33">
                        <c:v>-88.484185999999994</c:v>
                      </c:pt>
                      <c:pt idx="34">
                        <c:v>-88.484127999999998</c:v>
                      </c:pt>
                      <c:pt idx="35">
                        <c:v>-88.484122999999997</c:v>
                      </c:pt>
                      <c:pt idx="36">
                        <c:v>-88.484122999999997</c:v>
                      </c:pt>
                      <c:pt idx="37">
                        <c:v>-88.484138999999999</c:v>
                      </c:pt>
                      <c:pt idx="38">
                        <c:v>-88.48415</c:v>
                      </c:pt>
                      <c:pt idx="39">
                        <c:v>-88.484142000000006</c:v>
                      </c:pt>
                      <c:pt idx="40">
                        <c:v>-88.484146999999993</c:v>
                      </c:pt>
                      <c:pt idx="41">
                        <c:v>-88.484161999999998</c:v>
                      </c:pt>
                      <c:pt idx="42">
                        <c:v>-88.484176000000005</c:v>
                      </c:pt>
                      <c:pt idx="43">
                        <c:v>-88.484167999999997</c:v>
                      </c:pt>
                      <c:pt idx="44">
                        <c:v>-88.484170000000006</c:v>
                      </c:pt>
                      <c:pt idx="45">
                        <c:v>-88.484170000000006</c:v>
                      </c:pt>
                      <c:pt idx="46">
                        <c:v>-88.484129999999993</c:v>
                      </c:pt>
                      <c:pt idx="47">
                        <c:v>-88.484076999999999</c:v>
                      </c:pt>
                      <c:pt idx="48">
                        <c:v>-88.484018000000006</c:v>
                      </c:pt>
                      <c:pt idx="49">
                        <c:v>-88.483953</c:v>
                      </c:pt>
                      <c:pt idx="50">
                        <c:v>-88.483913999999999</c:v>
                      </c:pt>
                      <c:pt idx="51">
                        <c:v>-88.483901000000003</c:v>
                      </c:pt>
                      <c:pt idx="52">
                        <c:v>-88.483896999999999</c:v>
                      </c:pt>
                      <c:pt idx="53">
                        <c:v>-88.483896999999999</c:v>
                      </c:pt>
                      <c:pt idx="54">
                        <c:v>-88.483897999999996</c:v>
                      </c:pt>
                      <c:pt idx="55">
                        <c:v>-88.483911000000006</c:v>
                      </c:pt>
                      <c:pt idx="56">
                        <c:v>-88.483947999999998</c:v>
                      </c:pt>
                      <c:pt idx="57">
                        <c:v>-88.484026</c:v>
                      </c:pt>
                      <c:pt idx="58">
                        <c:v>-88.484109000000004</c:v>
                      </c:pt>
                      <c:pt idx="59">
                        <c:v>-88.484131000000005</c:v>
                      </c:pt>
                      <c:pt idx="60">
                        <c:v>-88.484132000000002</c:v>
                      </c:pt>
                      <c:pt idx="61">
                        <c:v>-88.484108000000006</c:v>
                      </c:pt>
                      <c:pt idx="62">
                        <c:v>-88.484091000000006</c:v>
                      </c:pt>
                      <c:pt idx="63">
                        <c:v>-88.484082000000001</c:v>
                      </c:pt>
                      <c:pt idx="64">
                        <c:v>-88.484072999999995</c:v>
                      </c:pt>
                      <c:pt idx="65">
                        <c:v>-88.484116</c:v>
                      </c:pt>
                      <c:pt idx="66">
                        <c:v>-88.484172000000001</c:v>
                      </c:pt>
                      <c:pt idx="67">
                        <c:v>-88.484285</c:v>
                      </c:pt>
                      <c:pt idx="68">
                        <c:v>-88.484395000000006</c:v>
                      </c:pt>
                      <c:pt idx="69">
                        <c:v>-88.484513000000007</c:v>
                      </c:pt>
                      <c:pt idx="70">
                        <c:v>-88.484638000000004</c:v>
                      </c:pt>
                      <c:pt idx="71">
                        <c:v>-88.484775999999997</c:v>
                      </c:pt>
                      <c:pt idx="72">
                        <c:v>-88.484941000000006</c:v>
                      </c:pt>
                      <c:pt idx="73">
                        <c:v>-88.485122000000004</c:v>
                      </c:pt>
                      <c:pt idx="74">
                        <c:v>-88.485328999999993</c:v>
                      </c:pt>
                      <c:pt idx="75">
                        <c:v>-88.485535999999996</c:v>
                      </c:pt>
                      <c:pt idx="76">
                        <c:v>-88.485742999999999</c:v>
                      </c:pt>
                      <c:pt idx="77">
                        <c:v>-88.485957999999997</c:v>
                      </c:pt>
                      <c:pt idx="78">
                        <c:v>-88.486181999999999</c:v>
                      </c:pt>
                      <c:pt idx="79">
                        <c:v>-88.486407999999997</c:v>
                      </c:pt>
                      <c:pt idx="80">
                        <c:v>-88.486605999999995</c:v>
                      </c:pt>
                      <c:pt idx="81">
                        <c:v>-88.486766000000003</c:v>
                      </c:pt>
                      <c:pt idx="82">
                        <c:v>-88.486919999999998</c:v>
                      </c:pt>
                      <c:pt idx="83">
                        <c:v>-88.487070000000003</c:v>
                      </c:pt>
                      <c:pt idx="84">
                        <c:v>-88.487224999999995</c:v>
                      </c:pt>
                      <c:pt idx="85">
                        <c:v>-88.487369000000001</c:v>
                      </c:pt>
                      <c:pt idx="86">
                        <c:v>-88.487505999999996</c:v>
                      </c:pt>
                      <c:pt idx="87">
                        <c:v>-88.487511999999995</c:v>
                      </c:pt>
                      <c:pt idx="88">
                        <c:v>-88.487781999999996</c:v>
                      </c:pt>
                      <c:pt idx="89">
                        <c:v>-88.487921</c:v>
                      </c:pt>
                      <c:pt idx="90">
                        <c:v>-88.488032000000004</c:v>
                      </c:pt>
                      <c:pt idx="91">
                        <c:v>-88.488152999999997</c:v>
                      </c:pt>
                      <c:pt idx="92">
                        <c:v>-88.488273000000007</c:v>
                      </c:pt>
                      <c:pt idx="93">
                        <c:v>-88.488389999999995</c:v>
                      </c:pt>
                      <c:pt idx="94">
                        <c:v>-88.488510000000005</c:v>
                      </c:pt>
                      <c:pt idx="95">
                        <c:v>-88.488639000000006</c:v>
                      </c:pt>
                      <c:pt idx="96">
                        <c:v>-88.488765000000001</c:v>
                      </c:pt>
                      <c:pt idx="97">
                        <c:v>-88.488911000000002</c:v>
                      </c:pt>
                      <c:pt idx="98">
                        <c:v>-88.489056000000005</c:v>
                      </c:pt>
                      <c:pt idx="99">
                        <c:v>-88.489202000000006</c:v>
                      </c:pt>
                      <c:pt idx="100">
                        <c:v>-88.489346999999995</c:v>
                      </c:pt>
                      <c:pt idx="101">
                        <c:v>-88.489485999999999</c:v>
                      </c:pt>
                      <c:pt idx="102">
                        <c:v>-88.489614000000003</c:v>
                      </c:pt>
                      <c:pt idx="103">
                        <c:v>-88.489737000000005</c:v>
                      </c:pt>
                      <c:pt idx="104">
                        <c:v>-88.489851999999999</c:v>
                      </c:pt>
                      <c:pt idx="105">
                        <c:v>-88.489981999999998</c:v>
                      </c:pt>
                      <c:pt idx="106">
                        <c:v>-88.490136000000007</c:v>
                      </c:pt>
                      <c:pt idx="107">
                        <c:v>-88.490309999999994</c:v>
                      </c:pt>
                      <c:pt idx="108">
                        <c:v>-88.490505999999996</c:v>
                      </c:pt>
                      <c:pt idx="109">
                        <c:v>-88.490708999999995</c:v>
                      </c:pt>
                      <c:pt idx="110">
                        <c:v>-88.490904</c:v>
                      </c:pt>
                      <c:pt idx="111">
                        <c:v>-88.491095000000001</c:v>
                      </c:pt>
                      <c:pt idx="112">
                        <c:v>-88.491275000000002</c:v>
                      </c:pt>
                      <c:pt idx="113">
                        <c:v>-88.491426000000004</c:v>
                      </c:pt>
                      <c:pt idx="114">
                        <c:v>-88.491556000000003</c:v>
                      </c:pt>
                      <c:pt idx="115">
                        <c:v>-88.491663000000003</c:v>
                      </c:pt>
                      <c:pt idx="116">
                        <c:v>-88.491770000000002</c:v>
                      </c:pt>
                      <c:pt idx="117">
                        <c:v>-88.491859000000005</c:v>
                      </c:pt>
                      <c:pt idx="118">
                        <c:v>-88.491911000000002</c:v>
                      </c:pt>
                      <c:pt idx="119">
                        <c:v>-88.491917999999998</c:v>
                      </c:pt>
                      <c:pt idx="120">
                        <c:v>-88.491902999999994</c:v>
                      </c:pt>
                      <c:pt idx="121">
                        <c:v>-88.491871000000003</c:v>
                      </c:pt>
                      <c:pt idx="122">
                        <c:v>-88.491829999999993</c:v>
                      </c:pt>
                      <c:pt idx="123">
                        <c:v>-88.491775000000004</c:v>
                      </c:pt>
                      <c:pt idx="124">
                        <c:v>-88.491699999999994</c:v>
                      </c:pt>
                      <c:pt idx="125">
                        <c:v>-88.491619</c:v>
                      </c:pt>
                      <c:pt idx="126">
                        <c:v>-88.491539000000003</c:v>
                      </c:pt>
                      <c:pt idx="127">
                        <c:v>-88.491440999999995</c:v>
                      </c:pt>
                      <c:pt idx="128">
                        <c:v>-88.491320000000002</c:v>
                      </c:pt>
                      <c:pt idx="129">
                        <c:v>-88.491152</c:v>
                      </c:pt>
                      <c:pt idx="130">
                        <c:v>-88.490977999999998</c:v>
                      </c:pt>
                      <c:pt idx="131">
                        <c:v>-88.490836000000002</c:v>
                      </c:pt>
                      <c:pt idx="132">
                        <c:v>-88.490736999999996</c:v>
                      </c:pt>
                      <c:pt idx="133">
                        <c:v>-88.490679</c:v>
                      </c:pt>
                      <c:pt idx="134">
                        <c:v>-88.490651</c:v>
                      </c:pt>
                      <c:pt idx="135">
                        <c:v>-88.490651999999997</c:v>
                      </c:pt>
                      <c:pt idx="136">
                        <c:v>-88.490652999999995</c:v>
                      </c:pt>
                      <c:pt idx="137">
                        <c:v>-88.490647999999993</c:v>
                      </c:pt>
                      <c:pt idx="138">
                        <c:v>-88.490637000000007</c:v>
                      </c:pt>
                      <c:pt idx="139">
                        <c:v>-88.490599000000003</c:v>
                      </c:pt>
                      <c:pt idx="140">
                        <c:v>-88.490521000000001</c:v>
                      </c:pt>
                      <c:pt idx="141">
                        <c:v>-88.490438999999995</c:v>
                      </c:pt>
                      <c:pt idx="142">
                        <c:v>-88.490356000000006</c:v>
                      </c:pt>
                      <c:pt idx="143">
                        <c:v>-88.490218999999996</c:v>
                      </c:pt>
                      <c:pt idx="144">
                        <c:v>-88.490044999999995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BA-4F0B-9759-9ED0D0327897}"/>
                  </c:ext>
                </c:extLst>
              </c15:ser>
            </c15:filteredScatterSeries>
          </c:ext>
        </c:extLst>
      </c:scatterChart>
      <c:valAx>
        <c:axId val="68990464"/>
        <c:scaling>
          <c:orientation val="minMax"/>
          <c:max val="47.164999999999999"/>
          <c:min val="47.158000000000001"/>
        </c:scaling>
        <c:delete val="0"/>
        <c:axPos val="b"/>
        <c:numFmt formatCode="General" sourceLinked="1"/>
        <c:majorTickMark val="out"/>
        <c:minorTickMark val="none"/>
        <c:tickLblPos val="nextTo"/>
        <c:crossAx val="68992000"/>
        <c:crosses val="autoZero"/>
        <c:crossBetween val="midCat"/>
      </c:valAx>
      <c:valAx>
        <c:axId val="6899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9904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Lap3</c:v>
          </c:tx>
          <c:marker>
            <c:symbol val="none"/>
          </c:marker>
          <c:xVal>
            <c:numRef>
              <c:f>'Lap 3 data'!$AQ$10:$AQ$200</c:f>
              <c:numCache>
                <c:formatCode>General</c:formatCode>
                <c:ptCount val="191"/>
                <c:pt idx="0">
                  <c:v>47.159433999999997</c:v>
                </c:pt>
                <c:pt idx="1">
                  <c:v>47.159336000000003</c:v>
                </c:pt>
                <c:pt idx="2">
                  <c:v>47.159236999999997</c:v>
                </c:pt>
                <c:pt idx="3">
                  <c:v>47.159137000000001</c:v>
                </c:pt>
                <c:pt idx="4">
                  <c:v>47.159132999999997</c:v>
                </c:pt>
                <c:pt idx="5">
                  <c:v>47.158956000000003</c:v>
                </c:pt>
                <c:pt idx="6">
                  <c:v>47.158923999999999</c:v>
                </c:pt>
                <c:pt idx="7">
                  <c:v>47.158898999999998</c:v>
                </c:pt>
                <c:pt idx="8">
                  <c:v>47.158901999999998</c:v>
                </c:pt>
                <c:pt idx="9">
                  <c:v>47.158907999999997</c:v>
                </c:pt>
                <c:pt idx="10">
                  <c:v>47.158912000000001</c:v>
                </c:pt>
                <c:pt idx="11">
                  <c:v>47.158915</c:v>
                </c:pt>
                <c:pt idx="12">
                  <c:v>47.158917000000002</c:v>
                </c:pt>
                <c:pt idx="13">
                  <c:v>47.158920000000002</c:v>
                </c:pt>
                <c:pt idx="14">
                  <c:v>47.158909999999999</c:v>
                </c:pt>
                <c:pt idx="15">
                  <c:v>47.158898000000001</c:v>
                </c:pt>
                <c:pt idx="16">
                  <c:v>47.158855000000003</c:v>
                </c:pt>
                <c:pt idx="17">
                  <c:v>47.158793000000003</c:v>
                </c:pt>
                <c:pt idx="18">
                  <c:v>47.158714000000003</c:v>
                </c:pt>
                <c:pt idx="19">
                  <c:v>47.158642999999998</c:v>
                </c:pt>
                <c:pt idx="20">
                  <c:v>47.158585000000002</c:v>
                </c:pt>
                <c:pt idx="21">
                  <c:v>47.158546999999999</c:v>
                </c:pt>
                <c:pt idx="22">
                  <c:v>47.158524</c:v>
                </c:pt>
                <c:pt idx="23">
                  <c:v>47.158510999999997</c:v>
                </c:pt>
                <c:pt idx="24">
                  <c:v>47.158504999999998</c:v>
                </c:pt>
                <c:pt idx="25">
                  <c:v>47.158501999999999</c:v>
                </c:pt>
                <c:pt idx="26">
                  <c:v>47.158507</c:v>
                </c:pt>
                <c:pt idx="27">
                  <c:v>47.158521</c:v>
                </c:pt>
                <c:pt idx="28">
                  <c:v>47.158549000000001</c:v>
                </c:pt>
                <c:pt idx="29">
                  <c:v>47.158593000000003</c:v>
                </c:pt>
                <c:pt idx="30">
                  <c:v>47.158670000000001</c:v>
                </c:pt>
                <c:pt idx="31">
                  <c:v>47.158749</c:v>
                </c:pt>
                <c:pt idx="32">
                  <c:v>47.158838000000003</c:v>
                </c:pt>
                <c:pt idx="33">
                  <c:v>47.158842</c:v>
                </c:pt>
                <c:pt idx="34">
                  <c:v>47.159053</c:v>
                </c:pt>
                <c:pt idx="35">
                  <c:v>47.159205999999998</c:v>
                </c:pt>
                <c:pt idx="36">
                  <c:v>47.159368000000001</c:v>
                </c:pt>
                <c:pt idx="37">
                  <c:v>47.159523</c:v>
                </c:pt>
                <c:pt idx="38">
                  <c:v>47.159602</c:v>
                </c:pt>
                <c:pt idx="39">
                  <c:v>47.159677000000002</c:v>
                </c:pt>
                <c:pt idx="40">
                  <c:v>47.159959999999998</c:v>
                </c:pt>
                <c:pt idx="41">
                  <c:v>47.160114999999998</c:v>
                </c:pt>
                <c:pt idx="42">
                  <c:v>47.160246999999998</c:v>
                </c:pt>
                <c:pt idx="43">
                  <c:v>47.160372000000002</c:v>
                </c:pt>
                <c:pt idx="44">
                  <c:v>47.160491999999998</c:v>
                </c:pt>
                <c:pt idx="45">
                  <c:v>47.160609999999998</c:v>
                </c:pt>
                <c:pt idx="46">
                  <c:v>47.160724999999999</c:v>
                </c:pt>
                <c:pt idx="47">
                  <c:v>47.160851000000001</c:v>
                </c:pt>
                <c:pt idx="48">
                  <c:v>47.160986999999999</c:v>
                </c:pt>
                <c:pt idx="49">
                  <c:v>47.161124000000001</c:v>
                </c:pt>
                <c:pt idx="50">
                  <c:v>47.161259000000001</c:v>
                </c:pt>
                <c:pt idx="51">
                  <c:v>47.161394000000001</c:v>
                </c:pt>
                <c:pt idx="52">
                  <c:v>47.161521999999998</c:v>
                </c:pt>
                <c:pt idx="53">
                  <c:v>47.161648</c:v>
                </c:pt>
                <c:pt idx="54">
                  <c:v>47.161768000000002</c:v>
                </c:pt>
                <c:pt idx="55">
                  <c:v>47.161892000000002</c:v>
                </c:pt>
                <c:pt idx="56">
                  <c:v>47.162033999999998</c:v>
                </c:pt>
                <c:pt idx="57">
                  <c:v>47.162180999999997</c:v>
                </c:pt>
                <c:pt idx="58">
                  <c:v>47.162328000000002</c:v>
                </c:pt>
                <c:pt idx="59">
                  <c:v>47.162478</c:v>
                </c:pt>
                <c:pt idx="60">
                  <c:v>47.162630999999998</c:v>
                </c:pt>
                <c:pt idx="61">
                  <c:v>47.162785</c:v>
                </c:pt>
                <c:pt idx="62">
                  <c:v>47.162936000000002</c:v>
                </c:pt>
                <c:pt idx="63">
                  <c:v>47.163086</c:v>
                </c:pt>
                <c:pt idx="64">
                  <c:v>47.163226999999999</c:v>
                </c:pt>
                <c:pt idx="65">
                  <c:v>47.163364000000001</c:v>
                </c:pt>
                <c:pt idx="66">
                  <c:v>47.163499000000002</c:v>
                </c:pt>
                <c:pt idx="67">
                  <c:v>47.163634000000002</c:v>
                </c:pt>
                <c:pt idx="68">
                  <c:v>47.163764</c:v>
                </c:pt>
                <c:pt idx="69">
                  <c:v>47.163882999999998</c:v>
                </c:pt>
                <c:pt idx="70">
                  <c:v>47.163989999999998</c:v>
                </c:pt>
                <c:pt idx="71">
                  <c:v>47.164081000000003</c:v>
                </c:pt>
                <c:pt idx="72">
                  <c:v>47.164158999999998</c:v>
                </c:pt>
                <c:pt idx="73">
                  <c:v>47.16422</c:v>
                </c:pt>
                <c:pt idx="74">
                  <c:v>47.164292000000003</c:v>
                </c:pt>
                <c:pt idx="75">
                  <c:v>47.164357000000003</c:v>
                </c:pt>
                <c:pt idx="76">
                  <c:v>47.164400999999998</c:v>
                </c:pt>
                <c:pt idx="77">
                  <c:v>47.164420999999997</c:v>
                </c:pt>
                <c:pt idx="78">
                  <c:v>47.164422999999999</c:v>
                </c:pt>
                <c:pt idx="79">
                  <c:v>47.164408999999999</c:v>
                </c:pt>
                <c:pt idx="80">
                  <c:v>47.164380999999999</c:v>
                </c:pt>
                <c:pt idx="81">
                  <c:v>47.164349000000001</c:v>
                </c:pt>
                <c:pt idx="82">
                  <c:v>47.164315999999999</c:v>
                </c:pt>
                <c:pt idx="83">
                  <c:v>47.164270000000002</c:v>
                </c:pt>
                <c:pt idx="84">
                  <c:v>47.164239000000002</c:v>
                </c:pt>
                <c:pt idx="85">
                  <c:v>47.164209</c:v>
                </c:pt>
                <c:pt idx="86">
                  <c:v>47.164183999999999</c:v>
                </c:pt>
                <c:pt idx="87">
                  <c:v>47.164178</c:v>
                </c:pt>
                <c:pt idx="88">
                  <c:v>47.164191000000002</c:v>
                </c:pt>
                <c:pt idx="89">
                  <c:v>47.164223999999997</c:v>
                </c:pt>
                <c:pt idx="90">
                  <c:v>47.164265</c:v>
                </c:pt>
                <c:pt idx="91">
                  <c:v>47.164290999999999</c:v>
                </c:pt>
                <c:pt idx="92">
                  <c:v>47.164313999999997</c:v>
                </c:pt>
                <c:pt idx="93">
                  <c:v>47.164316999999997</c:v>
                </c:pt>
                <c:pt idx="94">
                  <c:v>47.164316999999997</c:v>
                </c:pt>
                <c:pt idx="95">
                  <c:v>47.164304000000001</c:v>
                </c:pt>
                <c:pt idx="96">
                  <c:v>47.164278000000003</c:v>
                </c:pt>
                <c:pt idx="97">
                  <c:v>47.164245999999999</c:v>
                </c:pt>
                <c:pt idx="98">
                  <c:v>47.164211999999999</c:v>
                </c:pt>
                <c:pt idx="99">
                  <c:v>47.164146000000002</c:v>
                </c:pt>
                <c:pt idx="100">
                  <c:v>47.164081000000003</c:v>
                </c:pt>
                <c:pt idx="101">
                  <c:v>47.163997000000002</c:v>
                </c:pt>
                <c:pt idx="102">
                  <c:v>47.163905999999997</c:v>
                </c:pt>
                <c:pt idx="103">
                  <c:v>47.163828000000002</c:v>
                </c:pt>
                <c:pt idx="104">
                  <c:v>47.163766000000003</c:v>
                </c:pt>
                <c:pt idx="105">
                  <c:v>47.163716999999998</c:v>
                </c:pt>
                <c:pt idx="106">
                  <c:v>47.163682999999999</c:v>
                </c:pt>
                <c:pt idx="107">
                  <c:v>47.163660999999998</c:v>
                </c:pt>
                <c:pt idx="108">
                  <c:v>47.163626999999998</c:v>
                </c:pt>
                <c:pt idx="109">
                  <c:v>47.163580000000003</c:v>
                </c:pt>
                <c:pt idx="110">
                  <c:v>47.163542</c:v>
                </c:pt>
                <c:pt idx="111">
                  <c:v>47.163485999999999</c:v>
                </c:pt>
                <c:pt idx="112">
                  <c:v>47.163411000000004</c:v>
                </c:pt>
                <c:pt idx="113">
                  <c:v>47.163319000000001</c:v>
                </c:pt>
                <c:pt idx="114">
                  <c:v>47.163209999999999</c:v>
                </c:pt>
                <c:pt idx="115">
                  <c:v>47.163074000000002</c:v>
                </c:pt>
                <c:pt idx="116">
                  <c:v>47.162931</c:v>
                </c:pt>
                <c:pt idx="117">
                  <c:v>47.162779999999998</c:v>
                </c:pt>
                <c:pt idx="118">
                  <c:v>47.162624999999998</c:v>
                </c:pt>
                <c:pt idx="119">
                  <c:v>47.162472000000001</c:v>
                </c:pt>
                <c:pt idx="120">
                  <c:v>47.162315</c:v>
                </c:pt>
                <c:pt idx="121">
                  <c:v>47.162162000000002</c:v>
                </c:pt>
                <c:pt idx="122">
                  <c:v>47.162008999999998</c:v>
                </c:pt>
                <c:pt idx="123">
                  <c:v>47.161853999999998</c:v>
                </c:pt>
                <c:pt idx="124">
                  <c:v>47.161700000000003</c:v>
                </c:pt>
                <c:pt idx="125">
                  <c:v>47.161552999999998</c:v>
                </c:pt>
                <c:pt idx="126">
                  <c:v>47.161422999999999</c:v>
                </c:pt>
                <c:pt idx="127">
                  <c:v>47.161296</c:v>
                </c:pt>
                <c:pt idx="128">
                  <c:v>47.161163000000002</c:v>
                </c:pt>
                <c:pt idx="129">
                  <c:v>47.161023</c:v>
                </c:pt>
                <c:pt idx="130">
                  <c:v>47.160881000000003</c:v>
                </c:pt>
                <c:pt idx="131">
                  <c:v>47.160732000000003</c:v>
                </c:pt>
                <c:pt idx="132">
                  <c:v>47.160572000000002</c:v>
                </c:pt>
                <c:pt idx="133">
                  <c:v>47.160429000000001</c:v>
                </c:pt>
                <c:pt idx="134">
                  <c:v>47.160300999999997</c:v>
                </c:pt>
                <c:pt idx="135">
                  <c:v>47.160179999999997</c:v>
                </c:pt>
                <c:pt idx="136">
                  <c:v>47.160066999999998</c:v>
                </c:pt>
                <c:pt idx="137">
                  <c:v>47.159951999999997</c:v>
                </c:pt>
                <c:pt idx="138">
                  <c:v>47.159837000000003</c:v>
                </c:pt>
                <c:pt idx="139">
                  <c:v>47.159723</c:v>
                </c:pt>
                <c:pt idx="140">
                  <c:v>47.159621000000001</c:v>
                </c:pt>
                <c:pt idx="141">
                  <c:v>47.159522000000003</c:v>
                </c:pt>
                <c:pt idx="142">
                  <c:v>47.159429000000003</c:v>
                </c:pt>
              </c:numCache>
            </c:numRef>
          </c:xVal>
          <c:yVal>
            <c:numRef>
              <c:f>'Lap 3 data'!$AR$10:$AR$200</c:f>
              <c:numCache>
                <c:formatCode>General</c:formatCode>
                <c:ptCount val="191"/>
                <c:pt idx="0">
                  <c:v>-88.489832000000007</c:v>
                </c:pt>
                <c:pt idx="1">
                  <c:v>-88.489671999999999</c:v>
                </c:pt>
                <c:pt idx="2">
                  <c:v>-88.489512000000005</c:v>
                </c:pt>
                <c:pt idx="3">
                  <c:v>-88.489358999999993</c:v>
                </c:pt>
                <c:pt idx="4">
                  <c:v>-88.489351999999997</c:v>
                </c:pt>
                <c:pt idx="5">
                  <c:v>-88.489057000000003</c:v>
                </c:pt>
                <c:pt idx="6">
                  <c:v>-88.488809000000003</c:v>
                </c:pt>
                <c:pt idx="7">
                  <c:v>-88.488581999999994</c:v>
                </c:pt>
                <c:pt idx="8">
                  <c:v>-88.488338999999996</c:v>
                </c:pt>
                <c:pt idx="9">
                  <c:v>-88.488090999999997</c:v>
                </c:pt>
                <c:pt idx="10">
                  <c:v>-88.487841000000003</c:v>
                </c:pt>
                <c:pt idx="11">
                  <c:v>-88.487590999999995</c:v>
                </c:pt>
                <c:pt idx="12">
                  <c:v>-88.487331999999995</c:v>
                </c:pt>
                <c:pt idx="13">
                  <c:v>-88.487074000000007</c:v>
                </c:pt>
                <c:pt idx="14">
                  <c:v>-88.486816000000005</c:v>
                </c:pt>
                <c:pt idx="15">
                  <c:v>-88.486559</c:v>
                </c:pt>
                <c:pt idx="16">
                  <c:v>-88.486305999999999</c:v>
                </c:pt>
                <c:pt idx="17">
                  <c:v>-88.486063000000001</c:v>
                </c:pt>
                <c:pt idx="18">
                  <c:v>-88.485847000000007</c:v>
                </c:pt>
                <c:pt idx="19">
                  <c:v>-88.485664999999997</c:v>
                </c:pt>
                <c:pt idx="20">
                  <c:v>-88.485500000000002</c:v>
                </c:pt>
                <c:pt idx="21">
                  <c:v>-88.485337000000001</c:v>
                </c:pt>
                <c:pt idx="22">
                  <c:v>-88.485174000000001</c:v>
                </c:pt>
                <c:pt idx="23">
                  <c:v>-88.485040999999995</c:v>
                </c:pt>
                <c:pt idx="24">
                  <c:v>-88.484915999999998</c:v>
                </c:pt>
                <c:pt idx="25">
                  <c:v>-88.484800000000007</c:v>
                </c:pt>
                <c:pt idx="26">
                  <c:v>-88.484684999999999</c:v>
                </c:pt>
                <c:pt idx="27">
                  <c:v>-88.484570000000005</c:v>
                </c:pt>
                <c:pt idx="28">
                  <c:v>-88.484458000000004</c:v>
                </c:pt>
                <c:pt idx="29">
                  <c:v>-88.484352999999999</c:v>
                </c:pt>
                <c:pt idx="30">
                  <c:v>-88.484268999999998</c:v>
                </c:pt>
                <c:pt idx="31">
                  <c:v>-88.484195</c:v>
                </c:pt>
                <c:pt idx="32">
                  <c:v>-88.484136000000007</c:v>
                </c:pt>
                <c:pt idx="33">
                  <c:v>-88.484133</c:v>
                </c:pt>
                <c:pt idx="34">
                  <c:v>-88.484089999999995</c:v>
                </c:pt>
                <c:pt idx="35">
                  <c:v>-88.484111999999996</c:v>
                </c:pt>
                <c:pt idx="36">
                  <c:v>-88.484138999999999</c:v>
                </c:pt>
                <c:pt idx="37">
                  <c:v>-88.484144999999998</c:v>
                </c:pt>
                <c:pt idx="38">
                  <c:v>-88.484150999999997</c:v>
                </c:pt>
                <c:pt idx="39">
                  <c:v>-88.484157999999994</c:v>
                </c:pt>
                <c:pt idx="40">
                  <c:v>-88.484176000000005</c:v>
                </c:pt>
                <c:pt idx="41">
                  <c:v>-88.484155999999999</c:v>
                </c:pt>
                <c:pt idx="42">
                  <c:v>-88.484160000000003</c:v>
                </c:pt>
                <c:pt idx="43">
                  <c:v>-88.484140999999994</c:v>
                </c:pt>
                <c:pt idx="44">
                  <c:v>-88.484104000000002</c:v>
                </c:pt>
                <c:pt idx="45">
                  <c:v>-88.484043</c:v>
                </c:pt>
                <c:pt idx="46">
                  <c:v>-88.483964</c:v>
                </c:pt>
                <c:pt idx="47">
                  <c:v>-88.483913999999999</c:v>
                </c:pt>
                <c:pt idx="48">
                  <c:v>-88.483904999999993</c:v>
                </c:pt>
                <c:pt idx="49">
                  <c:v>-88.483907000000002</c:v>
                </c:pt>
                <c:pt idx="50">
                  <c:v>-88.483902999999998</c:v>
                </c:pt>
                <c:pt idx="51">
                  <c:v>-88.483902999999998</c:v>
                </c:pt>
                <c:pt idx="52">
                  <c:v>-88.483909999999995</c:v>
                </c:pt>
                <c:pt idx="53">
                  <c:v>-88.483946000000003</c:v>
                </c:pt>
                <c:pt idx="54">
                  <c:v>-88.484020000000001</c:v>
                </c:pt>
                <c:pt idx="55">
                  <c:v>-88.484105999999997</c:v>
                </c:pt>
                <c:pt idx="56">
                  <c:v>-88.484126000000003</c:v>
                </c:pt>
                <c:pt idx="57">
                  <c:v>-88.484129999999993</c:v>
                </c:pt>
                <c:pt idx="58">
                  <c:v>-88.484108000000006</c:v>
                </c:pt>
                <c:pt idx="59">
                  <c:v>-88.484088999999997</c:v>
                </c:pt>
                <c:pt idx="60">
                  <c:v>-88.484080000000006</c:v>
                </c:pt>
                <c:pt idx="61">
                  <c:v>-88.484069000000005</c:v>
                </c:pt>
                <c:pt idx="62">
                  <c:v>-88.484105999999997</c:v>
                </c:pt>
                <c:pt idx="63">
                  <c:v>-88.484166999999999</c:v>
                </c:pt>
                <c:pt idx="64">
                  <c:v>-88.484263999999996</c:v>
                </c:pt>
                <c:pt idx="65">
                  <c:v>-88.484363999999999</c:v>
                </c:pt>
                <c:pt idx="66">
                  <c:v>-88.484487000000001</c:v>
                </c:pt>
                <c:pt idx="67">
                  <c:v>-88.484611999999998</c:v>
                </c:pt>
                <c:pt idx="68">
                  <c:v>-88.484751000000003</c:v>
                </c:pt>
                <c:pt idx="69">
                  <c:v>-88.484910999999997</c:v>
                </c:pt>
                <c:pt idx="70">
                  <c:v>-88.485086999999993</c:v>
                </c:pt>
                <c:pt idx="71">
                  <c:v>-88.485280000000003</c:v>
                </c:pt>
                <c:pt idx="72">
                  <c:v>-88.485485999999995</c:v>
                </c:pt>
                <c:pt idx="73">
                  <c:v>-88.485701000000006</c:v>
                </c:pt>
                <c:pt idx="74">
                  <c:v>-88.485911000000002</c:v>
                </c:pt>
                <c:pt idx="75">
                  <c:v>-88.486119000000002</c:v>
                </c:pt>
                <c:pt idx="76">
                  <c:v>-88.486331000000007</c:v>
                </c:pt>
                <c:pt idx="77">
                  <c:v>-88.486524000000003</c:v>
                </c:pt>
                <c:pt idx="78">
                  <c:v>-88.486701999999994</c:v>
                </c:pt>
                <c:pt idx="79">
                  <c:v>-88.486869999999996</c:v>
                </c:pt>
                <c:pt idx="80">
                  <c:v>-88.487037999999998</c:v>
                </c:pt>
                <c:pt idx="81">
                  <c:v>-88.487205000000003</c:v>
                </c:pt>
                <c:pt idx="82">
                  <c:v>-88.487358</c:v>
                </c:pt>
                <c:pt idx="83">
                  <c:v>-88.487510999999998</c:v>
                </c:pt>
                <c:pt idx="84">
                  <c:v>-88.487665000000007</c:v>
                </c:pt>
                <c:pt idx="85">
                  <c:v>-88.487806000000006</c:v>
                </c:pt>
                <c:pt idx="86">
                  <c:v>-88.487943999999999</c:v>
                </c:pt>
                <c:pt idx="87">
                  <c:v>-88.488071000000005</c:v>
                </c:pt>
                <c:pt idx="88">
                  <c:v>-88.488187999999994</c:v>
                </c:pt>
                <c:pt idx="89">
                  <c:v>-88.488297000000003</c:v>
                </c:pt>
                <c:pt idx="90">
                  <c:v>-88.488398000000004</c:v>
                </c:pt>
                <c:pt idx="91">
                  <c:v>-88.488505000000004</c:v>
                </c:pt>
                <c:pt idx="92">
                  <c:v>-88.488613000000001</c:v>
                </c:pt>
                <c:pt idx="93">
                  <c:v>-88.488732999999996</c:v>
                </c:pt>
                <c:pt idx="94">
                  <c:v>-88.488737999999998</c:v>
                </c:pt>
                <c:pt idx="95">
                  <c:v>-88.488973999999999</c:v>
                </c:pt>
                <c:pt idx="96">
                  <c:v>-88.489107000000004</c:v>
                </c:pt>
                <c:pt idx="97">
                  <c:v>-88.489247000000006</c:v>
                </c:pt>
                <c:pt idx="98">
                  <c:v>-88.489386999999994</c:v>
                </c:pt>
                <c:pt idx="99">
                  <c:v>-88.489520999999996</c:v>
                </c:pt>
                <c:pt idx="100">
                  <c:v>-88.489650999999995</c:v>
                </c:pt>
                <c:pt idx="101">
                  <c:v>-88.489784</c:v>
                </c:pt>
                <c:pt idx="102">
                  <c:v>-88.489915999999994</c:v>
                </c:pt>
                <c:pt idx="103">
                  <c:v>-88.490060999999997</c:v>
                </c:pt>
                <c:pt idx="104">
                  <c:v>-88.490210000000005</c:v>
                </c:pt>
                <c:pt idx="105">
                  <c:v>-88.490370999999996</c:v>
                </c:pt>
                <c:pt idx="106">
                  <c:v>-88.490549999999999</c:v>
                </c:pt>
                <c:pt idx="107">
                  <c:v>-88.490741999999997</c:v>
                </c:pt>
                <c:pt idx="108">
                  <c:v>-88.490936000000005</c:v>
                </c:pt>
                <c:pt idx="109">
                  <c:v>-88.491129999999998</c:v>
                </c:pt>
                <c:pt idx="110">
                  <c:v>-88.491311999999994</c:v>
                </c:pt>
                <c:pt idx="111">
                  <c:v>-88.491460000000004</c:v>
                </c:pt>
                <c:pt idx="112">
                  <c:v>-88.491589000000005</c:v>
                </c:pt>
                <c:pt idx="113">
                  <c:v>-88.491702000000004</c:v>
                </c:pt>
                <c:pt idx="114">
                  <c:v>-88.491803000000004</c:v>
                </c:pt>
                <c:pt idx="115">
                  <c:v>-88.491865000000004</c:v>
                </c:pt>
                <c:pt idx="116">
                  <c:v>-88.491900999999999</c:v>
                </c:pt>
                <c:pt idx="117">
                  <c:v>-88.491873999999996</c:v>
                </c:pt>
                <c:pt idx="118">
                  <c:v>-88.491838999999999</c:v>
                </c:pt>
                <c:pt idx="119">
                  <c:v>-88.491802000000007</c:v>
                </c:pt>
                <c:pt idx="120">
                  <c:v>-88.491744999999995</c:v>
                </c:pt>
                <c:pt idx="121">
                  <c:v>-88.491675000000001</c:v>
                </c:pt>
                <c:pt idx="122">
                  <c:v>-88.491594000000006</c:v>
                </c:pt>
                <c:pt idx="123">
                  <c:v>-88.491516000000004</c:v>
                </c:pt>
                <c:pt idx="124">
                  <c:v>-88.491421000000003</c:v>
                </c:pt>
                <c:pt idx="125">
                  <c:v>-88.491302000000005</c:v>
                </c:pt>
                <c:pt idx="126">
                  <c:v>-88.491139000000004</c:v>
                </c:pt>
                <c:pt idx="127">
                  <c:v>-88.490960999999999</c:v>
                </c:pt>
                <c:pt idx="128">
                  <c:v>-88.490809999999996</c:v>
                </c:pt>
                <c:pt idx="129">
                  <c:v>-88.490712000000002</c:v>
                </c:pt>
                <c:pt idx="130">
                  <c:v>-88.490655000000004</c:v>
                </c:pt>
                <c:pt idx="131">
                  <c:v>-88.490622999999999</c:v>
                </c:pt>
                <c:pt idx="132">
                  <c:v>-88.490620000000007</c:v>
                </c:pt>
                <c:pt idx="133">
                  <c:v>-88.490620000000007</c:v>
                </c:pt>
                <c:pt idx="134">
                  <c:v>-88.490617</c:v>
                </c:pt>
                <c:pt idx="135">
                  <c:v>-88.490615000000005</c:v>
                </c:pt>
                <c:pt idx="136">
                  <c:v>-88.490583000000001</c:v>
                </c:pt>
                <c:pt idx="137">
                  <c:v>-88.490517999999994</c:v>
                </c:pt>
                <c:pt idx="138">
                  <c:v>-88.490409999999997</c:v>
                </c:pt>
                <c:pt idx="139">
                  <c:v>-88.490300000000005</c:v>
                </c:pt>
                <c:pt idx="140">
                  <c:v>-88.490146999999993</c:v>
                </c:pt>
                <c:pt idx="141">
                  <c:v>-88.489976999999996</c:v>
                </c:pt>
                <c:pt idx="142">
                  <c:v>-88.489795999999998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2DD-4D86-8EAC-58D843322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54464"/>
        <c:axId val="69056000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Lap1</c:v>
                </c:tx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'Lap 1 data'!$AQ$10:$AQ$199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47.159305000000003</c:v>
                      </c:pt>
                      <c:pt idx="1">
                        <c:v>47.159322000000003</c:v>
                      </c:pt>
                      <c:pt idx="2">
                        <c:v>47.159298999999997</c:v>
                      </c:pt>
                      <c:pt idx="3">
                        <c:v>47.159225999999997</c:v>
                      </c:pt>
                      <c:pt idx="4">
                        <c:v>47.159157999999998</c:v>
                      </c:pt>
                      <c:pt idx="5">
                        <c:v>47.159087999999997</c:v>
                      </c:pt>
                      <c:pt idx="6">
                        <c:v>47.159039</c:v>
                      </c:pt>
                      <c:pt idx="7">
                        <c:v>47.158994999999997</c:v>
                      </c:pt>
                      <c:pt idx="8">
                        <c:v>47.158957000000001</c:v>
                      </c:pt>
                      <c:pt idx="9">
                        <c:v>47.158935999999997</c:v>
                      </c:pt>
                      <c:pt idx="10">
                        <c:v>47.158937999999999</c:v>
                      </c:pt>
                      <c:pt idx="11">
                        <c:v>47.158940000000001</c:v>
                      </c:pt>
                      <c:pt idx="12">
                        <c:v>47.158946999999998</c:v>
                      </c:pt>
                      <c:pt idx="13">
                        <c:v>47.158952999999997</c:v>
                      </c:pt>
                      <c:pt idx="14">
                        <c:v>47.158952999999997</c:v>
                      </c:pt>
                      <c:pt idx="15">
                        <c:v>47.158952999999997</c:v>
                      </c:pt>
                      <c:pt idx="16">
                        <c:v>47.158945000000003</c:v>
                      </c:pt>
                      <c:pt idx="17">
                        <c:v>47.158934000000002</c:v>
                      </c:pt>
                      <c:pt idx="18">
                        <c:v>47.158895000000001</c:v>
                      </c:pt>
                      <c:pt idx="19">
                        <c:v>47.158847000000002</c:v>
                      </c:pt>
                      <c:pt idx="20">
                        <c:v>47.158785000000002</c:v>
                      </c:pt>
                      <c:pt idx="21">
                        <c:v>47.158728000000004</c:v>
                      </c:pt>
                      <c:pt idx="22">
                        <c:v>47.158664999999999</c:v>
                      </c:pt>
                      <c:pt idx="23">
                        <c:v>47.158614</c:v>
                      </c:pt>
                      <c:pt idx="24">
                        <c:v>47.158574999999999</c:v>
                      </c:pt>
                      <c:pt idx="25">
                        <c:v>47.158557999999999</c:v>
                      </c:pt>
                      <c:pt idx="26">
                        <c:v>47.158543999999999</c:v>
                      </c:pt>
                      <c:pt idx="27">
                        <c:v>47.158526000000002</c:v>
                      </c:pt>
                      <c:pt idx="28">
                        <c:v>47.158515000000001</c:v>
                      </c:pt>
                      <c:pt idx="29">
                        <c:v>47.158518000000001</c:v>
                      </c:pt>
                      <c:pt idx="30">
                        <c:v>47.158532000000001</c:v>
                      </c:pt>
                      <c:pt idx="31">
                        <c:v>47.158558999999997</c:v>
                      </c:pt>
                      <c:pt idx="32">
                        <c:v>47.158596000000003</c:v>
                      </c:pt>
                      <c:pt idx="33">
                        <c:v>47.158659999999998</c:v>
                      </c:pt>
                      <c:pt idx="34">
                        <c:v>47.158729999999998</c:v>
                      </c:pt>
                      <c:pt idx="35">
                        <c:v>47.158811</c:v>
                      </c:pt>
                      <c:pt idx="36">
                        <c:v>47.158893999999997</c:v>
                      </c:pt>
                      <c:pt idx="37">
                        <c:v>47.158993000000002</c:v>
                      </c:pt>
                      <c:pt idx="38">
                        <c:v>47.159106999999999</c:v>
                      </c:pt>
                      <c:pt idx="39">
                        <c:v>47.159238999999999</c:v>
                      </c:pt>
                      <c:pt idx="40">
                        <c:v>47.159379000000001</c:v>
                      </c:pt>
                      <c:pt idx="41">
                        <c:v>47.159511000000002</c:v>
                      </c:pt>
                      <c:pt idx="42">
                        <c:v>47.159641999999998</c:v>
                      </c:pt>
                      <c:pt idx="43">
                        <c:v>47.159801000000002</c:v>
                      </c:pt>
                      <c:pt idx="44">
                        <c:v>47.159939000000001</c:v>
                      </c:pt>
                      <c:pt idx="45">
                        <c:v>47.160094999999998</c:v>
                      </c:pt>
                      <c:pt idx="46">
                        <c:v>47.160231000000003</c:v>
                      </c:pt>
                      <c:pt idx="47">
                        <c:v>47.160353000000001</c:v>
                      </c:pt>
                      <c:pt idx="48">
                        <c:v>47.160463</c:v>
                      </c:pt>
                      <c:pt idx="49">
                        <c:v>47.160468000000002</c:v>
                      </c:pt>
                      <c:pt idx="50">
                        <c:v>47.160674</c:v>
                      </c:pt>
                      <c:pt idx="51">
                        <c:v>47.160784999999997</c:v>
                      </c:pt>
                      <c:pt idx="52">
                        <c:v>47.160888</c:v>
                      </c:pt>
                      <c:pt idx="53">
                        <c:v>47.161006999999998</c:v>
                      </c:pt>
                      <c:pt idx="54">
                        <c:v>47.161127</c:v>
                      </c:pt>
                      <c:pt idx="55">
                        <c:v>47.161247000000003</c:v>
                      </c:pt>
                      <c:pt idx="56">
                        <c:v>47.161366999999998</c:v>
                      </c:pt>
                      <c:pt idx="57">
                        <c:v>47.161482999999997</c:v>
                      </c:pt>
                      <c:pt idx="58">
                        <c:v>47.1616</c:v>
                      </c:pt>
                      <c:pt idx="59">
                        <c:v>47.161712000000001</c:v>
                      </c:pt>
                      <c:pt idx="60">
                        <c:v>47.161817999999997</c:v>
                      </c:pt>
                      <c:pt idx="61">
                        <c:v>47.161923000000002</c:v>
                      </c:pt>
                      <c:pt idx="62">
                        <c:v>47.162042999999997</c:v>
                      </c:pt>
                      <c:pt idx="63">
                        <c:v>47.162168999999999</c:v>
                      </c:pt>
                      <c:pt idx="64">
                        <c:v>47.162301999999997</c:v>
                      </c:pt>
                      <c:pt idx="65">
                        <c:v>47.162441000000001</c:v>
                      </c:pt>
                      <c:pt idx="66">
                        <c:v>47.162582</c:v>
                      </c:pt>
                      <c:pt idx="67">
                        <c:v>47.162725999999999</c:v>
                      </c:pt>
                      <c:pt idx="68">
                        <c:v>47.162872</c:v>
                      </c:pt>
                      <c:pt idx="69">
                        <c:v>47.163015999999999</c:v>
                      </c:pt>
                      <c:pt idx="70">
                        <c:v>47.163156000000001</c:v>
                      </c:pt>
                      <c:pt idx="71">
                        <c:v>47.163285999999999</c:v>
                      </c:pt>
                      <c:pt idx="72">
                        <c:v>47.163417000000003</c:v>
                      </c:pt>
                      <c:pt idx="73">
                        <c:v>47.163550999999998</c:v>
                      </c:pt>
                      <c:pt idx="74">
                        <c:v>47.163684000000003</c:v>
                      </c:pt>
                      <c:pt idx="75">
                        <c:v>47.163808000000003</c:v>
                      </c:pt>
                      <c:pt idx="76">
                        <c:v>47.163921999999999</c:v>
                      </c:pt>
                      <c:pt idx="77">
                        <c:v>47.164023999999998</c:v>
                      </c:pt>
                      <c:pt idx="78">
                        <c:v>47.164126000000003</c:v>
                      </c:pt>
                      <c:pt idx="79">
                        <c:v>47.164208000000002</c:v>
                      </c:pt>
                      <c:pt idx="80">
                        <c:v>47.164285</c:v>
                      </c:pt>
                      <c:pt idx="81">
                        <c:v>47.164354000000003</c:v>
                      </c:pt>
                      <c:pt idx="82">
                        <c:v>47.164411999999999</c:v>
                      </c:pt>
                      <c:pt idx="83">
                        <c:v>47.164456000000001</c:v>
                      </c:pt>
                      <c:pt idx="84">
                        <c:v>47.164467999999999</c:v>
                      </c:pt>
                      <c:pt idx="85">
                        <c:v>47.164470000000001</c:v>
                      </c:pt>
                      <c:pt idx="86">
                        <c:v>47.164448999999998</c:v>
                      </c:pt>
                      <c:pt idx="87">
                        <c:v>47.164414000000001</c:v>
                      </c:pt>
                      <c:pt idx="88">
                        <c:v>47.164380999999999</c:v>
                      </c:pt>
                      <c:pt idx="89">
                        <c:v>47.164341999999998</c:v>
                      </c:pt>
                      <c:pt idx="90">
                        <c:v>47.164307000000001</c:v>
                      </c:pt>
                      <c:pt idx="91">
                        <c:v>47.164279000000001</c:v>
                      </c:pt>
                      <c:pt idx="92">
                        <c:v>47.164253000000002</c:v>
                      </c:pt>
                      <c:pt idx="93">
                        <c:v>47.164223999999997</c:v>
                      </c:pt>
                      <c:pt idx="94">
                        <c:v>47.164206</c:v>
                      </c:pt>
                      <c:pt idx="95">
                        <c:v>47.164202000000003</c:v>
                      </c:pt>
                      <c:pt idx="96">
                        <c:v>47.164212999999997</c:v>
                      </c:pt>
                      <c:pt idx="97">
                        <c:v>47.164250000000003</c:v>
                      </c:pt>
                      <c:pt idx="98">
                        <c:v>47.164293000000001</c:v>
                      </c:pt>
                      <c:pt idx="99">
                        <c:v>47.164316999999997</c:v>
                      </c:pt>
                      <c:pt idx="100">
                        <c:v>47.164335999999999</c:v>
                      </c:pt>
                      <c:pt idx="101">
                        <c:v>47.164335000000001</c:v>
                      </c:pt>
                      <c:pt idx="102">
                        <c:v>47.164335000000001</c:v>
                      </c:pt>
                      <c:pt idx="103">
                        <c:v>47.164302999999997</c:v>
                      </c:pt>
                      <c:pt idx="104">
                        <c:v>47.164262000000001</c:v>
                      </c:pt>
                      <c:pt idx="105">
                        <c:v>47.164209</c:v>
                      </c:pt>
                      <c:pt idx="106">
                        <c:v>47.164146000000002</c:v>
                      </c:pt>
                      <c:pt idx="107">
                        <c:v>47.164051999999998</c:v>
                      </c:pt>
                      <c:pt idx="108">
                        <c:v>47.163955999999999</c:v>
                      </c:pt>
                      <c:pt idx="109">
                        <c:v>47.163871</c:v>
                      </c:pt>
                      <c:pt idx="110">
                        <c:v>47.163795999999998</c:v>
                      </c:pt>
                      <c:pt idx="111">
                        <c:v>47.163739999999997</c:v>
                      </c:pt>
                      <c:pt idx="112">
                        <c:v>47.163704000000003</c:v>
                      </c:pt>
                      <c:pt idx="113">
                        <c:v>47.163674</c:v>
                      </c:pt>
                      <c:pt idx="114">
                        <c:v>47.163643</c:v>
                      </c:pt>
                      <c:pt idx="115">
                        <c:v>47.163601999999997</c:v>
                      </c:pt>
                      <c:pt idx="116">
                        <c:v>47.163564999999998</c:v>
                      </c:pt>
                      <c:pt idx="117">
                        <c:v>47.163519999999998</c:v>
                      </c:pt>
                      <c:pt idx="118">
                        <c:v>47.163420000000002</c:v>
                      </c:pt>
                      <c:pt idx="119">
                        <c:v>47.163293000000003</c:v>
                      </c:pt>
                      <c:pt idx="120">
                        <c:v>47.163159</c:v>
                      </c:pt>
                      <c:pt idx="121">
                        <c:v>47.163012000000002</c:v>
                      </c:pt>
                      <c:pt idx="122">
                        <c:v>47.162857000000002</c:v>
                      </c:pt>
                      <c:pt idx="123">
                        <c:v>47.162706999999997</c:v>
                      </c:pt>
                      <c:pt idx="124">
                        <c:v>47.162560999999997</c:v>
                      </c:pt>
                      <c:pt idx="125">
                        <c:v>47.162413999999998</c:v>
                      </c:pt>
                      <c:pt idx="126">
                        <c:v>47.162264</c:v>
                      </c:pt>
                      <c:pt idx="127">
                        <c:v>47.162109000000001</c:v>
                      </c:pt>
                      <c:pt idx="128">
                        <c:v>47.161960000000001</c:v>
                      </c:pt>
                      <c:pt idx="129">
                        <c:v>47.161807000000003</c:v>
                      </c:pt>
                      <c:pt idx="130">
                        <c:v>47.161659</c:v>
                      </c:pt>
                      <c:pt idx="131">
                        <c:v>47.161515999999999</c:v>
                      </c:pt>
                      <c:pt idx="132">
                        <c:v>47.161383999999998</c:v>
                      </c:pt>
                      <c:pt idx="133">
                        <c:v>47.161268</c:v>
                      </c:pt>
                      <c:pt idx="134">
                        <c:v>47.161149999999999</c:v>
                      </c:pt>
                      <c:pt idx="135">
                        <c:v>47.161017999999999</c:v>
                      </c:pt>
                      <c:pt idx="136">
                        <c:v>47.160871999999998</c:v>
                      </c:pt>
                      <c:pt idx="137">
                        <c:v>47.160722</c:v>
                      </c:pt>
                      <c:pt idx="138">
                        <c:v>47.16057</c:v>
                      </c:pt>
                      <c:pt idx="139">
                        <c:v>47.160432999999998</c:v>
                      </c:pt>
                      <c:pt idx="140">
                        <c:v>47.160310000000003</c:v>
                      </c:pt>
                      <c:pt idx="141">
                        <c:v>47.160192000000002</c:v>
                      </c:pt>
                      <c:pt idx="142">
                        <c:v>47.160072999999997</c:v>
                      </c:pt>
                      <c:pt idx="143">
                        <c:v>47.159959999999998</c:v>
                      </c:pt>
                      <c:pt idx="144">
                        <c:v>47.159846999999999</c:v>
                      </c:pt>
                      <c:pt idx="145">
                        <c:v>47.159737999999997</c:v>
                      </c:pt>
                      <c:pt idx="146">
                        <c:v>47.159638999999999</c:v>
                      </c:pt>
                      <c:pt idx="147">
                        <c:v>47.159548999999998</c:v>
                      </c:pt>
                      <c:pt idx="148">
                        <c:v>47.159453999999997</c:v>
                      </c:pt>
                      <c:pt idx="149">
                        <c:v>47.159356000000002</c:v>
                      </c:pt>
                      <c:pt idx="150">
                        <c:v>47.159252000000002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'Lap 1 data'!$AR$10:$AR$199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-88.489683999999997</c:v>
                      </c:pt>
                      <c:pt idx="1">
                        <c:v>-88.489604</c:v>
                      </c:pt>
                      <c:pt idx="2">
                        <c:v>-88.489510999999993</c:v>
                      </c:pt>
                      <c:pt idx="3">
                        <c:v>-88.489430999999996</c:v>
                      </c:pt>
                      <c:pt idx="4">
                        <c:v>-88.489327000000003</c:v>
                      </c:pt>
                      <c:pt idx="5">
                        <c:v>-88.489198999999999</c:v>
                      </c:pt>
                      <c:pt idx="6">
                        <c:v>-88.489031999999995</c:v>
                      </c:pt>
                      <c:pt idx="7">
                        <c:v>-88.488849999999999</c:v>
                      </c:pt>
                      <c:pt idx="8">
                        <c:v>-88.488668000000004</c:v>
                      </c:pt>
                      <c:pt idx="9">
                        <c:v>-88.488467</c:v>
                      </c:pt>
                      <c:pt idx="10">
                        <c:v>-88.488245000000006</c:v>
                      </c:pt>
                      <c:pt idx="11">
                        <c:v>-88.488017999999997</c:v>
                      </c:pt>
                      <c:pt idx="12">
                        <c:v>-88.487785000000002</c:v>
                      </c:pt>
                      <c:pt idx="13">
                        <c:v>-88.487549999999999</c:v>
                      </c:pt>
                      <c:pt idx="14">
                        <c:v>-88.487312000000003</c:v>
                      </c:pt>
                      <c:pt idx="15">
                        <c:v>-88.487072999999995</c:v>
                      </c:pt>
                      <c:pt idx="16">
                        <c:v>-88.486833000000004</c:v>
                      </c:pt>
                      <c:pt idx="17">
                        <c:v>-88.486588999999995</c:v>
                      </c:pt>
                      <c:pt idx="18">
                        <c:v>-88.486357999999996</c:v>
                      </c:pt>
                      <c:pt idx="19">
                        <c:v>-88.486151000000007</c:v>
                      </c:pt>
                      <c:pt idx="20">
                        <c:v>-88.485969999999995</c:v>
                      </c:pt>
                      <c:pt idx="21">
                        <c:v>-88.485795999999993</c:v>
                      </c:pt>
                      <c:pt idx="22">
                        <c:v>-88.485631999999995</c:v>
                      </c:pt>
                      <c:pt idx="23">
                        <c:v>-88.485482000000005</c:v>
                      </c:pt>
                      <c:pt idx="24">
                        <c:v>-88.485343</c:v>
                      </c:pt>
                      <c:pt idx="25">
                        <c:v>-88.485198999999994</c:v>
                      </c:pt>
                      <c:pt idx="26">
                        <c:v>-88.485063999999994</c:v>
                      </c:pt>
                      <c:pt idx="27">
                        <c:v>-88.484938</c:v>
                      </c:pt>
                      <c:pt idx="28">
                        <c:v>-88.484825000000001</c:v>
                      </c:pt>
                      <c:pt idx="29">
                        <c:v>-88.484719999999996</c:v>
                      </c:pt>
                      <c:pt idx="30">
                        <c:v>-88.484611999999998</c:v>
                      </c:pt>
                      <c:pt idx="31">
                        <c:v>-88.484499999999997</c:v>
                      </c:pt>
                      <c:pt idx="32">
                        <c:v>-88.484401000000005</c:v>
                      </c:pt>
                      <c:pt idx="33">
                        <c:v>-88.484318999999999</c:v>
                      </c:pt>
                      <c:pt idx="34">
                        <c:v>-88.484245999999999</c:v>
                      </c:pt>
                      <c:pt idx="35">
                        <c:v>-88.484196999999995</c:v>
                      </c:pt>
                      <c:pt idx="36">
                        <c:v>-88.484154000000004</c:v>
                      </c:pt>
                      <c:pt idx="37">
                        <c:v>-88.484127999999998</c:v>
                      </c:pt>
                      <c:pt idx="38">
                        <c:v>-88.484122999999997</c:v>
                      </c:pt>
                      <c:pt idx="39">
                        <c:v>-88.484133999999997</c:v>
                      </c:pt>
                      <c:pt idx="40">
                        <c:v>-88.484144999999998</c:v>
                      </c:pt>
                      <c:pt idx="41">
                        <c:v>-88.484151999999995</c:v>
                      </c:pt>
                      <c:pt idx="42">
                        <c:v>-88.484157999999994</c:v>
                      </c:pt>
                      <c:pt idx="43">
                        <c:v>-88.484162999999995</c:v>
                      </c:pt>
                      <c:pt idx="44">
                        <c:v>-88.484167999999997</c:v>
                      </c:pt>
                      <c:pt idx="45">
                        <c:v>-88.484160000000003</c:v>
                      </c:pt>
                      <c:pt idx="46">
                        <c:v>-88.484140999999994</c:v>
                      </c:pt>
                      <c:pt idx="47">
                        <c:v>-88.484138000000002</c:v>
                      </c:pt>
                      <c:pt idx="48">
                        <c:v>-88.484108000000006</c:v>
                      </c:pt>
                      <c:pt idx="49">
                        <c:v>-88.484106999999995</c:v>
                      </c:pt>
                      <c:pt idx="50">
                        <c:v>-88.484039999999993</c:v>
                      </c:pt>
                      <c:pt idx="51">
                        <c:v>-88.483975999999998</c:v>
                      </c:pt>
                      <c:pt idx="52">
                        <c:v>-88.483891</c:v>
                      </c:pt>
                      <c:pt idx="53">
                        <c:v>-88.483898999999994</c:v>
                      </c:pt>
                      <c:pt idx="54">
                        <c:v>-88.483902</c:v>
                      </c:pt>
                      <c:pt idx="55">
                        <c:v>-88.483900000000006</c:v>
                      </c:pt>
                      <c:pt idx="56">
                        <c:v>-88.483897999999996</c:v>
                      </c:pt>
                      <c:pt idx="57">
                        <c:v>-88.483911000000006</c:v>
                      </c:pt>
                      <c:pt idx="58">
                        <c:v>-88.483936</c:v>
                      </c:pt>
                      <c:pt idx="59">
                        <c:v>-88.483970999999997</c:v>
                      </c:pt>
                      <c:pt idx="60">
                        <c:v>-88.484044999999995</c:v>
                      </c:pt>
                      <c:pt idx="61">
                        <c:v>-88.484114000000005</c:v>
                      </c:pt>
                      <c:pt idx="62">
                        <c:v>-88.484138999999999</c:v>
                      </c:pt>
                      <c:pt idx="63">
                        <c:v>-88.484133</c:v>
                      </c:pt>
                      <c:pt idx="64">
                        <c:v>-88.484116</c:v>
                      </c:pt>
                      <c:pt idx="65">
                        <c:v>-88.484099000000001</c:v>
                      </c:pt>
                      <c:pt idx="66">
                        <c:v>-88.484077999999997</c:v>
                      </c:pt>
                      <c:pt idx="67">
                        <c:v>-88.484077999999997</c:v>
                      </c:pt>
                      <c:pt idx="68">
                        <c:v>-88.484095999999994</c:v>
                      </c:pt>
                      <c:pt idx="69">
                        <c:v>-88.484129999999993</c:v>
                      </c:pt>
                      <c:pt idx="70">
                        <c:v>-88.484209000000007</c:v>
                      </c:pt>
                      <c:pt idx="71">
                        <c:v>-88.484318000000002</c:v>
                      </c:pt>
                      <c:pt idx="72">
                        <c:v>-88.484426999999997</c:v>
                      </c:pt>
                      <c:pt idx="73">
                        <c:v>-88.484543000000002</c:v>
                      </c:pt>
                      <c:pt idx="74">
                        <c:v>-88.484655000000004</c:v>
                      </c:pt>
                      <c:pt idx="75">
                        <c:v>-88.484796000000003</c:v>
                      </c:pt>
                      <c:pt idx="76">
                        <c:v>-88.484941000000006</c:v>
                      </c:pt>
                      <c:pt idx="77">
                        <c:v>-88.485114999999993</c:v>
                      </c:pt>
                      <c:pt idx="78">
                        <c:v>-88.485290000000006</c:v>
                      </c:pt>
                      <c:pt idx="79">
                        <c:v>-88.485490999999996</c:v>
                      </c:pt>
                      <c:pt idx="80">
                        <c:v>-88.485691000000003</c:v>
                      </c:pt>
                      <c:pt idx="81">
                        <c:v>-88.485895999999997</c:v>
                      </c:pt>
                      <c:pt idx="82">
                        <c:v>-88.486106000000007</c:v>
                      </c:pt>
                      <c:pt idx="83">
                        <c:v>-88.486322999999999</c:v>
                      </c:pt>
                      <c:pt idx="84">
                        <c:v>-88.486529000000004</c:v>
                      </c:pt>
                      <c:pt idx="85">
                        <c:v>-88.486706999999996</c:v>
                      </c:pt>
                      <c:pt idx="86">
                        <c:v>-88.486874999999998</c:v>
                      </c:pt>
                      <c:pt idx="87">
                        <c:v>-88.487039999999993</c:v>
                      </c:pt>
                      <c:pt idx="88">
                        <c:v>-88.487195</c:v>
                      </c:pt>
                      <c:pt idx="89">
                        <c:v>-88.487341000000001</c:v>
                      </c:pt>
                      <c:pt idx="90">
                        <c:v>-88.487476000000001</c:v>
                      </c:pt>
                      <c:pt idx="91">
                        <c:v>-88.487606</c:v>
                      </c:pt>
                      <c:pt idx="92">
                        <c:v>-88.487731999999994</c:v>
                      </c:pt>
                      <c:pt idx="93">
                        <c:v>-88.487862000000007</c:v>
                      </c:pt>
                      <c:pt idx="94">
                        <c:v>-88.487979999999993</c:v>
                      </c:pt>
                      <c:pt idx="95">
                        <c:v>-88.488097999999994</c:v>
                      </c:pt>
                      <c:pt idx="96">
                        <c:v>-88.488219999999998</c:v>
                      </c:pt>
                      <c:pt idx="97">
                        <c:v>-88.488342000000003</c:v>
                      </c:pt>
                      <c:pt idx="98">
                        <c:v>-88.488461999999998</c:v>
                      </c:pt>
                      <c:pt idx="99">
                        <c:v>-88.488596000000001</c:v>
                      </c:pt>
                      <c:pt idx="100">
                        <c:v>-88.488726999999997</c:v>
                      </c:pt>
                      <c:pt idx="101">
                        <c:v>-88.488872000000001</c:v>
                      </c:pt>
                      <c:pt idx="102">
                        <c:v>-88.489016000000007</c:v>
                      </c:pt>
                      <c:pt idx="103">
                        <c:v>-88.489180000000005</c:v>
                      </c:pt>
                      <c:pt idx="104">
                        <c:v>-88.489334999999997</c:v>
                      </c:pt>
                      <c:pt idx="105">
                        <c:v>-88.489490000000004</c:v>
                      </c:pt>
                      <c:pt idx="106">
                        <c:v>-88.489639999999994</c:v>
                      </c:pt>
                      <c:pt idx="107">
                        <c:v>-88.489782000000005</c:v>
                      </c:pt>
                      <c:pt idx="108">
                        <c:v>-88.489913999999999</c:v>
                      </c:pt>
                      <c:pt idx="109">
                        <c:v>-88.490052000000006</c:v>
                      </c:pt>
                      <c:pt idx="110">
                        <c:v>-88.490215000000006</c:v>
                      </c:pt>
                      <c:pt idx="111">
                        <c:v>-88.490393999999995</c:v>
                      </c:pt>
                      <c:pt idx="112">
                        <c:v>-88.490582000000003</c:v>
                      </c:pt>
                      <c:pt idx="113">
                        <c:v>-88.490779000000003</c:v>
                      </c:pt>
                      <c:pt idx="114">
                        <c:v>-88.490983</c:v>
                      </c:pt>
                      <c:pt idx="115">
                        <c:v>-88.491178000000005</c:v>
                      </c:pt>
                      <c:pt idx="116">
                        <c:v>-88.491372999999996</c:v>
                      </c:pt>
                      <c:pt idx="117">
                        <c:v>-88.491546999999997</c:v>
                      </c:pt>
                      <c:pt idx="118">
                        <c:v>-88.491669999999999</c:v>
                      </c:pt>
                      <c:pt idx="119">
                        <c:v>-88.491784999999993</c:v>
                      </c:pt>
                      <c:pt idx="120">
                        <c:v>-88.491878999999997</c:v>
                      </c:pt>
                      <c:pt idx="121">
                        <c:v>-88.491930999999994</c:v>
                      </c:pt>
                      <c:pt idx="122">
                        <c:v>-88.49194</c:v>
                      </c:pt>
                      <c:pt idx="123">
                        <c:v>-88.491926000000007</c:v>
                      </c:pt>
                      <c:pt idx="124">
                        <c:v>-88.491870000000006</c:v>
                      </c:pt>
                      <c:pt idx="125">
                        <c:v>-88.491798000000003</c:v>
                      </c:pt>
                      <c:pt idx="126">
                        <c:v>-88.491741000000005</c:v>
                      </c:pt>
                      <c:pt idx="127">
                        <c:v>-88.491682999999995</c:v>
                      </c:pt>
                      <c:pt idx="128">
                        <c:v>-88.491594000000006</c:v>
                      </c:pt>
                      <c:pt idx="129">
                        <c:v>-88.491508999999994</c:v>
                      </c:pt>
                      <c:pt idx="130">
                        <c:v>-88.491405</c:v>
                      </c:pt>
                      <c:pt idx="131">
                        <c:v>-88.491277999999994</c:v>
                      </c:pt>
                      <c:pt idx="132">
                        <c:v>-88.491113999999996</c:v>
                      </c:pt>
                      <c:pt idx="133">
                        <c:v>-88.490944999999996</c:v>
                      </c:pt>
                      <c:pt idx="134">
                        <c:v>-88.490821999999994</c:v>
                      </c:pt>
                      <c:pt idx="135">
                        <c:v>-88.490727000000007</c:v>
                      </c:pt>
                      <c:pt idx="136">
                        <c:v>-88.490669999999994</c:v>
                      </c:pt>
                      <c:pt idx="137">
                        <c:v>-88.490651</c:v>
                      </c:pt>
                      <c:pt idx="138">
                        <c:v>-88.490662</c:v>
                      </c:pt>
                      <c:pt idx="139">
                        <c:v>-88.490657999999996</c:v>
                      </c:pt>
                      <c:pt idx="140">
                        <c:v>-88.490651999999997</c:v>
                      </c:pt>
                      <c:pt idx="141">
                        <c:v>-88.490647999999993</c:v>
                      </c:pt>
                      <c:pt idx="142">
                        <c:v>-88.490615000000005</c:v>
                      </c:pt>
                      <c:pt idx="143">
                        <c:v>-88.490549999999999</c:v>
                      </c:pt>
                      <c:pt idx="144">
                        <c:v>-88.490437</c:v>
                      </c:pt>
                      <c:pt idx="145">
                        <c:v>-88.49033</c:v>
                      </c:pt>
                      <c:pt idx="146">
                        <c:v>-88.490179999999995</c:v>
                      </c:pt>
                      <c:pt idx="147">
                        <c:v>-88.490008000000003</c:v>
                      </c:pt>
                      <c:pt idx="148">
                        <c:v>-88.489836999999994</c:v>
                      </c:pt>
                      <c:pt idx="149">
                        <c:v>-88.489677</c:v>
                      </c:pt>
                      <c:pt idx="150">
                        <c:v>-88.489526999999995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92DD-4D86-8EAC-58D8433228F8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Lap2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2 data'!$AQ$10:$AQ$199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47.159453999999997</c:v>
                      </c:pt>
                      <c:pt idx="1">
                        <c:v>47.159356000000002</c:v>
                      </c:pt>
                      <c:pt idx="2">
                        <c:v>47.159252000000002</c:v>
                      </c:pt>
                      <c:pt idx="3">
                        <c:v>47.159146999999997</c:v>
                      </c:pt>
                      <c:pt idx="4">
                        <c:v>47.159052000000003</c:v>
                      </c:pt>
                      <c:pt idx="5">
                        <c:v>47.158996999999999</c:v>
                      </c:pt>
                      <c:pt idx="6">
                        <c:v>47.158963</c:v>
                      </c:pt>
                      <c:pt idx="7">
                        <c:v>47.158951999999999</c:v>
                      </c:pt>
                      <c:pt idx="8">
                        <c:v>47.158949999999997</c:v>
                      </c:pt>
                      <c:pt idx="9">
                        <c:v>47.158954999999999</c:v>
                      </c:pt>
                      <c:pt idx="10">
                        <c:v>47.158963</c:v>
                      </c:pt>
                      <c:pt idx="11">
                        <c:v>47.158966999999997</c:v>
                      </c:pt>
                      <c:pt idx="12">
                        <c:v>47.158963</c:v>
                      </c:pt>
                      <c:pt idx="13">
                        <c:v>47.158966999999997</c:v>
                      </c:pt>
                      <c:pt idx="14">
                        <c:v>47.158957000000001</c:v>
                      </c:pt>
                      <c:pt idx="15">
                        <c:v>47.158946999999998</c:v>
                      </c:pt>
                      <c:pt idx="16">
                        <c:v>47.158932999999998</c:v>
                      </c:pt>
                      <c:pt idx="17">
                        <c:v>47.158858000000002</c:v>
                      </c:pt>
                      <c:pt idx="18">
                        <c:v>47.158794999999998</c:v>
                      </c:pt>
                      <c:pt idx="19">
                        <c:v>47.158731000000003</c:v>
                      </c:pt>
                      <c:pt idx="20">
                        <c:v>47.158662999999997</c:v>
                      </c:pt>
                      <c:pt idx="21">
                        <c:v>47.158610000000003</c:v>
                      </c:pt>
                      <c:pt idx="22">
                        <c:v>47.158583</c:v>
                      </c:pt>
                      <c:pt idx="23">
                        <c:v>47.158563999999998</c:v>
                      </c:pt>
                      <c:pt idx="24">
                        <c:v>47.158552</c:v>
                      </c:pt>
                      <c:pt idx="25">
                        <c:v>47.158546999999999</c:v>
                      </c:pt>
                      <c:pt idx="26">
                        <c:v>47.158548000000003</c:v>
                      </c:pt>
                      <c:pt idx="27">
                        <c:v>47.158562000000003</c:v>
                      </c:pt>
                      <c:pt idx="28">
                        <c:v>47.158594000000001</c:v>
                      </c:pt>
                      <c:pt idx="29">
                        <c:v>47.158642999999998</c:v>
                      </c:pt>
                      <c:pt idx="30">
                        <c:v>47.158709000000002</c:v>
                      </c:pt>
                      <c:pt idx="31">
                        <c:v>47.158712000000001</c:v>
                      </c:pt>
                      <c:pt idx="32">
                        <c:v>47.158839</c:v>
                      </c:pt>
                      <c:pt idx="33">
                        <c:v>47.158946999999998</c:v>
                      </c:pt>
                      <c:pt idx="34">
                        <c:v>47.159047999999999</c:v>
                      </c:pt>
                      <c:pt idx="35">
                        <c:v>47.159162999999999</c:v>
                      </c:pt>
                      <c:pt idx="36">
                        <c:v>47.159298999999997</c:v>
                      </c:pt>
                      <c:pt idx="37">
                        <c:v>47.159432000000002</c:v>
                      </c:pt>
                      <c:pt idx="38">
                        <c:v>47.159565999999998</c:v>
                      </c:pt>
                      <c:pt idx="39">
                        <c:v>47.159709999999997</c:v>
                      </c:pt>
                      <c:pt idx="40">
                        <c:v>47.159854000000003</c:v>
                      </c:pt>
                      <c:pt idx="41">
                        <c:v>47.159996999999997</c:v>
                      </c:pt>
                      <c:pt idx="42">
                        <c:v>47.160141000000003</c:v>
                      </c:pt>
                      <c:pt idx="43">
                        <c:v>47.160271000000002</c:v>
                      </c:pt>
                      <c:pt idx="44">
                        <c:v>47.160384999999998</c:v>
                      </c:pt>
                      <c:pt idx="45">
                        <c:v>47.160490000000003</c:v>
                      </c:pt>
                      <c:pt idx="46">
                        <c:v>47.160601999999997</c:v>
                      </c:pt>
                      <c:pt idx="47">
                        <c:v>47.160718000000003</c:v>
                      </c:pt>
                      <c:pt idx="48">
                        <c:v>47.16084</c:v>
                      </c:pt>
                      <c:pt idx="49">
                        <c:v>47.160961999999998</c:v>
                      </c:pt>
                      <c:pt idx="50">
                        <c:v>47.161099</c:v>
                      </c:pt>
                      <c:pt idx="51">
                        <c:v>47.161236000000002</c:v>
                      </c:pt>
                      <c:pt idx="52">
                        <c:v>47.161369000000001</c:v>
                      </c:pt>
                      <c:pt idx="53">
                        <c:v>47.161501000000001</c:v>
                      </c:pt>
                      <c:pt idx="54">
                        <c:v>47.161628999999998</c:v>
                      </c:pt>
                      <c:pt idx="55">
                        <c:v>47.161746999999998</c:v>
                      </c:pt>
                      <c:pt idx="56">
                        <c:v>47.161856999999998</c:v>
                      </c:pt>
                      <c:pt idx="57">
                        <c:v>47.161977</c:v>
                      </c:pt>
                      <c:pt idx="58">
                        <c:v>47.162109000000001</c:v>
                      </c:pt>
                      <c:pt idx="59">
                        <c:v>47.162249000000003</c:v>
                      </c:pt>
                      <c:pt idx="60">
                        <c:v>47.162391</c:v>
                      </c:pt>
                      <c:pt idx="61">
                        <c:v>47.162536000000003</c:v>
                      </c:pt>
                      <c:pt idx="62">
                        <c:v>47.162681999999997</c:v>
                      </c:pt>
                      <c:pt idx="63">
                        <c:v>47.162832999999999</c:v>
                      </c:pt>
                      <c:pt idx="64">
                        <c:v>47.162981000000002</c:v>
                      </c:pt>
                      <c:pt idx="65">
                        <c:v>47.163128999999998</c:v>
                      </c:pt>
                      <c:pt idx="66">
                        <c:v>47.163266</c:v>
                      </c:pt>
                      <c:pt idx="67">
                        <c:v>47.163401</c:v>
                      </c:pt>
                      <c:pt idx="68">
                        <c:v>47.163533999999999</c:v>
                      </c:pt>
                      <c:pt idx="69">
                        <c:v>47.163671000000001</c:v>
                      </c:pt>
                      <c:pt idx="70">
                        <c:v>47.163798999999997</c:v>
                      </c:pt>
                      <c:pt idx="71">
                        <c:v>47.163918000000002</c:v>
                      </c:pt>
                      <c:pt idx="72">
                        <c:v>47.164011000000002</c:v>
                      </c:pt>
                      <c:pt idx="73">
                        <c:v>47.164098000000003</c:v>
                      </c:pt>
                      <c:pt idx="74">
                        <c:v>47.164174000000003</c:v>
                      </c:pt>
                      <c:pt idx="75">
                        <c:v>47.164248999999998</c:v>
                      </c:pt>
                      <c:pt idx="76">
                        <c:v>47.164315000000002</c:v>
                      </c:pt>
                      <c:pt idx="77">
                        <c:v>47.164380000000001</c:v>
                      </c:pt>
                      <c:pt idx="78">
                        <c:v>47.164420999999997</c:v>
                      </c:pt>
                      <c:pt idx="79">
                        <c:v>47.164439000000002</c:v>
                      </c:pt>
                      <c:pt idx="80">
                        <c:v>47.164434999999997</c:v>
                      </c:pt>
                      <c:pt idx="81">
                        <c:v>47.164411000000001</c:v>
                      </c:pt>
                      <c:pt idx="82">
                        <c:v>47.164375</c:v>
                      </c:pt>
                      <c:pt idx="83">
                        <c:v>47.164338999999998</c:v>
                      </c:pt>
                      <c:pt idx="84">
                        <c:v>47.164288999999997</c:v>
                      </c:pt>
                      <c:pt idx="85">
                        <c:v>47.164248999999998</c:v>
                      </c:pt>
                      <c:pt idx="86">
                        <c:v>47.164225999999999</c:v>
                      </c:pt>
                      <c:pt idx="87">
                        <c:v>47.164214000000001</c:v>
                      </c:pt>
                      <c:pt idx="88">
                        <c:v>47.164203000000001</c:v>
                      </c:pt>
                      <c:pt idx="89">
                        <c:v>47.164188000000003</c:v>
                      </c:pt>
                      <c:pt idx="90">
                        <c:v>47.164202000000003</c:v>
                      </c:pt>
                      <c:pt idx="91">
                        <c:v>47.164253000000002</c:v>
                      </c:pt>
                      <c:pt idx="92">
                        <c:v>47.164295000000003</c:v>
                      </c:pt>
                      <c:pt idx="93">
                        <c:v>47.164321000000001</c:v>
                      </c:pt>
                      <c:pt idx="94">
                        <c:v>47.164338999999998</c:v>
                      </c:pt>
                      <c:pt idx="95">
                        <c:v>47.164321000000001</c:v>
                      </c:pt>
                      <c:pt idx="96">
                        <c:v>47.164301000000002</c:v>
                      </c:pt>
                      <c:pt idx="97">
                        <c:v>47.164267000000002</c:v>
                      </c:pt>
                      <c:pt idx="98">
                        <c:v>47.164223999999997</c:v>
                      </c:pt>
                      <c:pt idx="99">
                        <c:v>47.164180000000002</c:v>
                      </c:pt>
                      <c:pt idx="100">
                        <c:v>47.164129000000003</c:v>
                      </c:pt>
                      <c:pt idx="101">
                        <c:v>47.164059999999999</c:v>
                      </c:pt>
                      <c:pt idx="102">
                        <c:v>47.163974000000003</c:v>
                      </c:pt>
                      <c:pt idx="103">
                        <c:v>47.163888999999998</c:v>
                      </c:pt>
                      <c:pt idx="104">
                        <c:v>47.163815</c:v>
                      </c:pt>
                      <c:pt idx="105">
                        <c:v>47.163755999999999</c:v>
                      </c:pt>
                      <c:pt idx="106">
                        <c:v>47.163713999999999</c:v>
                      </c:pt>
                      <c:pt idx="107">
                        <c:v>47.163679000000002</c:v>
                      </c:pt>
                      <c:pt idx="108">
                        <c:v>47.163648000000002</c:v>
                      </c:pt>
                      <c:pt idx="109">
                        <c:v>47.163609000000001</c:v>
                      </c:pt>
                      <c:pt idx="110">
                        <c:v>47.163573999999997</c:v>
                      </c:pt>
                      <c:pt idx="111">
                        <c:v>47.163522</c:v>
                      </c:pt>
                      <c:pt idx="112">
                        <c:v>47.163451000000002</c:v>
                      </c:pt>
                      <c:pt idx="113">
                        <c:v>47.163356</c:v>
                      </c:pt>
                      <c:pt idx="114">
                        <c:v>47.163245000000003</c:v>
                      </c:pt>
                      <c:pt idx="115">
                        <c:v>47.163119000000002</c:v>
                      </c:pt>
                      <c:pt idx="116">
                        <c:v>47.162979</c:v>
                      </c:pt>
                      <c:pt idx="117">
                        <c:v>47.16283</c:v>
                      </c:pt>
                      <c:pt idx="118">
                        <c:v>47.162677000000002</c:v>
                      </c:pt>
                      <c:pt idx="119">
                        <c:v>47.162523999999998</c:v>
                      </c:pt>
                      <c:pt idx="120">
                        <c:v>47.162368999999998</c:v>
                      </c:pt>
                      <c:pt idx="121">
                        <c:v>47.162215000000003</c:v>
                      </c:pt>
                      <c:pt idx="122">
                        <c:v>47.162059999999997</c:v>
                      </c:pt>
                      <c:pt idx="123">
                        <c:v>47.161904999999997</c:v>
                      </c:pt>
                      <c:pt idx="124">
                        <c:v>47.161749</c:v>
                      </c:pt>
                      <c:pt idx="125">
                        <c:v>47.161599000000002</c:v>
                      </c:pt>
                      <c:pt idx="126">
                        <c:v>47.161465999999997</c:v>
                      </c:pt>
                      <c:pt idx="127">
                        <c:v>47.161346999999999</c:v>
                      </c:pt>
                      <c:pt idx="128">
                        <c:v>47.161217999999998</c:v>
                      </c:pt>
                      <c:pt idx="129">
                        <c:v>47.161071</c:v>
                      </c:pt>
                      <c:pt idx="130">
                        <c:v>47.160913999999998</c:v>
                      </c:pt>
                      <c:pt idx="131">
                        <c:v>47.160758999999999</c:v>
                      </c:pt>
                      <c:pt idx="132">
                        <c:v>47.160592000000001</c:v>
                      </c:pt>
                      <c:pt idx="133">
                        <c:v>47.160435</c:v>
                      </c:pt>
                      <c:pt idx="134">
                        <c:v>47.160296000000002</c:v>
                      </c:pt>
                      <c:pt idx="135">
                        <c:v>47.160167999999999</c:v>
                      </c:pt>
                      <c:pt idx="136">
                        <c:v>47.160049999999998</c:v>
                      </c:pt>
                      <c:pt idx="137">
                        <c:v>47.159937999999997</c:v>
                      </c:pt>
                      <c:pt idx="138">
                        <c:v>47.159827</c:v>
                      </c:pt>
                      <c:pt idx="139">
                        <c:v>47.159726999999997</c:v>
                      </c:pt>
                      <c:pt idx="140">
                        <c:v>47.159629000000002</c:v>
                      </c:pt>
                      <c:pt idx="141">
                        <c:v>47.159534000000001</c:v>
                      </c:pt>
                      <c:pt idx="142">
                        <c:v>47.159433999999997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2 data'!$AR$10:$AR$199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-88.489836999999994</c:v>
                      </c:pt>
                      <c:pt idx="1">
                        <c:v>-88.489677</c:v>
                      </c:pt>
                      <c:pt idx="2">
                        <c:v>-88.489526999999995</c:v>
                      </c:pt>
                      <c:pt idx="3">
                        <c:v>-88.489380999999995</c:v>
                      </c:pt>
                      <c:pt idx="4">
                        <c:v>-88.489220000000003</c:v>
                      </c:pt>
                      <c:pt idx="5">
                        <c:v>-88.489011000000005</c:v>
                      </c:pt>
                      <c:pt idx="6">
                        <c:v>-88.488784999999993</c:v>
                      </c:pt>
                      <c:pt idx="7">
                        <c:v>-88.488543000000007</c:v>
                      </c:pt>
                      <c:pt idx="8">
                        <c:v>-88.488301000000007</c:v>
                      </c:pt>
                      <c:pt idx="9">
                        <c:v>-88.488056</c:v>
                      </c:pt>
                      <c:pt idx="10">
                        <c:v>-88.487803999999997</c:v>
                      </c:pt>
                      <c:pt idx="11">
                        <c:v>-88.487553000000005</c:v>
                      </c:pt>
                      <c:pt idx="12">
                        <c:v>-88.487294000000006</c:v>
                      </c:pt>
                      <c:pt idx="13">
                        <c:v>-88.487036000000003</c:v>
                      </c:pt>
                      <c:pt idx="14">
                        <c:v>-88.486776000000006</c:v>
                      </c:pt>
                      <c:pt idx="15">
                        <c:v>-88.486514999999997</c:v>
                      </c:pt>
                      <c:pt idx="16">
                        <c:v>-88.486255999999997</c:v>
                      </c:pt>
                      <c:pt idx="17">
                        <c:v>-88.486035000000001</c:v>
                      </c:pt>
                      <c:pt idx="18">
                        <c:v>-88.485843000000003</c:v>
                      </c:pt>
                      <c:pt idx="19">
                        <c:v>-88.485676999999995</c:v>
                      </c:pt>
                      <c:pt idx="20">
                        <c:v>-88.485529</c:v>
                      </c:pt>
                      <c:pt idx="21">
                        <c:v>-88.485375000000005</c:v>
                      </c:pt>
                      <c:pt idx="22">
                        <c:v>-88.485207000000003</c:v>
                      </c:pt>
                      <c:pt idx="23">
                        <c:v>-88.485056999999998</c:v>
                      </c:pt>
                      <c:pt idx="24">
                        <c:v>-88.484917999999993</c:v>
                      </c:pt>
                      <c:pt idx="25">
                        <c:v>-88.484786</c:v>
                      </c:pt>
                      <c:pt idx="26">
                        <c:v>-88.484662</c:v>
                      </c:pt>
                      <c:pt idx="27">
                        <c:v>-88.484543000000002</c:v>
                      </c:pt>
                      <c:pt idx="28">
                        <c:v>-88.484437</c:v>
                      </c:pt>
                      <c:pt idx="29">
                        <c:v>-88.484341999999998</c:v>
                      </c:pt>
                      <c:pt idx="30">
                        <c:v>-88.484269999999995</c:v>
                      </c:pt>
                      <c:pt idx="31">
                        <c:v>-88.484267000000003</c:v>
                      </c:pt>
                      <c:pt idx="32">
                        <c:v>-88.484138999999999</c:v>
                      </c:pt>
                      <c:pt idx="33">
                        <c:v>-88.484116</c:v>
                      </c:pt>
                      <c:pt idx="34">
                        <c:v>-88.484095999999994</c:v>
                      </c:pt>
                      <c:pt idx="35">
                        <c:v>-88.484089999999995</c:v>
                      </c:pt>
                      <c:pt idx="36">
                        <c:v>-88.484100999999995</c:v>
                      </c:pt>
                      <c:pt idx="37">
                        <c:v>-88.484112999999994</c:v>
                      </c:pt>
                      <c:pt idx="38">
                        <c:v>-88.484116999999998</c:v>
                      </c:pt>
                      <c:pt idx="39">
                        <c:v>-88.484131000000005</c:v>
                      </c:pt>
                      <c:pt idx="40">
                        <c:v>-88.484137000000004</c:v>
                      </c:pt>
                      <c:pt idx="41">
                        <c:v>-88.484142000000006</c:v>
                      </c:pt>
                      <c:pt idx="42">
                        <c:v>-88.484144999999998</c:v>
                      </c:pt>
                      <c:pt idx="43">
                        <c:v>-88.484133999999997</c:v>
                      </c:pt>
                      <c:pt idx="44">
                        <c:v>-88.484109000000004</c:v>
                      </c:pt>
                      <c:pt idx="45">
                        <c:v>-88.484078999999994</c:v>
                      </c:pt>
                      <c:pt idx="46">
                        <c:v>-88.484035000000006</c:v>
                      </c:pt>
                      <c:pt idx="47">
                        <c:v>-88.483979000000005</c:v>
                      </c:pt>
                      <c:pt idx="48">
                        <c:v>-88.483926999999994</c:v>
                      </c:pt>
                      <c:pt idx="49">
                        <c:v>-88.483885000000001</c:v>
                      </c:pt>
                      <c:pt idx="50">
                        <c:v>-88.483877000000007</c:v>
                      </c:pt>
                      <c:pt idx="51">
                        <c:v>-88.483878000000004</c:v>
                      </c:pt>
                      <c:pt idx="52">
                        <c:v>-88.483889000000005</c:v>
                      </c:pt>
                      <c:pt idx="53">
                        <c:v>-88.483902</c:v>
                      </c:pt>
                      <c:pt idx="54">
                        <c:v>-88.483915999999994</c:v>
                      </c:pt>
                      <c:pt idx="55">
                        <c:v>-88.483975000000001</c:v>
                      </c:pt>
                      <c:pt idx="56">
                        <c:v>-88.484055999999995</c:v>
                      </c:pt>
                      <c:pt idx="57">
                        <c:v>-88.484120000000004</c:v>
                      </c:pt>
                      <c:pt idx="58">
                        <c:v>-88.484125000000006</c:v>
                      </c:pt>
                      <c:pt idx="59">
                        <c:v>-88.484115000000003</c:v>
                      </c:pt>
                      <c:pt idx="60">
                        <c:v>-88.484106999999995</c:v>
                      </c:pt>
                      <c:pt idx="61">
                        <c:v>-88.484088</c:v>
                      </c:pt>
                      <c:pt idx="62">
                        <c:v>-88.484067999999994</c:v>
                      </c:pt>
                      <c:pt idx="63">
                        <c:v>-88.484063000000006</c:v>
                      </c:pt>
                      <c:pt idx="64">
                        <c:v>-88.484103000000005</c:v>
                      </c:pt>
                      <c:pt idx="65">
                        <c:v>-88.484173999999996</c:v>
                      </c:pt>
                      <c:pt idx="66">
                        <c:v>-88.484268999999998</c:v>
                      </c:pt>
                      <c:pt idx="67">
                        <c:v>-88.484381999999997</c:v>
                      </c:pt>
                      <c:pt idx="68">
                        <c:v>-88.484504999999999</c:v>
                      </c:pt>
                      <c:pt idx="69">
                        <c:v>-88.484628000000001</c:v>
                      </c:pt>
                      <c:pt idx="70">
                        <c:v>-88.484772000000007</c:v>
                      </c:pt>
                      <c:pt idx="71">
                        <c:v>-88.484926000000002</c:v>
                      </c:pt>
                      <c:pt idx="72">
                        <c:v>-88.485117000000002</c:v>
                      </c:pt>
                      <c:pt idx="73">
                        <c:v>-88.485313000000005</c:v>
                      </c:pt>
                      <c:pt idx="74">
                        <c:v>-88.485513999999995</c:v>
                      </c:pt>
                      <c:pt idx="75">
                        <c:v>-88.485718000000006</c:v>
                      </c:pt>
                      <c:pt idx="76">
                        <c:v>-88.485923</c:v>
                      </c:pt>
                      <c:pt idx="77">
                        <c:v>-88.486142000000001</c:v>
                      </c:pt>
                      <c:pt idx="78">
                        <c:v>-88.486369999999994</c:v>
                      </c:pt>
                      <c:pt idx="79">
                        <c:v>-88.486604999999997</c:v>
                      </c:pt>
                      <c:pt idx="80">
                        <c:v>-88.486816000000005</c:v>
                      </c:pt>
                      <c:pt idx="81">
                        <c:v>-88.486999999999995</c:v>
                      </c:pt>
                      <c:pt idx="82">
                        <c:v>-88.487170000000006</c:v>
                      </c:pt>
                      <c:pt idx="83">
                        <c:v>-88.487333000000007</c:v>
                      </c:pt>
                      <c:pt idx="84">
                        <c:v>-88.487481000000002</c:v>
                      </c:pt>
                      <c:pt idx="85">
                        <c:v>-88.487627000000003</c:v>
                      </c:pt>
                      <c:pt idx="86">
                        <c:v>-88.487767000000005</c:v>
                      </c:pt>
                      <c:pt idx="87">
                        <c:v>-88.487896000000006</c:v>
                      </c:pt>
                      <c:pt idx="88">
                        <c:v>-88.488017999999997</c:v>
                      </c:pt>
                      <c:pt idx="89">
                        <c:v>-88.488146</c:v>
                      </c:pt>
                      <c:pt idx="90">
                        <c:v>-88.488262000000006</c:v>
                      </c:pt>
                      <c:pt idx="91">
                        <c:v>-88.488380000000006</c:v>
                      </c:pt>
                      <c:pt idx="92">
                        <c:v>-88.488500000000002</c:v>
                      </c:pt>
                      <c:pt idx="93">
                        <c:v>-88.488626999999994</c:v>
                      </c:pt>
                      <c:pt idx="94">
                        <c:v>-88.488757000000007</c:v>
                      </c:pt>
                      <c:pt idx="95">
                        <c:v>-88.488912999999997</c:v>
                      </c:pt>
                      <c:pt idx="96">
                        <c:v>-88.489061000000007</c:v>
                      </c:pt>
                      <c:pt idx="97">
                        <c:v>-88.489210999999997</c:v>
                      </c:pt>
                      <c:pt idx="98">
                        <c:v>-88.489361000000002</c:v>
                      </c:pt>
                      <c:pt idx="99">
                        <c:v>-88.489510999999993</c:v>
                      </c:pt>
                      <c:pt idx="100">
                        <c:v>-88.489654000000002</c:v>
                      </c:pt>
                      <c:pt idx="101">
                        <c:v>-88.489778999999999</c:v>
                      </c:pt>
                      <c:pt idx="102">
                        <c:v>-88.489906000000005</c:v>
                      </c:pt>
                      <c:pt idx="103">
                        <c:v>-88.490038999999996</c:v>
                      </c:pt>
                      <c:pt idx="104">
                        <c:v>-88.490190999999996</c:v>
                      </c:pt>
                      <c:pt idx="105">
                        <c:v>-88.490359999999995</c:v>
                      </c:pt>
                      <c:pt idx="106">
                        <c:v>-88.490549000000001</c:v>
                      </c:pt>
                      <c:pt idx="107">
                        <c:v>-88.490752999999998</c:v>
                      </c:pt>
                      <c:pt idx="108">
                        <c:v>-88.490955999999997</c:v>
                      </c:pt>
                      <c:pt idx="109">
                        <c:v>-88.491146999999998</c:v>
                      </c:pt>
                      <c:pt idx="110">
                        <c:v>-88.491319000000004</c:v>
                      </c:pt>
                      <c:pt idx="111">
                        <c:v>-88.491471000000004</c:v>
                      </c:pt>
                      <c:pt idx="112">
                        <c:v>-88.491608999999997</c:v>
                      </c:pt>
                      <c:pt idx="113">
                        <c:v>-88.491730000000004</c:v>
                      </c:pt>
                      <c:pt idx="114">
                        <c:v>-88.491833</c:v>
                      </c:pt>
                      <c:pt idx="115">
                        <c:v>-88.491904000000005</c:v>
                      </c:pt>
                      <c:pt idx="116">
                        <c:v>-88.49194</c:v>
                      </c:pt>
                      <c:pt idx="117">
                        <c:v>-88.491923999999997</c:v>
                      </c:pt>
                      <c:pt idx="118">
                        <c:v>-88.491893000000005</c:v>
                      </c:pt>
                      <c:pt idx="119">
                        <c:v>-88.491856999999996</c:v>
                      </c:pt>
                      <c:pt idx="120">
                        <c:v>-88.491804000000002</c:v>
                      </c:pt>
                      <c:pt idx="121">
                        <c:v>-88.491736000000003</c:v>
                      </c:pt>
                      <c:pt idx="122">
                        <c:v>-88.491663000000003</c:v>
                      </c:pt>
                      <c:pt idx="123">
                        <c:v>-88.491575999999995</c:v>
                      </c:pt>
                      <c:pt idx="124">
                        <c:v>-88.491485999999995</c:v>
                      </c:pt>
                      <c:pt idx="125">
                        <c:v>-88.491375000000005</c:v>
                      </c:pt>
                      <c:pt idx="126">
                        <c:v>-88.491225</c:v>
                      </c:pt>
                      <c:pt idx="127">
                        <c:v>-88.491045999999997</c:v>
                      </c:pt>
                      <c:pt idx="128">
                        <c:v>-88.490889999999993</c:v>
                      </c:pt>
                      <c:pt idx="129">
                        <c:v>-88.490772000000007</c:v>
                      </c:pt>
                      <c:pt idx="130">
                        <c:v>-88.490702999999996</c:v>
                      </c:pt>
                      <c:pt idx="131">
                        <c:v>-88.490665000000007</c:v>
                      </c:pt>
                      <c:pt idx="132">
                        <c:v>-88.490662</c:v>
                      </c:pt>
                      <c:pt idx="133">
                        <c:v>-88.490662999999998</c:v>
                      </c:pt>
                      <c:pt idx="134">
                        <c:v>-88.490665000000007</c:v>
                      </c:pt>
                      <c:pt idx="135">
                        <c:v>-88.490644000000003</c:v>
                      </c:pt>
                      <c:pt idx="136">
                        <c:v>-88.490612999999996</c:v>
                      </c:pt>
                      <c:pt idx="137">
                        <c:v>-88.490540999999993</c:v>
                      </c:pt>
                      <c:pt idx="138">
                        <c:v>-88.490460999999996</c:v>
                      </c:pt>
                      <c:pt idx="139">
                        <c:v>-88.490328000000005</c:v>
                      </c:pt>
                      <c:pt idx="140">
                        <c:v>-88.490168999999995</c:v>
                      </c:pt>
                      <c:pt idx="141">
                        <c:v>-88.489994999999993</c:v>
                      </c:pt>
                      <c:pt idx="142">
                        <c:v>-88.489832000000007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2DD-4D86-8EAC-58D8433228F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Lap4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4 data'!$AQ$10:$AQ$193</c15:sqref>
                        </c15:formulaRef>
                      </c:ext>
                    </c:extLst>
                    <c:numCache>
                      <c:formatCode>General</c:formatCode>
                      <c:ptCount val="184"/>
                      <c:pt idx="0">
                        <c:v>47.159522000000003</c:v>
                      </c:pt>
                      <c:pt idx="1">
                        <c:v>47.159429000000003</c:v>
                      </c:pt>
                      <c:pt idx="2">
                        <c:v>47.159323000000001</c:v>
                      </c:pt>
                      <c:pt idx="3">
                        <c:v>47.159211999999997</c:v>
                      </c:pt>
                      <c:pt idx="4">
                        <c:v>47.159103000000002</c:v>
                      </c:pt>
                      <c:pt idx="5">
                        <c:v>47.159025999999997</c:v>
                      </c:pt>
                      <c:pt idx="6">
                        <c:v>47.15898</c:v>
                      </c:pt>
                      <c:pt idx="7">
                        <c:v>47.158929000000001</c:v>
                      </c:pt>
                      <c:pt idx="8">
                        <c:v>47.158901</c:v>
                      </c:pt>
                      <c:pt idx="9">
                        <c:v>47.158911000000003</c:v>
                      </c:pt>
                      <c:pt idx="10">
                        <c:v>47.158917000000002</c:v>
                      </c:pt>
                      <c:pt idx="11">
                        <c:v>47.158918</c:v>
                      </c:pt>
                      <c:pt idx="12">
                        <c:v>47.158926999999998</c:v>
                      </c:pt>
                      <c:pt idx="13">
                        <c:v>47.158932999999998</c:v>
                      </c:pt>
                      <c:pt idx="14">
                        <c:v>47.158920999999999</c:v>
                      </c:pt>
                      <c:pt idx="15">
                        <c:v>47.158907999999997</c:v>
                      </c:pt>
                      <c:pt idx="16">
                        <c:v>47.158878999999999</c:v>
                      </c:pt>
                      <c:pt idx="17">
                        <c:v>47.158831999999997</c:v>
                      </c:pt>
                      <c:pt idx="18">
                        <c:v>47.158760000000001</c:v>
                      </c:pt>
                      <c:pt idx="19">
                        <c:v>47.158690999999997</c:v>
                      </c:pt>
                      <c:pt idx="20">
                        <c:v>47.158633999999999</c:v>
                      </c:pt>
                      <c:pt idx="21">
                        <c:v>47.158582000000003</c:v>
                      </c:pt>
                      <c:pt idx="22">
                        <c:v>47.158549000000001</c:v>
                      </c:pt>
                      <c:pt idx="23">
                        <c:v>47.158532999999998</c:v>
                      </c:pt>
                      <c:pt idx="24">
                        <c:v>47.158518000000001</c:v>
                      </c:pt>
                      <c:pt idx="25">
                        <c:v>47.158504000000001</c:v>
                      </c:pt>
                      <c:pt idx="26">
                        <c:v>47.158493</c:v>
                      </c:pt>
                      <c:pt idx="27">
                        <c:v>47.158496999999997</c:v>
                      </c:pt>
                      <c:pt idx="28">
                        <c:v>47.158503000000003</c:v>
                      </c:pt>
                      <c:pt idx="29">
                        <c:v>47.158526999999999</c:v>
                      </c:pt>
                      <c:pt idx="30">
                        <c:v>47.158558999999997</c:v>
                      </c:pt>
                      <c:pt idx="31">
                        <c:v>47.158608000000001</c:v>
                      </c:pt>
                      <c:pt idx="32">
                        <c:v>47.158650999999999</c:v>
                      </c:pt>
                      <c:pt idx="33">
                        <c:v>47.158735999999998</c:v>
                      </c:pt>
                      <c:pt idx="34">
                        <c:v>47.158804000000003</c:v>
                      </c:pt>
                      <c:pt idx="35">
                        <c:v>47.158929000000001</c:v>
                      </c:pt>
                      <c:pt idx="36">
                        <c:v>47.159056</c:v>
                      </c:pt>
                      <c:pt idx="37">
                        <c:v>47.159187000000003</c:v>
                      </c:pt>
                      <c:pt idx="38">
                        <c:v>47.159326</c:v>
                      </c:pt>
                      <c:pt idx="39">
                        <c:v>47.159469000000001</c:v>
                      </c:pt>
                      <c:pt idx="40">
                        <c:v>47.159607000000001</c:v>
                      </c:pt>
                      <c:pt idx="41">
                        <c:v>47.159744000000003</c:v>
                      </c:pt>
                      <c:pt idx="42">
                        <c:v>47.159878999999997</c:v>
                      </c:pt>
                      <c:pt idx="43">
                        <c:v>47.160018999999998</c:v>
                      </c:pt>
                      <c:pt idx="44">
                        <c:v>47.160153999999999</c:v>
                      </c:pt>
                      <c:pt idx="45">
                        <c:v>47.160297</c:v>
                      </c:pt>
                      <c:pt idx="46">
                        <c:v>47.160442000000003</c:v>
                      </c:pt>
                      <c:pt idx="47">
                        <c:v>47.160567</c:v>
                      </c:pt>
                      <c:pt idx="48">
                        <c:v>47.160671999999998</c:v>
                      </c:pt>
                      <c:pt idx="49">
                        <c:v>47.160770999999997</c:v>
                      </c:pt>
                      <c:pt idx="50">
                        <c:v>47.160873000000002</c:v>
                      </c:pt>
                      <c:pt idx="51">
                        <c:v>47.160992</c:v>
                      </c:pt>
                      <c:pt idx="52">
                        <c:v>47.161116999999997</c:v>
                      </c:pt>
                      <c:pt idx="53">
                        <c:v>47.161247000000003</c:v>
                      </c:pt>
                      <c:pt idx="54">
                        <c:v>47.161377000000002</c:v>
                      </c:pt>
                      <c:pt idx="55">
                        <c:v>47.161507</c:v>
                      </c:pt>
                      <c:pt idx="56">
                        <c:v>47.161636999999999</c:v>
                      </c:pt>
                      <c:pt idx="57">
                        <c:v>47.161769</c:v>
                      </c:pt>
                      <c:pt idx="58">
                        <c:v>47.161901</c:v>
                      </c:pt>
                      <c:pt idx="59">
                        <c:v>47.162045999999997</c:v>
                      </c:pt>
                      <c:pt idx="60">
                        <c:v>47.162193000000002</c:v>
                      </c:pt>
                      <c:pt idx="61">
                        <c:v>47.162345000000002</c:v>
                      </c:pt>
                      <c:pt idx="62">
                        <c:v>47.162497999999999</c:v>
                      </c:pt>
                      <c:pt idx="63">
                        <c:v>47.162652999999999</c:v>
                      </c:pt>
                      <c:pt idx="64">
                        <c:v>47.162807999999998</c:v>
                      </c:pt>
                      <c:pt idx="65">
                        <c:v>47.162961000000003</c:v>
                      </c:pt>
                      <c:pt idx="66">
                        <c:v>47.163111000000001</c:v>
                      </c:pt>
                      <c:pt idx="67">
                        <c:v>47.163249</c:v>
                      </c:pt>
                      <c:pt idx="68">
                        <c:v>47.163384000000001</c:v>
                      </c:pt>
                      <c:pt idx="69">
                        <c:v>47.163521000000003</c:v>
                      </c:pt>
                      <c:pt idx="70">
                        <c:v>47.163656000000003</c:v>
                      </c:pt>
                      <c:pt idx="71">
                        <c:v>47.163784</c:v>
                      </c:pt>
                      <c:pt idx="72">
                        <c:v>47.163899999999998</c:v>
                      </c:pt>
                      <c:pt idx="73">
                        <c:v>47.164005000000003</c:v>
                      </c:pt>
                      <c:pt idx="74">
                        <c:v>47.164085999999998</c:v>
                      </c:pt>
                      <c:pt idx="75">
                        <c:v>47.164164999999997</c:v>
                      </c:pt>
                      <c:pt idx="76">
                        <c:v>47.164243999999997</c:v>
                      </c:pt>
                      <c:pt idx="77">
                        <c:v>47.164309000000003</c:v>
                      </c:pt>
                      <c:pt idx="78">
                        <c:v>47.164364999999997</c:v>
                      </c:pt>
                      <c:pt idx="79">
                        <c:v>47.164405000000002</c:v>
                      </c:pt>
                      <c:pt idx="80">
                        <c:v>47.164417</c:v>
                      </c:pt>
                      <c:pt idx="81">
                        <c:v>47.164409999999997</c:v>
                      </c:pt>
                      <c:pt idx="82">
                        <c:v>47.164397999999998</c:v>
                      </c:pt>
                      <c:pt idx="83">
                        <c:v>47.164372999999998</c:v>
                      </c:pt>
                      <c:pt idx="84">
                        <c:v>47.164343000000002</c:v>
                      </c:pt>
                      <c:pt idx="85">
                        <c:v>47.164309000000003</c:v>
                      </c:pt>
                      <c:pt idx="86">
                        <c:v>47.164268999999997</c:v>
                      </c:pt>
                      <c:pt idx="87">
                        <c:v>47.164267000000002</c:v>
                      </c:pt>
                      <c:pt idx="88">
                        <c:v>47.164211000000002</c:v>
                      </c:pt>
                      <c:pt idx="89">
                        <c:v>47.164180999999999</c:v>
                      </c:pt>
                      <c:pt idx="90">
                        <c:v>47.164175</c:v>
                      </c:pt>
                      <c:pt idx="91">
                        <c:v>47.164191000000002</c:v>
                      </c:pt>
                      <c:pt idx="92">
                        <c:v>47.164222000000002</c:v>
                      </c:pt>
                      <c:pt idx="93">
                        <c:v>47.164256000000002</c:v>
                      </c:pt>
                      <c:pt idx="94">
                        <c:v>47.164287000000002</c:v>
                      </c:pt>
                      <c:pt idx="95">
                        <c:v>47.164307000000001</c:v>
                      </c:pt>
                      <c:pt idx="96">
                        <c:v>47.164330999999997</c:v>
                      </c:pt>
                      <c:pt idx="97">
                        <c:v>47.164327</c:v>
                      </c:pt>
                      <c:pt idx="98">
                        <c:v>47.164306000000003</c:v>
                      </c:pt>
                      <c:pt idx="99">
                        <c:v>47.164273000000001</c:v>
                      </c:pt>
                      <c:pt idx="100">
                        <c:v>47.164245999999999</c:v>
                      </c:pt>
                      <c:pt idx="101">
                        <c:v>47.164194999999999</c:v>
                      </c:pt>
                      <c:pt idx="102">
                        <c:v>47.164138000000001</c:v>
                      </c:pt>
                      <c:pt idx="103">
                        <c:v>47.164062999999999</c:v>
                      </c:pt>
                      <c:pt idx="104">
                        <c:v>47.163986000000001</c:v>
                      </c:pt>
                      <c:pt idx="105">
                        <c:v>47.163899000000001</c:v>
                      </c:pt>
                      <c:pt idx="106">
                        <c:v>47.163820000000001</c:v>
                      </c:pt>
                      <c:pt idx="107">
                        <c:v>47.163755000000002</c:v>
                      </c:pt>
                      <c:pt idx="108">
                        <c:v>47.163710000000002</c:v>
                      </c:pt>
                      <c:pt idx="109">
                        <c:v>47.163674</c:v>
                      </c:pt>
                      <c:pt idx="110">
                        <c:v>47.163639000000003</c:v>
                      </c:pt>
                      <c:pt idx="111">
                        <c:v>47.163611000000003</c:v>
                      </c:pt>
                      <c:pt idx="112">
                        <c:v>47.16357</c:v>
                      </c:pt>
                      <c:pt idx="113">
                        <c:v>47.163519000000001</c:v>
                      </c:pt>
                      <c:pt idx="114">
                        <c:v>47.163454999999999</c:v>
                      </c:pt>
                      <c:pt idx="115">
                        <c:v>47.163373999999997</c:v>
                      </c:pt>
                      <c:pt idx="116">
                        <c:v>47.163285999999999</c:v>
                      </c:pt>
                      <c:pt idx="117">
                        <c:v>47.163179999999997</c:v>
                      </c:pt>
                      <c:pt idx="118">
                        <c:v>47.163052999999998</c:v>
                      </c:pt>
                      <c:pt idx="119">
                        <c:v>47.162908999999999</c:v>
                      </c:pt>
                      <c:pt idx="120">
                        <c:v>47.162759999999999</c:v>
                      </c:pt>
                      <c:pt idx="121">
                        <c:v>47.162607000000001</c:v>
                      </c:pt>
                      <c:pt idx="122">
                        <c:v>47.162453999999997</c:v>
                      </c:pt>
                      <c:pt idx="123">
                        <c:v>47.162300000000002</c:v>
                      </c:pt>
                      <c:pt idx="124">
                        <c:v>47.162148999999999</c:v>
                      </c:pt>
                      <c:pt idx="125">
                        <c:v>47.161994999999997</c:v>
                      </c:pt>
                      <c:pt idx="126">
                        <c:v>47.161842</c:v>
                      </c:pt>
                      <c:pt idx="127">
                        <c:v>47.16169</c:v>
                      </c:pt>
                      <c:pt idx="128">
                        <c:v>47.161543999999999</c:v>
                      </c:pt>
                      <c:pt idx="129">
                        <c:v>47.161413000000003</c:v>
                      </c:pt>
                      <c:pt idx="130">
                        <c:v>47.161293000000001</c:v>
                      </c:pt>
                      <c:pt idx="131">
                        <c:v>47.161163999999999</c:v>
                      </c:pt>
                      <c:pt idx="132">
                        <c:v>47.161017999999999</c:v>
                      </c:pt>
                      <c:pt idx="133">
                        <c:v>47.160863999999997</c:v>
                      </c:pt>
                      <c:pt idx="134">
                        <c:v>47.160704000000003</c:v>
                      </c:pt>
                      <c:pt idx="135">
                        <c:v>47.160539</c:v>
                      </c:pt>
                      <c:pt idx="136">
                        <c:v>47.160392000000002</c:v>
                      </c:pt>
                      <c:pt idx="137">
                        <c:v>47.160255999999997</c:v>
                      </c:pt>
                      <c:pt idx="138">
                        <c:v>47.160133000000002</c:v>
                      </c:pt>
                      <c:pt idx="139">
                        <c:v>47.160024999999997</c:v>
                      </c:pt>
                      <c:pt idx="140">
                        <c:v>47.159917999999998</c:v>
                      </c:pt>
                      <c:pt idx="141">
                        <c:v>47.15981</c:v>
                      </c:pt>
                      <c:pt idx="142">
                        <c:v>47.159703</c:v>
                      </c:pt>
                      <c:pt idx="143">
                        <c:v>47.159602</c:v>
                      </c:pt>
                      <c:pt idx="144">
                        <c:v>47.159511999999999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4 data'!$AR$10:$AR$193</c15:sqref>
                        </c15:formulaRef>
                      </c:ext>
                    </c:extLst>
                    <c:numCache>
                      <c:formatCode>General</c:formatCode>
                      <c:ptCount val="184"/>
                      <c:pt idx="0">
                        <c:v>-88.489976999999996</c:v>
                      </c:pt>
                      <c:pt idx="1">
                        <c:v>-88.489795999999998</c:v>
                      </c:pt>
                      <c:pt idx="2">
                        <c:v>-88.489626999999999</c:v>
                      </c:pt>
                      <c:pt idx="3">
                        <c:v>-88.489462000000003</c:v>
                      </c:pt>
                      <c:pt idx="4">
                        <c:v>-88.489299000000003</c:v>
                      </c:pt>
                      <c:pt idx="5">
                        <c:v>-88.489123000000006</c:v>
                      </c:pt>
                      <c:pt idx="6">
                        <c:v>-88.488906999999998</c:v>
                      </c:pt>
                      <c:pt idx="7">
                        <c:v>-88.488692</c:v>
                      </c:pt>
                      <c:pt idx="8">
                        <c:v>-88.488462999999996</c:v>
                      </c:pt>
                      <c:pt idx="9">
                        <c:v>-88.488213000000002</c:v>
                      </c:pt>
                      <c:pt idx="10">
                        <c:v>-88.487959000000004</c:v>
                      </c:pt>
                      <c:pt idx="11">
                        <c:v>-88.487702999999996</c:v>
                      </c:pt>
                      <c:pt idx="12">
                        <c:v>-88.487446000000006</c:v>
                      </c:pt>
                      <c:pt idx="13">
                        <c:v>-88.487189000000001</c:v>
                      </c:pt>
                      <c:pt idx="14">
                        <c:v>-88.486934000000005</c:v>
                      </c:pt>
                      <c:pt idx="15">
                        <c:v>-88.486678999999995</c:v>
                      </c:pt>
                      <c:pt idx="16">
                        <c:v>-88.486423000000002</c:v>
                      </c:pt>
                      <c:pt idx="17">
                        <c:v>-88.486172999999994</c:v>
                      </c:pt>
                      <c:pt idx="18">
                        <c:v>-88.485946999999996</c:v>
                      </c:pt>
                      <c:pt idx="19">
                        <c:v>-88.485767999999993</c:v>
                      </c:pt>
                      <c:pt idx="20">
                        <c:v>-88.485614999999996</c:v>
                      </c:pt>
                      <c:pt idx="21">
                        <c:v>-88.485476000000006</c:v>
                      </c:pt>
                      <c:pt idx="22">
                        <c:v>-88.485346000000007</c:v>
                      </c:pt>
                      <c:pt idx="23">
                        <c:v>-88.485215999999994</c:v>
                      </c:pt>
                      <c:pt idx="24">
                        <c:v>-88.48509</c:v>
                      </c:pt>
                      <c:pt idx="25">
                        <c:v>-88.484967999999995</c:v>
                      </c:pt>
                      <c:pt idx="26">
                        <c:v>-88.484857000000005</c:v>
                      </c:pt>
                      <c:pt idx="27">
                        <c:v>-88.484742999999995</c:v>
                      </c:pt>
                      <c:pt idx="28">
                        <c:v>-88.484629999999996</c:v>
                      </c:pt>
                      <c:pt idx="29">
                        <c:v>-88.484525000000005</c:v>
                      </c:pt>
                      <c:pt idx="30">
                        <c:v>-88.484421999999995</c:v>
                      </c:pt>
                      <c:pt idx="31">
                        <c:v>-88.484334000000004</c:v>
                      </c:pt>
                      <c:pt idx="32">
                        <c:v>-88.484244000000004</c:v>
                      </c:pt>
                      <c:pt idx="33">
                        <c:v>-88.484185999999994</c:v>
                      </c:pt>
                      <c:pt idx="34">
                        <c:v>-88.484127999999998</c:v>
                      </c:pt>
                      <c:pt idx="35">
                        <c:v>-88.484122999999997</c:v>
                      </c:pt>
                      <c:pt idx="36">
                        <c:v>-88.484122999999997</c:v>
                      </c:pt>
                      <c:pt idx="37">
                        <c:v>-88.484138999999999</c:v>
                      </c:pt>
                      <c:pt idx="38">
                        <c:v>-88.48415</c:v>
                      </c:pt>
                      <c:pt idx="39">
                        <c:v>-88.484142000000006</c:v>
                      </c:pt>
                      <c:pt idx="40">
                        <c:v>-88.484146999999993</c:v>
                      </c:pt>
                      <c:pt idx="41">
                        <c:v>-88.484161999999998</c:v>
                      </c:pt>
                      <c:pt idx="42">
                        <c:v>-88.484176000000005</c:v>
                      </c:pt>
                      <c:pt idx="43">
                        <c:v>-88.484167999999997</c:v>
                      </c:pt>
                      <c:pt idx="44">
                        <c:v>-88.484170000000006</c:v>
                      </c:pt>
                      <c:pt idx="45">
                        <c:v>-88.484170000000006</c:v>
                      </c:pt>
                      <c:pt idx="46">
                        <c:v>-88.484129999999993</c:v>
                      </c:pt>
                      <c:pt idx="47">
                        <c:v>-88.484076999999999</c:v>
                      </c:pt>
                      <c:pt idx="48">
                        <c:v>-88.484018000000006</c:v>
                      </c:pt>
                      <c:pt idx="49">
                        <c:v>-88.483953</c:v>
                      </c:pt>
                      <c:pt idx="50">
                        <c:v>-88.483913999999999</c:v>
                      </c:pt>
                      <c:pt idx="51">
                        <c:v>-88.483901000000003</c:v>
                      </c:pt>
                      <c:pt idx="52">
                        <c:v>-88.483896999999999</c:v>
                      </c:pt>
                      <c:pt idx="53">
                        <c:v>-88.483896999999999</c:v>
                      </c:pt>
                      <c:pt idx="54">
                        <c:v>-88.483897999999996</c:v>
                      </c:pt>
                      <c:pt idx="55">
                        <c:v>-88.483911000000006</c:v>
                      </c:pt>
                      <c:pt idx="56">
                        <c:v>-88.483947999999998</c:v>
                      </c:pt>
                      <c:pt idx="57">
                        <c:v>-88.484026</c:v>
                      </c:pt>
                      <c:pt idx="58">
                        <c:v>-88.484109000000004</c:v>
                      </c:pt>
                      <c:pt idx="59">
                        <c:v>-88.484131000000005</c:v>
                      </c:pt>
                      <c:pt idx="60">
                        <c:v>-88.484132000000002</c:v>
                      </c:pt>
                      <c:pt idx="61">
                        <c:v>-88.484108000000006</c:v>
                      </c:pt>
                      <c:pt idx="62">
                        <c:v>-88.484091000000006</c:v>
                      </c:pt>
                      <c:pt idx="63">
                        <c:v>-88.484082000000001</c:v>
                      </c:pt>
                      <c:pt idx="64">
                        <c:v>-88.484072999999995</c:v>
                      </c:pt>
                      <c:pt idx="65">
                        <c:v>-88.484116</c:v>
                      </c:pt>
                      <c:pt idx="66">
                        <c:v>-88.484172000000001</c:v>
                      </c:pt>
                      <c:pt idx="67">
                        <c:v>-88.484285</c:v>
                      </c:pt>
                      <c:pt idx="68">
                        <c:v>-88.484395000000006</c:v>
                      </c:pt>
                      <c:pt idx="69">
                        <c:v>-88.484513000000007</c:v>
                      </c:pt>
                      <c:pt idx="70">
                        <c:v>-88.484638000000004</c:v>
                      </c:pt>
                      <c:pt idx="71">
                        <c:v>-88.484775999999997</c:v>
                      </c:pt>
                      <c:pt idx="72">
                        <c:v>-88.484941000000006</c:v>
                      </c:pt>
                      <c:pt idx="73">
                        <c:v>-88.485122000000004</c:v>
                      </c:pt>
                      <c:pt idx="74">
                        <c:v>-88.485328999999993</c:v>
                      </c:pt>
                      <c:pt idx="75">
                        <c:v>-88.485535999999996</c:v>
                      </c:pt>
                      <c:pt idx="76">
                        <c:v>-88.485742999999999</c:v>
                      </c:pt>
                      <c:pt idx="77">
                        <c:v>-88.485957999999997</c:v>
                      </c:pt>
                      <c:pt idx="78">
                        <c:v>-88.486181999999999</c:v>
                      </c:pt>
                      <c:pt idx="79">
                        <c:v>-88.486407999999997</c:v>
                      </c:pt>
                      <c:pt idx="80">
                        <c:v>-88.486605999999995</c:v>
                      </c:pt>
                      <c:pt idx="81">
                        <c:v>-88.486766000000003</c:v>
                      </c:pt>
                      <c:pt idx="82">
                        <c:v>-88.486919999999998</c:v>
                      </c:pt>
                      <c:pt idx="83">
                        <c:v>-88.487070000000003</c:v>
                      </c:pt>
                      <c:pt idx="84">
                        <c:v>-88.487224999999995</c:v>
                      </c:pt>
                      <c:pt idx="85">
                        <c:v>-88.487369000000001</c:v>
                      </c:pt>
                      <c:pt idx="86">
                        <c:v>-88.487505999999996</c:v>
                      </c:pt>
                      <c:pt idx="87">
                        <c:v>-88.487511999999995</c:v>
                      </c:pt>
                      <c:pt idx="88">
                        <c:v>-88.487781999999996</c:v>
                      </c:pt>
                      <c:pt idx="89">
                        <c:v>-88.487921</c:v>
                      </c:pt>
                      <c:pt idx="90">
                        <c:v>-88.488032000000004</c:v>
                      </c:pt>
                      <c:pt idx="91">
                        <c:v>-88.488152999999997</c:v>
                      </c:pt>
                      <c:pt idx="92">
                        <c:v>-88.488273000000007</c:v>
                      </c:pt>
                      <c:pt idx="93">
                        <c:v>-88.488389999999995</c:v>
                      </c:pt>
                      <c:pt idx="94">
                        <c:v>-88.488510000000005</c:v>
                      </c:pt>
                      <c:pt idx="95">
                        <c:v>-88.488639000000006</c:v>
                      </c:pt>
                      <c:pt idx="96">
                        <c:v>-88.488765000000001</c:v>
                      </c:pt>
                      <c:pt idx="97">
                        <c:v>-88.488911000000002</c:v>
                      </c:pt>
                      <c:pt idx="98">
                        <c:v>-88.489056000000005</c:v>
                      </c:pt>
                      <c:pt idx="99">
                        <c:v>-88.489202000000006</c:v>
                      </c:pt>
                      <c:pt idx="100">
                        <c:v>-88.489346999999995</c:v>
                      </c:pt>
                      <c:pt idx="101">
                        <c:v>-88.489485999999999</c:v>
                      </c:pt>
                      <c:pt idx="102">
                        <c:v>-88.489614000000003</c:v>
                      </c:pt>
                      <c:pt idx="103">
                        <c:v>-88.489737000000005</c:v>
                      </c:pt>
                      <c:pt idx="104">
                        <c:v>-88.489851999999999</c:v>
                      </c:pt>
                      <c:pt idx="105">
                        <c:v>-88.489981999999998</c:v>
                      </c:pt>
                      <c:pt idx="106">
                        <c:v>-88.490136000000007</c:v>
                      </c:pt>
                      <c:pt idx="107">
                        <c:v>-88.490309999999994</c:v>
                      </c:pt>
                      <c:pt idx="108">
                        <c:v>-88.490505999999996</c:v>
                      </c:pt>
                      <c:pt idx="109">
                        <c:v>-88.490708999999995</c:v>
                      </c:pt>
                      <c:pt idx="110">
                        <c:v>-88.490904</c:v>
                      </c:pt>
                      <c:pt idx="111">
                        <c:v>-88.491095000000001</c:v>
                      </c:pt>
                      <c:pt idx="112">
                        <c:v>-88.491275000000002</c:v>
                      </c:pt>
                      <c:pt idx="113">
                        <c:v>-88.491426000000004</c:v>
                      </c:pt>
                      <c:pt idx="114">
                        <c:v>-88.491556000000003</c:v>
                      </c:pt>
                      <c:pt idx="115">
                        <c:v>-88.491663000000003</c:v>
                      </c:pt>
                      <c:pt idx="116">
                        <c:v>-88.491770000000002</c:v>
                      </c:pt>
                      <c:pt idx="117">
                        <c:v>-88.491859000000005</c:v>
                      </c:pt>
                      <c:pt idx="118">
                        <c:v>-88.491911000000002</c:v>
                      </c:pt>
                      <c:pt idx="119">
                        <c:v>-88.491917999999998</c:v>
                      </c:pt>
                      <c:pt idx="120">
                        <c:v>-88.491902999999994</c:v>
                      </c:pt>
                      <c:pt idx="121">
                        <c:v>-88.491871000000003</c:v>
                      </c:pt>
                      <c:pt idx="122">
                        <c:v>-88.491829999999993</c:v>
                      </c:pt>
                      <c:pt idx="123">
                        <c:v>-88.491775000000004</c:v>
                      </c:pt>
                      <c:pt idx="124">
                        <c:v>-88.491699999999994</c:v>
                      </c:pt>
                      <c:pt idx="125">
                        <c:v>-88.491619</c:v>
                      </c:pt>
                      <c:pt idx="126">
                        <c:v>-88.491539000000003</c:v>
                      </c:pt>
                      <c:pt idx="127">
                        <c:v>-88.491440999999995</c:v>
                      </c:pt>
                      <c:pt idx="128">
                        <c:v>-88.491320000000002</c:v>
                      </c:pt>
                      <c:pt idx="129">
                        <c:v>-88.491152</c:v>
                      </c:pt>
                      <c:pt idx="130">
                        <c:v>-88.490977999999998</c:v>
                      </c:pt>
                      <c:pt idx="131">
                        <c:v>-88.490836000000002</c:v>
                      </c:pt>
                      <c:pt idx="132">
                        <c:v>-88.490736999999996</c:v>
                      </c:pt>
                      <c:pt idx="133">
                        <c:v>-88.490679</c:v>
                      </c:pt>
                      <c:pt idx="134">
                        <c:v>-88.490651</c:v>
                      </c:pt>
                      <c:pt idx="135">
                        <c:v>-88.490651999999997</c:v>
                      </c:pt>
                      <c:pt idx="136">
                        <c:v>-88.490652999999995</c:v>
                      </c:pt>
                      <c:pt idx="137">
                        <c:v>-88.490647999999993</c:v>
                      </c:pt>
                      <c:pt idx="138">
                        <c:v>-88.490637000000007</c:v>
                      </c:pt>
                      <c:pt idx="139">
                        <c:v>-88.490599000000003</c:v>
                      </c:pt>
                      <c:pt idx="140">
                        <c:v>-88.490521000000001</c:v>
                      </c:pt>
                      <c:pt idx="141">
                        <c:v>-88.490438999999995</c:v>
                      </c:pt>
                      <c:pt idx="142">
                        <c:v>-88.490356000000006</c:v>
                      </c:pt>
                      <c:pt idx="143">
                        <c:v>-88.490218999999996</c:v>
                      </c:pt>
                      <c:pt idx="144">
                        <c:v>-88.490044999999995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2DD-4D86-8EAC-58D8433228F8}"/>
                  </c:ext>
                </c:extLst>
              </c15:ser>
            </c15:filteredScatterSeries>
          </c:ext>
        </c:extLst>
      </c:scatterChart>
      <c:valAx>
        <c:axId val="69054464"/>
        <c:scaling>
          <c:orientation val="minMax"/>
          <c:max val="47.164999999999999"/>
          <c:min val="47.158000000000001"/>
        </c:scaling>
        <c:delete val="0"/>
        <c:axPos val="b"/>
        <c:numFmt formatCode="General" sourceLinked="1"/>
        <c:majorTickMark val="out"/>
        <c:minorTickMark val="none"/>
        <c:tickLblPos val="nextTo"/>
        <c:crossAx val="69056000"/>
        <c:crosses val="autoZero"/>
        <c:crossBetween val="midCat"/>
      </c:valAx>
      <c:valAx>
        <c:axId val="6905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0544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v>Lap4</c:v>
          </c:tx>
          <c:marker>
            <c:symbol val="none"/>
          </c:marker>
          <c:xVal>
            <c:numRef>
              <c:f>'Lap 4 data'!$AQ$10:$AQ$193</c:f>
              <c:numCache>
                <c:formatCode>General</c:formatCode>
                <c:ptCount val="184"/>
                <c:pt idx="0">
                  <c:v>47.159522000000003</c:v>
                </c:pt>
                <c:pt idx="1">
                  <c:v>47.159429000000003</c:v>
                </c:pt>
                <c:pt idx="2">
                  <c:v>47.159323000000001</c:v>
                </c:pt>
                <c:pt idx="3">
                  <c:v>47.159211999999997</c:v>
                </c:pt>
                <c:pt idx="4">
                  <c:v>47.159103000000002</c:v>
                </c:pt>
                <c:pt idx="5">
                  <c:v>47.159025999999997</c:v>
                </c:pt>
                <c:pt idx="6">
                  <c:v>47.15898</c:v>
                </c:pt>
                <c:pt idx="7">
                  <c:v>47.158929000000001</c:v>
                </c:pt>
                <c:pt idx="8">
                  <c:v>47.158901</c:v>
                </c:pt>
                <c:pt idx="9">
                  <c:v>47.158911000000003</c:v>
                </c:pt>
                <c:pt idx="10">
                  <c:v>47.158917000000002</c:v>
                </c:pt>
                <c:pt idx="11">
                  <c:v>47.158918</c:v>
                </c:pt>
                <c:pt idx="12">
                  <c:v>47.158926999999998</c:v>
                </c:pt>
                <c:pt idx="13">
                  <c:v>47.158932999999998</c:v>
                </c:pt>
                <c:pt idx="14">
                  <c:v>47.158920999999999</c:v>
                </c:pt>
                <c:pt idx="15">
                  <c:v>47.158907999999997</c:v>
                </c:pt>
                <c:pt idx="16">
                  <c:v>47.158878999999999</c:v>
                </c:pt>
                <c:pt idx="17">
                  <c:v>47.158831999999997</c:v>
                </c:pt>
                <c:pt idx="18">
                  <c:v>47.158760000000001</c:v>
                </c:pt>
                <c:pt idx="19">
                  <c:v>47.158690999999997</c:v>
                </c:pt>
                <c:pt idx="20">
                  <c:v>47.158633999999999</c:v>
                </c:pt>
                <c:pt idx="21">
                  <c:v>47.158582000000003</c:v>
                </c:pt>
                <c:pt idx="22">
                  <c:v>47.158549000000001</c:v>
                </c:pt>
                <c:pt idx="23">
                  <c:v>47.158532999999998</c:v>
                </c:pt>
                <c:pt idx="24">
                  <c:v>47.158518000000001</c:v>
                </c:pt>
                <c:pt idx="25">
                  <c:v>47.158504000000001</c:v>
                </c:pt>
                <c:pt idx="26">
                  <c:v>47.158493</c:v>
                </c:pt>
                <c:pt idx="27">
                  <c:v>47.158496999999997</c:v>
                </c:pt>
                <c:pt idx="28">
                  <c:v>47.158503000000003</c:v>
                </c:pt>
                <c:pt idx="29">
                  <c:v>47.158526999999999</c:v>
                </c:pt>
                <c:pt idx="30">
                  <c:v>47.158558999999997</c:v>
                </c:pt>
                <c:pt idx="31">
                  <c:v>47.158608000000001</c:v>
                </c:pt>
                <c:pt idx="32">
                  <c:v>47.158650999999999</c:v>
                </c:pt>
                <c:pt idx="33">
                  <c:v>47.158735999999998</c:v>
                </c:pt>
                <c:pt idx="34">
                  <c:v>47.158804000000003</c:v>
                </c:pt>
                <c:pt idx="35">
                  <c:v>47.158929000000001</c:v>
                </c:pt>
                <c:pt idx="36">
                  <c:v>47.159056</c:v>
                </c:pt>
                <c:pt idx="37">
                  <c:v>47.159187000000003</c:v>
                </c:pt>
                <c:pt idx="38">
                  <c:v>47.159326</c:v>
                </c:pt>
                <c:pt idx="39">
                  <c:v>47.159469000000001</c:v>
                </c:pt>
                <c:pt idx="40">
                  <c:v>47.159607000000001</c:v>
                </c:pt>
                <c:pt idx="41">
                  <c:v>47.159744000000003</c:v>
                </c:pt>
                <c:pt idx="42">
                  <c:v>47.159878999999997</c:v>
                </c:pt>
                <c:pt idx="43">
                  <c:v>47.160018999999998</c:v>
                </c:pt>
                <c:pt idx="44">
                  <c:v>47.160153999999999</c:v>
                </c:pt>
                <c:pt idx="45">
                  <c:v>47.160297</c:v>
                </c:pt>
                <c:pt idx="46">
                  <c:v>47.160442000000003</c:v>
                </c:pt>
                <c:pt idx="47">
                  <c:v>47.160567</c:v>
                </c:pt>
                <c:pt idx="48">
                  <c:v>47.160671999999998</c:v>
                </c:pt>
                <c:pt idx="49">
                  <c:v>47.160770999999997</c:v>
                </c:pt>
                <c:pt idx="50">
                  <c:v>47.160873000000002</c:v>
                </c:pt>
                <c:pt idx="51">
                  <c:v>47.160992</c:v>
                </c:pt>
                <c:pt idx="52">
                  <c:v>47.161116999999997</c:v>
                </c:pt>
                <c:pt idx="53">
                  <c:v>47.161247000000003</c:v>
                </c:pt>
                <c:pt idx="54">
                  <c:v>47.161377000000002</c:v>
                </c:pt>
                <c:pt idx="55">
                  <c:v>47.161507</c:v>
                </c:pt>
                <c:pt idx="56">
                  <c:v>47.161636999999999</c:v>
                </c:pt>
                <c:pt idx="57">
                  <c:v>47.161769</c:v>
                </c:pt>
                <c:pt idx="58">
                  <c:v>47.161901</c:v>
                </c:pt>
                <c:pt idx="59">
                  <c:v>47.162045999999997</c:v>
                </c:pt>
                <c:pt idx="60">
                  <c:v>47.162193000000002</c:v>
                </c:pt>
                <c:pt idx="61">
                  <c:v>47.162345000000002</c:v>
                </c:pt>
                <c:pt idx="62">
                  <c:v>47.162497999999999</c:v>
                </c:pt>
                <c:pt idx="63">
                  <c:v>47.162652999999999</c:v>
                </c:pt>
                <c:pt idx="64">
                  <c:v>47.162807999999998</c:v>
                </c:pt>
                <c:pt idx="65">
                  <c:v>47.162961000000003</c:v>
                </c:pt>
                <c:pt idx="66">
                  <c:v>47.163111000000001</c:v>
                </c:pt>
                <c:pt idx="67">
                  <c:v>47.163249</c:v>
                </c:pt>
                <c:pt idx="68">
                  <c:v>47.163384000000001</c:v>
                </c:pt>
                <c:pt idx="69">
                  <c:v>47.163521000000003</c:v>
                </c:pt>
                <c:pt idx="70">
                  <c:v>47.163656000000003</c:v>
                </c:pt>
                <c:pt idx="71">
                  <c:v>47.163784</c:v>
                </c:pt>
                <c:pt idx="72">
                  <c:v>47.163899999999998</c:v>
                </c:pt>
                <c:pt idx="73">
                  <c:v>47.164005000000003</c:v>
                </c:pt>
                <c:pt idx="74">
                  <c:v>47.164085999999998</c:v>
                </c:pt>
                <c:pt idx="75">
                  <c:v>47.164164999999997</c:v>
                </c:pt>
                <c:pt idx="76">
                  <c:v>47.164243999999997</c:v>
                </c:pt>
                <c:pt idx="77">
                  <c:v>47.164309000000003</c:v>
                </c:pt>
                <c:pt idx="78">
                  <c:v>47.164364999999997</c:v>
                </c:pt>
                <c:pt idx="79">
                  <c:v>47.164405000000002</c:v>
                </c:pt>
                <c:pt idx="80">
                  <c:v>47.164417</c:v>
                </c:pt>
                <c:pt idx="81">
                  <c:v>47.164409999999997</c:v>
                </c:pt>
                <c:pt idx="82">
                  <c:v>47.164397999999998</c:v>
                </c:pt>
                <c:pt idx="83">
                  <c:v>47.164372999999998</c:v>
                </c:pt>
                <c:pt idx="84">
                  <c:v>47.164343000000002</c:v>
                </c:pt>
                <c:pt idx="85">
                  <c:v>47.164309000000003</c:v>
                </c:pt>
                <c:pt idx="86">
                  <c:v>47.164268999999997</c:v>
                </c:pt>
                <c:pt idx="87">
                  <c:v>47.164267000000002</c:v>
                </c:pt>
                <c:pt idx="88">
                  <c:v>47.164211000000002</c:v>
                </c:pt>
                <c:pt idx="89">
                  <c:v>47.164180999999999</c:v>
                </c:pt>
                <c:pt idx="90">
                  <c:v>47.164175</c:v>
                </c:pt>
                <c:pt idx="91">
                  <c:v>47.164191000000002</c:v>
                </c:pt>
                <c:pt idx="92">
                  <c:v>47.164222000000002</c:v>
                </c:pt>
                <c:pt idx="93">
                  <c:v>47.164256000000002</c:v>
                </c:pt>
                <c:pt idx="94">
                  <c:v>47.164287000000002</c:v>
                </c:pt>
                <c:pt idx="95">
                  <c:v>47.164307000000001</c:v>
                </c:pt>
                <c:pt idx="96">
                  <c:v>47.164330999999997</c:v>
                </c:pt>
                <c:pt idx="97">
                  <c:v>47.164327</c:v>
                </c:pt>
                <c:pt idx="98">
                  <c:v>47.164306000000003</c:v>
                </c:pt>
                <c:pt idx="99">
                  <c:v>47.164273000000001</c:v>
                </c:pt>
                <c:pt idx="100">
                  <c:v>47.164245999999999</c:v>
                </c:pt>
                <c:pt idx="101">
                  <c:v>47.164194999999999</c:v>
                </c:pt>
                <c:pt idx="102">
                  <c:v>47.164138000000001</c:v>
                </c:pt>
                <c:pt idx="103">
                  <c:v>47.164062999999999</c:v>
                </c:pt>
                <c:pt idx="104">
                  <c:v>47.163986000000001</c:v>
                </c:pt>
                <c:pt idx="105">
                  <c:v>47.163899000000001</c:v>
                </c:pt>
                <c:pt idx="106">
                  <c:v>47.163820000000001</c:v>
                </c:pt>
                <c:pt idx="107">
                  <c:v>47.163755000000002</c:v>
                </c:pt>
                <c:pt idx="108">
                  <c:v>47.163710000000002</c:v>
                </c:pt>
                <c:pt idx="109">
                  <c:v>47.163674</c:v>
                </c:pt>
                <c:pt idx="110">
                  <c:v>47.163639000000003</c:v>
                </c:pt>
                <c:pt idx="111">
                  <c:v>47.163611000000003</c:v>
                </c:pt>
                <c:pt idx="112">
                  <c:v>47.16357</c:v>
                </c:pt>
                <c:pt idx="113">
                  <c:v>47.163519000000001</c:v>
                </c:pt>
                <c:pt idx="114">
                  <c:v>47.163454999999999</c:v>
                </c:pt>
                <c:pt idx="115">
                  <c:v>47.163373999999997</c:v>
                </c:pt>
                <c:pt idx="116">
                  <c:v>47.163285999999999</c:v>
                </c:pt>
                <c:pt idx="117">
                  <c:v>47.163179999999997</c:v>
                </c:pt>
                <c:pt idx="118">
                  <c:v>47.163052999999998</c:v>
                </c:pt>
                <c:pt idx="119">
                  <c:v>47.162908999999999</c:v>
                </c:pt>
                <c:pt idx="120">
                  <c:v>47.162759999999999</c:v>
                </c:pt>
                <c:pt idx="121">
                  <c:v>47.162607000000001</c:v>
                </c:pt>
                <c:pt idx="122">
                  <c:v>47.162453999999997</c:v>
                </c:pt>
                <c:pt idx="123">
                  <c:v>47.162300000000002</c:v>
                </c:pt>
                <c:pt idx="124">
                  <c:v>47.162148999999999</c:v>
                </c:pt>
                <c:pt idx="125">
                  <c:v>47.161994999999997</c:v>
                </c:pt>
                <c:pt idx="126">
                  <c:v>47.161842</c:v>
                </c:pt>
                <c:pt idx="127">
                  <c:v>47.16169</c:v>
                </c:pt>
                <c:pt idx="128">
                  <c:v>47.161543999999999</c:v>
                </c:pt>
                <c:pt idx="129">
                  <c:v>47.161413000000003</c:v>
                </c:pt>
                <c:pt idx="130">
                  <c:v>47.161293000000001</c:v>
                </c:pt>
                <c:pt idx="131">
                  <c:v>47.161163999999999</c:v>
                </c:pt>
                <c:pt idx="132">
                  <c:v>47.161017999999999</c:v>
                </c:pt>
                <c:pt idx="133">
                  <c:v>47.160863999999997</c:v>
                </c:pt>
                <c:pt idx="134">
                  <c:v>47.160704000000003</c:v>
                </c:pt>
                <c:pt idx="135">
                  <c:v>47.160539</c:v>
                </c:pt>
                <c:pt idx="136">
                  <c:v>47.160392000000002</c:v>
                </c:pt>
                <c:pt idx="137">
                  <c:v>47.160255999999997</c:v>
                </c:pt>
                <c:pt idx="138">
                  <c:v>47.160133000000002</c:v>
                </c:pt>
                <c:pt idx="139">
                  <c:v>47.160024999999997</c:v>
                </c:pt>
                <c:pt idx="140">
                  <c:v>47.159917999999998</c:v>
                </c:pt>
                <c:pt idx="141">
                  <c:v>47.15981</c:v>
                </c:pt>
                <c:pt idx="142">
                  <c:v>47.159703</c:v>
                </c:pt>
                <c:pt idx="143">
                  <c:v>47.159602</c:v>
                </c:pt>
                <c:pt idx="144">
                  <c:v>47.159511999999999</c:v>
                </c:pt>
              </c:numCache>
            </c:numRef>
          </c:xVal>
          <c:yVal>
            <c:numRef>
              <c:f>'Lap 4 data'!$AR$10:$AR$193</c:f>
              <c:numCache>
                <c:formatCode>General</c:formatCode>
                <c:ptCount val="184"/>
                <c:pt idx="0">
                  <c:v>-88.489976999999996</c:v>
                </c:pt>
                <c:pt idx="1">
                  <c:v>-88.489795999999998</c:v>
                </c:pt>
                <c:pt idx="2">
                  <c:v>-88.489626999999999</c:v>
                </c:pt>
                <c:pt idx="3">
                  <c:v>-88.489462000000003</c:v>
                </c:pt>
                <c:pt idx="4">
                  <c:v>-88.489299000000003</c:v>
                </c:pt>
                <c:pt idx="5">
                  <c:v>-88.489123000000006</c:v>
                </c:pt>
                <c:pt idx="6">
                  <c:v>-88.488906999999998</c:v>
                </c:pt>
                <c:pt idx="7">
                  <c:v>-88.488692</c:v>
                </c:pt>
                <c:pt idx="8">
                  <c:v>-88.488462999999996</c:v>
                </c:pt>
                <c:pt idx="9">
                  <c:v>-88.488213000000002</c:v>
                </c:pt>
                <c:pt idx="10">
                  <c:v>-88.487959000000004</c:v>
                </c:pt>
                <c:pt idx="11">
                  <c:v>-88.487702999999996</c:v>
                </c:pt>
                <c:pt idx="12">
                  <c:v>-88.487446000000006</c:v>
                </c:pt>
                <c:pt idx="13">
                  <c:v>-88.487189000000001</c:v>
                </c:pt>
                <c:pt idx="14">
                  <c:v>-88.486934000000005</c:v>
                </c:pt>
                <c:pt idx="15">
                  <c:v>-88.486678999999995</c:v>
                </c:pt>
                <c:pt idx="16">
                  <c:v>-88.486423000000002</c:v>
                </c:pt>
                <c:pt idx="17">
                  <c:v>-88.486172999999994</c:v>
                </c:pt>
                <c:pt idx="18">
                  <c:v>-88.485946999999996</c:v>
                </c:pt>
                <c:pt idx="19">
                  <c:v>-88.485767999999993</c:v>
                </c:pt>
                <c:pt idx="20">
                  <c:v>-88.485614999999996</c:v>
                </c:pt>
                <c:pt idx="21">
                  <c:v>-88.485476000000006</c:v>
                </c:pt>
                <c:pt idx="22">
                  <c:v>-88.485346000000007</c:v>
                </c:pt>
                <c:pt idx="23">
                  <c:v>-88.485215999999994</c:v>
                </c:pt>
                <c:pt idx="24">
                  <c:v>-88.48509</c:v>
                </c:pt>
                <c:pt idx="25">
                  <c:v>-88.484967999999995</c:v>
                </c:pt>
                <c:pt idx="26">
                  <c:v>-88.484857000000005</c:v>
                </c:pt>
                <c:pt idx="27">
                  <c:v>-88.484742999999995</c:v>
                </c:pt>
                <c:pt idx="28">
                  <c:v>-88.484629999999996</c:v>
                </c:pt>
                <c:pt idx="29">
                  <c:v>-88.484525000000005</c:v>
                </c:pt>
                <c:pt idx="30">
                  <c:v>-88.484421999999995</c:v>
                </c:pt>
                <c:pt idx="31">
                  <c:v>-88.484334000000004</c:v>
                </c:pt>
                <c:pt idx="32">
                  <c:v>-88.484244000000004</c:v>
                </c:pt>
                <c:pt idx="33">
                  <c:v>-88.484185999999994</c:v>
                </c:pt>
                <c:pt idx="34">
                  <c:v>-88.484127999999998</c:v>
                </c:pt>
                <c:pt idx="35">
                  <c:v>-88.484122999999997</c:v>
                </c:pt>
                <c:pt idx="36">
                  <c:v>-88.484122999999997</c:v>
                </c:pt>
                <c:pt idx="37">
                  <c:v>-88.484138999999999</c:v>
                </c:pt>
                <c:pt idx="38">
                  <c:v>-88.48415</c:v>
                </c:pt>
                <c:pt idx="39">
                  <c:v>-88.484142000000006</c:v>
                </c:pt>
                <c:pt idx="40">
                  <c:v>-88.484146999999993</c:v>
                </c:pt>
                <c:pt idx="41">
                  <c:v>-88.484161999999998</c:v>
                </c:pt>
                <c:pt idx="42">
                  <c:v>-88.484176000000005</c:v>
                </c:pt>
                <c:pt idx="43">
                  <c:v>-88.484167999999997</c:v>
                </c:pt>
                <c:pt idx="44">
                  <c:v>-88.484170000000006</c:v>
                </c:pt>
                <c:pt idx="45">
                  <c:v>-88.484170000000006</c:v>
                </c:pt>
                <c:pt idx="46">
                  <c:v>-88.484129999999993</c:v>
                </c:pt>
                <c:pt idx="47">
                  <c:v>-88.484076999999999</c:v>
                </c:pt>
                <c:pt idx="48">
                  <c:v>-88.484018000000006</c:v>
                </c:pt>
                <c:pt idx="49">
                  <c:v>-88.483953</c:v>
                </c:pt>
                <c:pt idx="50">
                  <c:v>-88.483913999999999</c:v>
                </c:pt>
                <c:pt idx="51">
                  <c:v>-88.483901000000003</c:v>
                </c:pt>
                <c:pt idx="52">
                  <c:v>-88.483896999999999</c:v>
                </c:pt>
                <c:pt idx="53">
                  <c:v>-88.483896999999999</c:v>
                </c:pt>
                <c:pt idx="54">
                  <c:v>-88.483897999999996</c:v>
                </c:pt>
                <c:pt idx="55">
                  <c:v>-88.483911000000006</c:v>
                </c:pt>
                <c:pt idx="56">
                  <c:v>-88.483947999999998</c:v>
                </c:pt>
                <c:pt idx="57">
                  <c:v>-88.484026</c:v>
                </c:pt>
                <c:pt idx="58">
                  <c:v>-88.484109000000004</c:v>
                </c:pt>
                <c:pt idx="59">
                  <c:v>-88.484131000000005</c:v>
                </c:pt>
                <c:pt idx="60">
                  <c:v>-88.484132000000002</c:v>
                </c:pt>
                <c:pt idx="61">
                  <c:v>-88.484108000000006</c:v>
                </c:pt>
                <c:pt idx="62">
                  <c:v>-88.484091000000006</c:v>
                </c:pt>
                <c:pt idx="63">
                  <c:v>-88.484082000000001</c:v>
                </c:pt>
                <c:pt idx="64">
                  <c:v>-88.484072999999995</c:v>
                </c:pt>
                <c:pt idx="65">
                  <c:v>-88.484116</c:v>
                </c:pt>
                <c:pt idx="66">
                  <c:v>-88.484172000000001</c:v>
                </c:pt>
                <c:pt idx="67">
                  <c:v>-88.484285</c:v>
                </c:pt>
                <c:pt idx="68">
                  <c:v>-88.484395000000006</c:v>
                </c:pt>
                <c:pt idx="69">
                  <c:v>-88.484513000000007</c:v>
                </c:pt>
                <c:pt idx="70">
                  <c:v>-88.484638000000004</c:v>
                </c:pt>
                <c:pt idx="71">
                  <c:v>-88.484775999999997</c:v>
                </c:pt>
                <c:pt idx="72">
                  <c:v>-88.484941000000006</c:v>
                </c:pt>
                <c:pt idx="73">
                  <c:v>-88.485122000000004</c:v>
                </c:pt>
                <c:pt idx="74">
                  <c:v>-88.485328999999993</c:v>
                </c:pt>
                <c:pt idx="75">
                  <c:v>-88.485535999999996</c:v>
                </c:pt>
                <c:pt idx="76">
                  <c:v>-88.485742999999999</c:v>
                </c:pt>
                <c:pt idx="77">
                  <c:v>-88.485957999999997</c:v>
                </c:pt>
                <c:pt idx="78">
                  <c:v>-88.486181999999999</c:v>
                </c:pt>
                <c:pt idx="79">
                  <c:v>-88.486407999999997</c:v>
                </c:pt>
                <c:pt idx="80">
                  <c:v>-88.486605999999995</c:v>
                </c:pt>
                <c:pt idx="81">
                  <c:v>-88.486766000000003</c:v>
                </c:pt>
                <c:pt idx="82">
                  <c:v>-88.486919999999998</c:v>
                </c:pt>
                <c:pt idx="83">
                  <c:v>-88.487070000000003</c:v>
                </c:pt>
                <c:pt idx="84">
                  <c:v>-88.487224999999995</c:v>
                </c:pt>
                <c:pt idx="85">
                  <c:v>-88.487369000000001</c:v>
                </c:pt>
                <c:pt idx="86">
                  <c:v>-88.487505999999996</c:v>
                </c:pt>
                <c:pt idx="87">
                  <c:v>-88.487511999999995</c:v>
                </c:pt>
                <c:pt idx="88">
                  <c:v>-88.487781999999996</c:v>
                </c:pt>
                <c:pt idx="89">
                  <c:v>-88.487921</c:v>
                </c:pt>
                <c:pt idx="90">
                  <c:v>-88.488032000000004</c:v>
                </c:pt>
                <c:pt idx="91">
                  <c:v>-88.488152999999997</c:v>
                </c:pt>
                <c:pt idx="92">
                  <c:v>-88.488273000000007</c:v>
                </c:pt>
                <c:pt idx="93">
                  <c:v>-88.488389999999995</c:v>
                </c:pt>
                <c:pt idx="94">
                  <c:v>-88.488510000000005</c:v>
                </c:pt>
                <c:pt idx="95">
                  <c:v>-88.488639000000006</c:v>
                </c:pt>
                <c:pt idx="96">
                  <c:v>-88.488765000000001</c:v>
                </c:pt>
                <c:pt idx="97">
                  <c:v>-88.488911000000002</c:v>
                </c:pt>
                <c:pt idx="98">
                  <c:v>-88.489056000000005</c:v>
                </c:pt>
                <c:pt idx="99">
                  <c:v>-88.489202000000006</c:v>
                </c:pt>
                <c:pt idx="100">
                  <c:v>-88.489346999999995</c:v>
                </c:pt>
                <c:pt idx="101">
                  <c:v>-88.489485999999999</c:v>
                </c:pt>
                <c:pt idx="102">
                  <c:v>-88.489614000000003</c:v>
                </c:pt>
                <c:pt idx="103">
                  <c:v>-88.489737000000005</c:v>
                </c:pt>
                <c:pt idx="104">
                  <c:v>-88.489851999999999</c:v>
                </c:pt>
                <c:pt idx="105">
                  <c:v>-88.489981999999998</c:v>
                </c:pt>
                <c:pt idx="106">
                  <c:v>-88.490136000000007</c:v>
                </c:pt>
                <c:pt idx="107">
                  <c:v>-88.490309999999994</c:v>
                </c:pt>
                <c:pt idx="108">
                  <c:v>-88.490505999999996</c:v>
                </c:pt>
                <c:pt idx="109">
                  <c:v>-88.490708999999995</c:v>
                </c:pt>
                <c:pt idx="110">
                  <c:v>-88.490904</c:v>
                </c:pt>
                <c:pt idx="111">
                  <c:v>-88.491095000000001</c:v>
                </c:pt>
                <c:pt idx="112">
                  <c:v>-88.491275000000002</c:v>
                </c:pt>
                <c:pt idx="113">
                  <c:v>-88.491426000000004</c:v>
                </c:pt>
                <c:pt idx="114">
                  <c:v>-88.491556000000003</c:v>
                </c:pt>
                <c:pt idx="115">
                  <c:v>-88.491663000000003</c:v>
                </c:pt>
                <c:pt idx="116">
                  <c:v>-88.491770000000002</c:v>
                </c:pt>
                <c:pt idx="117">
                  <c:v>-88.491859000000005</c:v>
                </c:pt>
                <c:pt idx="118">
                  <c:v>-88.491911000000002</c:v>
                </c:pt>
                <c:pt idx="119">
                  <c:v>-88.491917999999998</c:v>
                </c:pt>
                <c:pt idx="120">
                  <c:v>-88.491902999999994</c:v>
                </c:pt>
                <c:pt idx="121">
                  <c:v>-88.491871000000003</c:v>
                </c:pt>
                <c:pt idx="122">
                  <c:v>-88.491829999999993</c:v>
                </c:pt>
                <c:pt idx="123">
                  <c:v>-88.491775000000004</c:v>
                </c:pt>
                <c:pt idx="124">
                  <c:v>-88.491699999999994</c:v>
                </c:pt>
                <c:pt idx="125">
                  <c:v>-88.491619</c:v>
                </c:pt>
                <c:pt idx="126">
                  <c:v>-88.491539000000003</c:v>
                </c:pt>
                <c:pt idx="127">
                  <c:v>-88.491440999999995</c:v>
                </c:pt>
                <c:pt idx="128">
                  <c:v>-88.491320000000002</c:v>
                </c:pt>
                <c:pt idx="129">
                  <c:v>-88.491152</c:v>
                </c:pt>
                <c:pt idx="130">
                  <c:v>-88.490977999999998</c:v>
                </c:pt>
                <c:pt idx="131">
                  <c:v>-88.490836000000002</c:v>
                </c:pt>
                <c:pt idx="132">
                  <c:v>-88.490736999999996</c:v>
                </c:pt>
                <c:pt idx="133">
                  <c:v>-88.490679</c:v>
                </c:pt>
                <c:pt idx="134">
                  <c:v>-88.490651</c:v>
                </c:pt>
                <c:pt idx="135">
                  <c:v>-88.490651999999997</c:v>
                </c:pt>
                <c:pt idx="136">
                  <c:v>-88.490652999999995</c:v>
                </c:pt>
                <c:pt idx="137">
                  <c:v>-88.490647999999993</c:v>
                </c:pt>
                <c:pt idx="138">
                  <c:v>-88.490637000000007</c:v>
                </c:pt>
                <c:pt idx="139">
                  <c:v>-88.490599000000003</c:v>
                </c:pt>
                <c:pt idx="140">
                  <c:v>-88.490521000000001</c:v>
                </c:pt>
                <c:pt idx="141">
                  <c:v>-88.490438999999995</c:v>
                </c:pt>
                <c:pt idx="142">
                  <c:v>-88.490356000000006</c:v>
                </c:pt>
                <c:pt idx="143">
                  <c:v>-88.490218999999996</c:v>
                </c:pt>
                <c:pt idx="144">
                  <c:v>-88.490044999999995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01C0-4326-AAC9-972479FC8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27168"/>
        <c:axId val="69133056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Lap1</c:v>
                </c:tx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'Lap 1 data'!$AQ$10:$AQ$199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47.159305000000003</c:v>
                      </c:pt>
                      <c:pt idx="1">
                        <c:v>47.159322000000003</c:v>
                      </c:pt>
                      <c:pt idx="2">
                        <c:v>47.159298999999997</c:v>
                      </c:pt>
                      <c:pt idx="3">
                        <c:v>47.159225999999997</c:v>
                      </c:pt>
                      <c:pt idx="4">
                        <c:v>47.159157999999998</c:v>
                      </c:pt>
                      <c:pt idx="5">
                        <c:v>47.159087999999997</c:v>
                      </c:pt>
                      <c:pt idx="6">
                        <c:v>47.159039</c:v>
                      </c:pt>
                      <c:pt idx="7">
                        <c:v>47.158994999999997</c:v>
                      </c:pt>
                      <c:pt idx="8">
                        <c:v>47.158957000000001</c:v>
                      </c:pt>
                      <c:pt idx="9">
                        <c:v>47.158935999999997</c:v>
                      </c:pt>
                      <c:pt idx="10">
                        <c:v>47.158937999999999</c:v>
                      </c:pt>
                      <c:pt idx="11">
                        <c:v>47.158940000000001</c:v>
                      </c:pt>
                      <c:pt idx="12">
                        <c:v>47.158946999999998</c:v>
                      </c:pt>
                      <c:pt idx="13">
                        <c:v>47.158952999999997</c:v>
                      </c:pt>
                      <c:pt idx="14">
                        <c:v>47.158952999999997</c:v>
                      </c:pt>
                      <c:pt idx="15">
                        <c:v>47.158952999999997</c:v>
                      </c:pt>
                      <c:pt idx="16">
                        <c:v>47.158945000000003</c:v>
                      </c:pt>
                      <c:pt idx="17">
                        <c:v>47.158934000000002</c:v>
                      </c:pt>
                      <c:pt idx="18">
                        <c:v>47.158895000000001</c:v>
                      </c:pt>
                      <c:pt idx="19">
                        <c:v>47.158847000000002</c:v>
                      </c:pt>
                      <c:pt idx="20">
                        <c:v>47.158785000000002</c:v>
                      </c:pt>
                      <c:pt idx="21">
                        <c:v>47.158728000000004</c:v>
                      </c:pt>
                      <c:pt idx="22">
                        <c:v>47.158664999999999</c:v>
                      </c:pt>
                      <c:pt idx="23">
                        <c:v>47.158614</c:v>
                      </c:pt>
                      <c:pt idx="24">
                        <c:v>47.158574999999999</c:v>
                      </c:pt>
                      <c:pt idx="25">
                        <c:v>47.158557999999999</c:v>
                      </c:pt>
                      <c:pt idx="26">
                        <c:v>47.158543999999999</c:v>
                      </c:pt>
                      <c:pt idx="27">
                        <c:v>47.158526000000002</c:v>
                      </c:pt>
                      <c:pt idx="28">
                        <c:v>47.158515000000001</c:v>
                      </c:pt>
                      <c:pt idx="29">
                        <c:v>47.158518000000001</c:v>
                      </c:pt>
                      <c:pt idx="30">
                        <c:v>47.158532000000001</c:v>
                      </c:pt>
                      <c:pt idx="31">
                        <c:v>47.158558999999997</c:v>
                      </c:pt>
                      <c:pt idx="32">
                        <c:v>47.158596000000003</c:v>
                      </c:pt>
                      <c:pt idx="33">
                        <c:v>47.158659999999998</c:v>
                      </c:pt>
                      <c:pt idx="34">
                        <c:v>47.158729999999998</c:v>
                      </c:pt>
                      <c:pt idx="35">
                        <c:v>47.158811</c:v>
                      </c:pt>
                      <c:pt idx="36">
                        <c:v>47.158893999999997</c:v>
                      </c:pt>
                      <c:pt idx="37">
                        <c:v>47.158993000000002</c:v>
                      </c:pt>
                      <c:pt idx="38">
                        <c:v>47.159106999999999</c:v>
                      </c:pt>
                      <c:pt idx="39">
                        <c:v>47.159238999999999</c:v>
                      </c:pt>
                      <c:pt idx="40">
                        <c:v>47.159379000000001</c:v>
                      </c:pt>
                      <c:pt idx="41">
                        <c:v>47.159511000000002</c:v>
                      </c:pt>
                      <c:pt idx="42">
                        <c:v>47.159641999999998</c:v>
                      </c:pt>
                      <c:pt idx="43">
                        <c:v>47.159801000000002</c:v>
                      </c:pt>
                      <c:pt idx="44">
                        <c:v>47.159939000000001</c:v>
                      </c:pt>
                      <c:pt idx="45">
                        <c:v>47.160094999999998</c:v>
                      </c:pt>
                      <c:pt idx="46">
                        <c:v>47.160231000000003</c:v>
                      </c:pt>
                      <c:pt idx="47">
                        <c:v>47.160353000000001</c:v>
                      </c:pt>
                      <c:pt idx="48">
                        <c:v>47.160463</c:v>
                      </c:pt>
                      <c:pt idx="49">
                        <c:v>47.160468000000002</c:v>
                      </c:pt>
                      <c:pt idx="50">
                        <c:v>47.160674</c:v>
                      </c:pt>
                      <c:pt idx="51">
                        <c:v>47.160784999999997</c:v>
                      </c:pt>
                      <c:pt idx="52">
                        <c:v>47.160888</c:v>
                      </c:pt>
                      <c:pt idx="53">
                        <c:v>47.161006999999998</c:v>
                      </c:pt>
                      <c:pt idx="54">
                        <c:v>47.161127</c:v>
                      </c:pt>
                      <c:pt idx="55">
                        <c:v>47.161247000000003</c:v>
                      </c:pt>
                      <c:pt idx="56">
                        <c:v>47.161366999999998</c:v>
                      </c:pt>
                      <c:pt idx="57">
                        <c:v>47.161482999999997</c:v>
                      </c:pt>
                      <c:pt idx="58">
                        <c:v>47.1616</c:v>
                      </c:pt>
                      <c:pt idx="59">
                        <c:v>47.161712000000001</c:v>
                      </c:pt>
                      <c:pt idx="60">
                        <c:v>47.161817999999997</c:v>
                      </c:pt>
                      <c:pt idx="61">
                        <c:v>47.161923000000002</c:v>
                      </c:pt>
                      <c:pt idx="62">
                        <c:v>47.162042999999997</c:v>
                      </c:pt>
                      <c:pt idx="63">
                        <c:v>47.162168999999999</c:v>
                      </c:pt>
                      <c:pt idx="64">
                        <c:v>47.162301999999997</c:v>
                      </c:pt>
                      <c:pt idx="65">
                        <c:v>47.162441000000001</c:v>
                      </c:pt>
                      <c:pt idx="66">
                        <c:v>47.162582</c:v>
                      </c:pt>
                      <c:pt idx="67">
                        <c:v>47.162725999999999</c:v>
                      </c:pt>
                      <c:pt idx="68">
                        <c:v>47.162872</c:v>
                      </c:pt>
                      <c:pt idx="69">
                        <c:v>47.163015999999999</c:v>
                      </c:pt>
                      <c:pt idx="70">
                        <c:v>47.163156000000001</c:v>
                      </c:pt>
                      <c:pt idx="71">
                        <c:v>47.163285999999999</c:v>
                      </c:pt>
                      <c:pt idx="72">
                        <c:v>47.163417000000003</c:v>
                      </c:pt>
                      <c:pt idx="73">
                        <c:v>47.163550999999998</c:v>
                      </c:pt>
                      <c:pt idx="74">
                        <c:v>47.163684000000003</c:v>
                      </c:pt>
                      <c:pt idx="75">
                        <c:v>47.163808000000003</c:v>
                      </c:pt>
                      <c:pt idx="76">
                        <c:v>47.163921999999999</c:v>
                      </c:pt>
                      <c:pt idx="77">
                        <c:v>47.164023999999998</c:v>
                      </c:pt>
                      <c:pt idx="78">
                        <c:v>47.164126000000003</c:v>
                      </c:pt>
                      <c:pt idx="79">
                        <c:v>47.164208000000002</c:v>
                      </c:pt>
                      <c:pt idx="80">
                        <c:v>47.164285</c:v>
                      </c:pt>
                      <c:pt idx="81">
                        <c:v>47.164354000000003</c:v>
                      </c:pt>
                      <c:pt idx="82">
                        <c:v>47.164411999999999</c:v>
                      </c:pt>
                      <c:pt idx="83">
                        <c:v>47.164456000000001</c:v>
                      </c:pt>
                      <c:pt idx="84">
                        <c:v>47.164467999999999</c:v>
                      </c:pt>
                      <c:pt idx="85">
                        <c:v>47.164470000000001</c:v>
                      </c:pt>
                      <c:pt idx="86">
                        <c:v>47.164448999999998</c:v>
                      </c:pt>
                      <c:pt idx="87">
                        <c:v>47.164414000000001</c:v>
                      </c:pt>
                      <c:pt idx="88">
                        <c:v>47.164380999999999</c:v>
                      </c:pt>
                      <c:pt idx="89">
                        <c:v>47.164341999999998</c:v>
                      </c:pt>
                      <c:pt idx="90">
                        <c:v>47.164307000000001</c:v>
                      </c:pt>
                      <c:pt idx="91">
                        <c:v>47.164279000000001</c:v>
                      </c:pt>
                      <c:pt idx="92">
                        <c:v>47.164253000000002</c:v>
                      </c:pt>
                      <c:pt idx="93">
                        <c:v>47.164223999999997</c:v>
                      </c:pt>
                      <c:pt idx="94">
                        <c:v>47.164206</c:v>
                      </c:pt>
                      <c:pt idx="95">
                        <c:v>47.164202000000003</c:v>
                      </c:pt>
                      <c:pt idx="96">
                        <c:v>47.164212999999997</c:v>
                      </c:pt>
                      <c:pt idx="97">
                        <c:v>47.164250000000003</c:v>
                      </c:pt>
                      <c:pt idx="98">
                        <c:v>47.164293000000001</c:v>
                      </c:pt>
                      <c:pt idx="99">
                        <c:v>47.164316999999997</c:v>
                      </c:pt>
                      <c:pt idx="100">
                        <c:v>47.164335999999999</c:v>
                      </c:pt>
                      <c:pt idx="101">
                        <c:v>47.164335000000001</c:v>
                      </c:pt>
                      <c:pt idx="102">
                        <c:v>47.164335000000001</c:v>
                      </c:pt>
                      <c:pt idx="103">
                        <c:v>47.164302999999997</c:v>
                      </c:pt>
                      <c:pt idx="104">
                        <c:v>47.164262000000001</c:v>
                      </c:pt>
                      <c:pt idx="105">
                        <c:v>47.164209</c:v>
                      </c:pt>
                      <c:pt idx="106">
                        <c:v>47.164146000000002</c:v>
                      </c:pt>
                      <c:pt idx="107">
                        <c:v>47.164051999999998</c:v>
                      </c:pt>
                      <c:pt idx="108">
                        <c:v>47.163955999999999</c:v>
                      </c:pt>
                      <c:pt idx="109">
                        <c:v>47.163871</c:v>
                      </c:pt>
                      <c:pt idx="110">
                        <c:v>47.163795999999998</c:v>
                      </c:pt>
                      <c:pt idx="111">
                        <c:v>47.163739999999997</c:v>
                      </c:pt>
                      <c:pt idx="112">
                        <c:v>47.163704000000003</c:v>
                      </c:pt>
                      <c:pt idx="113">
                        <c:v>47.163674</c:v>
                      </c:pt>
                      <c:pt idx="114">
                        <c:v>47.163643</c:v>
                      </c:pt>
                      <c:pt idx="115">
                        <c:v>47.163601999999997</c:v>
                      </c:pt>
                      <c:pt idx="116">
                        <c:v>47.163564999999998</c:v>
                      </c:pt>
                      <c:pt idx="117">
                        <c:v>47.163519999999998</c:v>
                      </c:pt>
                      <c:pt idx="118">
                        <c:v>47.163420000000002</c:v>
                      </c:pt>
                      <c:pt idx="119">
                        <c:v>47.163293000000003</c:v>
                      </c:pt>
                      <c:pt idx="120">
                        <c:v>47.163159</c:v>
                      </c:pt>
                      <c:pt idx="121">
                        <c:v>47.163012000000002</c:v>
                      </c:pt>
                      <c:pt idx="122">
                        <c:v>47.162857000000002</c:v>
                      </c:pt>
                      <c:pt idx="123">
                        <c:v>47.162706999999997</c:v>
                      </c:pt>
                      <c:pt idx="124">
                        <c:v>47.162560999999997</c:v>
                      </c:pt>
                      <c:pt idx="125">
                        <c:v>47.162413999999998</c:v>
                      </c:pt>
                      <c:pt idx="126">
                        <c:v>47.162264</c:v>
                      </c:pt>
                      <c:pt idx="127">
                        <c:v>47.162109000000001</c:v>
                      </c:pt>
                      <c:pt idx="128">
                        <c:v>47.161960000000001</c:v>
                      </c:pt>
                      <c:pt idx="129">
                        <c:v>47.161807000000003</c:v>
                      </c:pt>
                      <c:pt idx="130">
                        <c:v>47.161659</c:v>
                      </c:pt>
                      <c:pt idx="131">
                        <c:v>47.161515999999999</c:v>
                      </c:pt>
                      <c:pt idx="132">
                        <c:v>47.161383999999998</c:v>
                      </c:pt>
                      <c:pt idx="133">
                        <c:v>47.161268</c:v>
                      </c:pt>
                      <c:pt idx="134">
                        <c:v>47.161149999999999</c:v>
                      </c:pt>
                      <c:pt idx="135">
                        <c:v>47.161017999999999</c:v>
                      </c:pt>
                      <c:pt idx="136">
                        <c:v>47.160871999999998</c:v>
                      </c:pt>
                      <c:pt idx="137">
                        <c:v>47.160722</c:v>
                      </c:pt>
                      <c:pt idx="138">
                        <c:v>47.16057</c:v>
                      </c:pt>
                      <c:pt idx="139">
                        <c:v>47.160432999999998</c:v>
                      </c:pt>
                      <c:pt idx="140">
                        <c:v>47.160310000000003</c:v>
                      </c:pt>
                      <c:pt idx="141">
                        <c:v>47.160192000000002</c:v>
                      </c:pt>
                      <c:pt idx="142">
                        <c:v>47.160072999999997</c:v>
                      </c:pt>
                      <c:pt idx="143">
                        <c:v>47.159959999999998</c:v>
                      </c:pt>
                      <c:pt idx="144">
                        <c:v>47.159846999999999</c:v>
                      </c:pt>
                      <c:pt idx="145">
                        <c:v>47.159737999999997</c:v>
                      </c:pt>
                      <c:pt idx="146">
                        <c:v>47.159638999999999</c:v>
                      </c:pt>
                      <c:pt idx="147">
                        <c:v>47.159548999999998</c:v>
                      </c:pt>
                      <c:pt idx="148">
                        <c:v>47.159453999999997</c:v>
                      </c:pt>
                      <c:pt idx="149">
                        <c:v>47.159356000000002</c:v>
                      </c:pt>
                      <c:pt idx="150">
                        <c:v>47.159252000000002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'Lap 1 data'!$AR$10:$AR$199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-88.489683999999997</c:v>
                      </c:pt>
                      <c:pt idx="1">
                        <c:v>-88.489604</c:v>
                      </c:pt>
                      <c:pt idx="2">
                        <c:v>-88.489510999999993</c:v>
                      </c:pt>
                      <c:pt idx="3">
                        <c:v>-88.489430999999996</c:v>
                      </c:pt>
                      <c:pt idx="4">
                        <c:v>-88.489327000000003</c:v>
                      </c:pt>
                      <c:pt idx="5">
                        <c:v>-88.489198999999999</c:v>
                      </c:pt>
                      <c:pt idx="6">
                        <c:v>-88.489031999999995</c:v>
                      </c:pt>
                      <c:pt idx="7">
                        <c:v>-88.488849999999999</c:v>
                      </c:pt>
                      <c:pt idx="8">
                        <c:v>-88.488668000000004</c:v>
                      </c:pt>
                      <c:pt idx="9">
                        <c:v>-88.488467</c:v>
                      </c:pt>
                      <c:pt idx="10">
                        <c:v>-88.488245000000006</c:v>
                      </c:pt>
                      <c:pt idx="11">
                        <c:v>-88.488017999999997</c:v>
                      </c:pt>
                      <c:pt idx="12">
                        <c:v>-88.487785000000002</c:v>
                      </c:pt>
                      <c:pt idx="13">
                        <c:v>-88.487549999999999</c:v>
                      </c:pt>
                      <c:pt idx="14">
                        <c:v>-88.487312000000003</c:v>
                      </c:pt>
                      <c:pt idx="15">
                        <c:v>-88.487072999999995</c:v>
                      </c:pt>
                      <c:pt idx="16">
                        <c:v>-88.486833000000004</c:v>
                      </c:pt>
                      <c:pt idx="17">
                        <c:v>-88.486588999999995</c:v>
                      </c:pt>
                      <c:pt idx="18">
                        <c:v>-88.486357999999996</c:v>
                      </c:pt>
                      <c:pt idx="19">
                        <c:v>-88.486151000000007</c:v>
                      </c:pt>
                      <c:pt idx="20">
                        <c:v>-88.485969999999995</c:v>
                      </c:pt>
                      <c:pt idx="21">
                        <c:v>-88.485795999999993</c:v>
                      </c:pt>
                      <c:pt idx="22">
                        <c:v>-88.485631999999995</c:v>
                      </c:pt>
                      <c:pt idx="23">
                        <c:v>-88.485482000000005</c:v>
                      </c:pt>
                      <c:pt idx="24">
                        <c:v>-88.485343</c:v>
                      </c:pt>
                      <c:pt idx="25">
                        <c:v>-88.485198999999994</c:v>
                      </c:pt>
                      <c:pt idx="26">
                        <c:v>-88.485063999999994</c:v>
                      </c:pt>
                      <c:pt idx="27">
                        <c:v>-88.484938</c:v>
                      </c:pt>
                      <c:pt idx="28">
                        <c:v>-88.484825000000001</c:v>
                      </c:pt>
                      <c:pt idx="29">
                        <c:v>-88.484719999999996</c:v>
                      </c:pt>
                      <c:pt idx="30">
                        <c:v>-88.484611999999998</c:v>
                      </c:pt>
                      <c:pt idx="31">
                        <c:v>-88.484499999999997</c:v>
                      </c:pt>
                      <c:pt idx="32">
                        <c:v>-88.484401000000005</c:v>
                      </c:pt>
                      <c:pt idx="33">
                        <c:v>-88.484318999999999</c:v>
                      </c:pt>
                      <c:pt idx="34">
                        <c:v>-88.484245999999999</c:v>
                      </c:pt>
                      <c:pt idx="35">
                        <c:v>-88.484196999999995</c:v>
                      </c:pt>
                      <c:pt idx="36">
                        <c:v>-88.484154000000004</c:v>
                      </c:pt>
                      <c:pt idx="37">
                        <c:v>-88.484127999999998</c:v>
                      </c:pt>
                      <c:pt idx="38">
                        <c:v>-88.484122999999997</c:v>
                      </c:pt>
                      <c:pt idx="39">
                        <c:v>-88.484133999999997</c:v>
                      </c:pt>
                      <c:pt idx="40">
                        <c:v>-88.484144999999998</c:v>
                      </c:pt>
                      <c:pt idx="41">
                        <c:v>-88.484151999999995</c:v>
                      </c:pt>
                      <c:pt idx="42">
                        <c:v>-88.484157999999994</c:v>
                      </c:pt>
                      <c:pt idx="43">
                        <c:v>-88.484162999999995</c:v>
                      </c:pt>
                      <c:pt idx="44">
                        <c:v>-88.484167999999997</c:v>
                      </c:pt>
                      <c:pt idx="45">
                        <c:v>-88.484160000000003</c:v>
                      </c:pt>
                      <c:pt idx="46">
                        <c:v>-88.484140999999994</c:v>
                      </c:pt>
                      <c:pt idx="47">
                        <c:v>-88.484138000000002</c:v>
                      </c:pt>
                      <c:pt idx="48">
                        <c:v>-88.484108000000006</c:v>
                      </c:pt>
                      <c:pt idx="49">
                        <c:v>-88.484106999999995</c:v>
                      </c:pt>
                      <c:pt idx="50">
                        <c:v>-88.484039999999993</c:v>
                      </c:pt>
                      <c:pt idx="51">
                        <c:v>-88.483975999999998</c:v>
                      </c:pt>
                      <c:pt idx="52">
                        <c:v>-88.483891</c:v>
                      </c:pt>
                      <c:pt idx="53">
                        <c:v>-88.483898999999994</c:v>
                      </c:pt>
                      <c:pt idx="54">
                        <c:v>-88.483902</c:v>
                      </c:pt>
                      <c:pt idx="55">
                        <c:v>-88.483900000000006</c:v>
                      </c:pt>
                      <c:pt idx="56">
                        <c:v>-88.483897999999996</c:v>
                      </c:pt>
                      <c:pt idx="57">
                        <c:v>-88.483911000000006</c:v>
                      </c:pt>
                      <c:pt idx="58">
                        <c:v>-88.483936</c:v>
                      </c:pt>
                      <c:pt idx="59">
                        <c:v>-88.483970999999997</c:v>
                      </c:pt>
                      <c:pt idx="60">
                        <c:v>-88.484044999999995</c:v>
                      </c:pt>
                      <c:pt idx="61">
                        <c:v>-88.484114000000005</c:v>
                      </c:pt>
                      <c:pt idx="62">
                        <c:v>-88.484138999999999</c:v>
                      </c:pt>
                      <c:pt idx="63">
                        <c:v>-88.484133</c:v>
                      </c:pt>
                      <c:pt idx="64">
                        <c:v>-88.484116</c:v>
                      </c:pt>
                      <c:pt idx="65">
                        <c:v>-88.484099000000001</c:v>
                      </c:pt>
                      <c:pt idx="66">
                        <c:v>-88.484077999999997</c:v>
                      </c:pt>
                      <c:pt idx="67">
                        <c:v>-88.484077999999997</c:v>
                      </c:pt>
                      <c:pt idx="68">
                        <c:v>-88.484095999999994</c:v>
                      </c:pt>
                      <c:pt idx="69">
                        <c:v>-88.484129999999993</c:v>
                      </c:pt>
                      <c:pt idx="70">
                        <c:v>-88.484209000000007</c:v>
                      </c:pt>
                      <c:pt idx="71">
                        <c:v>-88.484318000000002</c:v>
                      </c:pt>
                      <c:pt idx="72">
                        <c:v>-88.484426999999997</c:v>
                      </c:pt>
                      <c:pt idx="73">
                        <c:v>-88.484543000000002</c:v>
                      </c:pt>
                      <c:pt idx="74">
                        <c:v>-88.484655000000004</c:v>
                      </c:pt>
                      <c:pt idx="75">
                        <c:v>-88.484796000000003</c:v>
                      </c:pt>
                      <c:pt idx="76">
                        <c:v>-88.484941000000006</c:v>
                      </c:pt>
                      <c:pt idx="77">
                        <c:v>-88.485114999999993</c:v>
                      </c:pt>
                      <c:pt idx="78">
                        <c:v>-88.485290000000006</c:v>
                      </c:pt>
                      <c:pt idx="79">
                        <c:v>-88.485490999999996</c:v>
                      </c:pt>
                      <c:pt idx="80">
                        <c:v>-88.485691000000003</c:v>
                      </c:pt>
                      <c:pt idx="81">
                        <c:v>-88.485895999999997</c:v>
                      </c:pt>
                      <c:pt idx="82">
                        <c:v>-88.486106000000007</c:v>
                      </c:pt>
                      <c:pt idx="83">
                        <c:v>-88.486322999999999</c:v>
                      </c:pt>
                      <c:pt idx="84">
                        <c:v>-88.486529000000004</c:v>
                      </c:pt>
                      <c:pt idx="85">
                        <c:v>-88.486706999999996</c:v>
                      </c:pt>
                      <c:pt idx="86">
                        <c:v>-88.486874999999998</c:v>
                      </c:pt>
                      <c:pt idx="87">
                        <c:v>-88.487039999999993</c:v>
                      </c:pt>
                      <c:pt idx="88">
                        <c:v>-88.487195</c:v>
                      </c:pt>
                      <c:pt idx="89">
                        <c:v>-88.487341000000001</c:v>
                      </c:pt>
                      <c:pt idx="90">
                        <c:v>-88.487476000000001</c:v>
                      </c:pt>
                      <c:pt idx="91">
                        <c:v>-88.487606</c:v>
                      </c:pt>
                      <c:pt idx="92">
                        <c:v>-88.487731999999994</c:v>
                      </c:pt>
                      <c:pt idx="93">
                        <c:v>-88.487862000000007</c:v>
                      </c:pt>
                      <c:pt idx="94">
                        <c:v>-88.487979999999993</c:v>
                      </c:pt>
                      <c:pt idx="95">
                        <c:v>-88.488097999999994</c:v>
                      </c:pt>
                      <c:pt idx="96">
                        <c:v>-88.488219999999998</c:v>
                      </c:pt>
                      <c:pt idx="97">
                        <c:v>-88.488342000000003</c:v>
                      </c:pt>
                      <c:pt idx="98">
                        <c:v>-88.488461999999998</c:v>
                      </c:pt>
                      <c:pt idx="99">
                        <c:v>-88.488596000000001</c:v>
                      </c:pt>
                      <c:pt idx="100">
                        <c:v>-88.488726999999997</c:v>
                      </c:pt>
                      <c:pt idx="101">
                        <c:v>-88.488872000000001</c:v>
                      </c:pt>
                      <c:pt idx="102">
                        <c:v>-88.489016000000007</c:v>
                      </c:pt>
                      <c:pt idx="103">
                        <c:v>-88.489180000000005</c:v>
                      </c:pt>
                      <c:pt idx="104">
                        <c:v>-88.489334999999997</c:v>
                      </c:pt>
                      <c:pt idx="105">
                        <c:v>-88.489490000000004</c:v>
                      </c:pt>
                      <c:pt idx="106">
                        <c:v>-88.489639999999994</c:v>
                      </c:pt>
                      <c:pt idx="107">
                        <c:v>-88.489782000000005</c:v>
                      </c:pt>
                      <c:pt idx="108">
                        <c:v>-88.489913999999999</c:v>
                      </c:pt>
                      <c:pt idx="109">
                        <c:v>-88.490052000000006</c:v>
                      </c:pt>
                      <c:pt idx="110">
                        <c:v>-88.490215000000006</c:v>
                      </c:pt>
                      <c:pt idx="111">
                        <c:v>-88.490393999999995</c:v>
                      </c:pt>
                      <c:pt idx="112">
                        <c:v>-88.490582000000003</c:v>
                      </c:pt>
                      <c:pt idx="113">
                        <c:v>-88.490779000000003</c:v>
                      </c:pt>
                      <c:pt idx="114">
                        <c:v>-88.490983</c:v>
                      </c:pt>
                      <c:pt idx="115">
                        <c:v>-88.491178000000005</c:v>
                      </c:pt>
                      <c:pt idx="116">
                        <c:v>-88.491372999999996</c:v>
                      </c:pt>
                      <c:pt idx="117">
                        <c:v>-88.491546999999997</c:v>
                      </c:pt>
                      <c:pt idx="118">
                        <c:v>-88.491669999999999</c:v>
                      </c:pt>
                      <c:pt idx="119">
                        <c:v>-88.491784999999993</c:v>
                      </c:pt>
                      <c:pt idx="120">
                        <c:v>-88.491878999999997</c:v>
                      </c:pt>
                      <c:pt idx="121">
                        <c:v>-88.491930999999994</c:v>
                      </c:pt>
                      <c:pt idx="122">
                        <c:v>-88.49194</c:v>
                      </c:pt>
                      <c:pt idx="123">
                        <c:v>-88.491926000000007</c:v>
                      </c:pt>
                      <c:pt idx="124">
                        <c:v>-88.491870000000006</c:v>
                      </c:pt>
                      <c:pt idx="125">
                        <c:v>-88.491798000000003</c:v>
                      </c:pt>
                      <c:pt idx="126">
                        <c:v>-88.491741000000005</c:v>
                      </c:pt>
                      <c:pt idx="127">
                        <c:v>-88.491682999999995</c:v>
                      </c:pt>
                      <c:pt idx="128">
                        <c:v>-88.491594000000006</c:v>
                      </c:pt>
                      <c:pt idx="129">
                        <c:v>-88.491508999999994</c:v>
                      </c:pt>
                      <c:pt idx="130">
                        <c:v>-88.491405</c:v>
                      </c:pt>
                      <c:pt idx="131">
                        <c:v>-88.491277999999994</c:v>
                      </c:pt>
                      <c:pt idx="132">
                        <c:v>-88.491113999999996</c:v>
                      </c:pt>
                      <c:pt idx="133">
                        <c:v>-88.490944999999996</c:v>
                      </c:pt>
                      <c:pt idx="134">
                        <c:v>-88.490821999999994</c:v>
                      </c:pt>
                      <c:pt idx="135">
                        <c:v>-88.490727000000007</c:v>
                      </c:pt>
                      <c:pt idx="136">
                        <c:v>-88.490669999999994</c:v>
                      </c:pt>
                      <c:pt idx="137">
                        <c:v>-88.490651</c:v>
                      </c:pt>
                      <c:pt idx="138">
                        <c:v>-88.490662</c:v>
                      </c:pt>
                      <c:pt idx="139">
                        <c:v>-88.490657999999996</c:v>
                      </c:pt>
                      <c:pt idx="140">
                        <c:v>-88.490651999999997</c:v>
                      </c:pt>
                      <c:pt idx="141">
                        <c:v>-88.490647999999993</c:v>
                      </c:pt>
                      <c:pt idx="142">
                        <c:v>-88.490615000000005</c:v>
                      </c:pt>
                      <c:pt idx="143">
                        <c:v>-88.490549999999999</c:v>
                      </c:pt>
                      <c:pt idx="144">
                        <c:v>-88.490437</c:v>
                      </c:pt>
                      <c:pt idx="145">
                        <c:v>-88.49033</c:v>
                      </c:pt>
                      <c:pt idx="146">
                        <c:v>-88.490179999999995</c:v>
                      </c:pt>
                      <c:pt idx="147">
                        <c:v>-88.490008000000003</c:v>
                      </c:pt>
                      <c:pt idx="148">
                        <c:v>-88.489836999999994</c:v>
                      </c:pt>
                      <c:pt idx="149">
                        <c:v>-88.489677</c:v>
                      </c:pt>
                      <c:pt idx="150">
                        <c:v>-88.489526999999995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01C0-4326-AAC9-972479FC8C72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Lap2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2 data'!$AQ$10:$AQ$199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47.159453999999997</c:v>
                      </c:pt>
                      <c:pt idx="1">
                        <c:v>47.159356000000002</c:v>
                      </c:pt>
                      <c:pt idx="2">
                        <c:v>47.159252000000002</c:v>
                      </c:pt>
                      <c:pt idx="3">
                        <c:v>47.159146999999997</c:v>
                      </c:pt>
                      <c:pt idx="4">
                        <c:v>47.159052000000003</c:v>
                      </c:pt>
                      <c:pt idx="5">
                        <c:v>47.158996999999999</c:v>
                      </c:pt>
                      <c:pt idx="6">
                        <c:v>47.158963</c:v>
                      </c:pt>
                      <c:pt idx="7">
                        <c:v>47.158951999999999</c:v>
                      </c:pt>
                      <c:pt idx="8">
                        <c:v>47.158949999999997</c:v>
                      </c:pt>
                      <c:pt idx="9">
                        <c:v>47.158954999999999</c:v>
                      </c:pt>
                      <c:pt idx="10">
                        <c:v>47.158963</c:v>
                      </c:pt>
                      <c:pt idx="11">
                        <c:v>47.158966999999997</c:v>
                      </c:pt>
                      <c:pt idx="12">
                        <c:v>47.158963</c:v>
                      </c:pt>
                      <c:pt idx="13">
                        <c:v>47.158966999999997</c:v>
                      </c:pt>
                      <c:pt idx="14">
                        <c:v>47.158957000000001</c:v>
                      </c:pt>
                      <c:pt idx="15">
                        <c:v>47.158946999999998</c:v>
                      </c:pt>
                      <c:pt idx="16">
                        <c:v>47.158932999999998</c:v>
                      </c:pt>
                      <c:pt idx="17">
                        <c:v>47.158858000000002</c:v>
                      </c:pt>
                      <c:pt idx="18">
                        <c:v>47.158794999999998</c:v>
                      </c:pt>
                      <c:pt idx="19">
                        <c:v>47.158731000000003</c:v>
                      </c:pt>
                      <c:pt idx="20">
                        <c:v>47.158662999999997</c:v>
                      </c:pt>
                      <c:pt idx="21">
                        <c:v>47.158610000000003</c:v>
                      </c:pt>
                      <c:pt idx="22">
                        <c:v>47.158583</c:v>
                      </c:pt>
                      <c:pt idx="23">
                        <c:v>47.158563999999998</c:v>
                      </c:pt>
                      <c:pt idx="24">
                        <c:v>47.158552</c:v>
                      </c:pt>
                      <c:pt idx="25">
                        <c:v>47.158546999999999</c:v>
                      </c:pt>
                      <c:pt idx="26">
                        <c:v>47.158548000000003</c:v>
                      </c:pt>
                      <c:pt idx="27">
                        <c:v>47.158562000000003</c:v>
                      </c:pt>
                      <c:pt idx="28">
                        <c:v>47.158594000000001</c:v>
                      </c:pt>
                      <c:pt idx="29">
                        <c:v>47.158642999999998</c:v>
                      </c:pt>
                      <c:pt idx="30">
                        <c:v>47.158709000000002</c:v>
                      </c:pt>
                      <c:pt idx="31">
                        <c:v>47.158712000000001</c:v>
                      </c:pt>
                      <c:pt idx="32">
                        <c:v>47.158839</c:v>
                      </c:pt>
                      <c:pt idx="33">
                        <c:v>47.158946999999998</c:v>
                      </c:pt>
                      <c:pt idx="34">
                        <c:v>47.159047999999999</c:v>
                      </c:pt>
                      <c:pt idx="35">
                        <c:v>47.159162999999999</c:v>
                      </c:pt>
                      <c:pt idx="36">
                        <c:v>47.159298999999997</c:v>
                      </c:pt>
                      <c:pt idx="37">
                        <c:v>47.159432000000002</c:v>
                      </c:pt>
                      <c:pt idx="38">
                        <c:v>47.159565999999998</c:v>
                      </c:pt>
                      <c:pt idx="39">
                        <c:v>47.159709999999997</c:v>
                      </c:pt>
                      <c:pt idx="40">
                        <c:v>47.159854000000003</c:v>
                      </c:pt>
                      <c:pt idx="41">
                        <c:v>47.159996999999997</c:v>
                      </c:pt>
                      <c:pt idx="42">
                        <c:v>47.160141000000003</c:v>
                      </c:pt>
                      <c:pt idx="43">
                        <c:v>47.160271000000002</c:v>
                      </c:pt>
                      <c:pt idx="44">
                        <c:v>47.160384999999998</c:v>
                      </c:pt>
                      <c:pt idx="45">
                        <c:v>47.160490000000003</c:v>
                      </c:pt>
                      <c:pt idx="46">
                        <c:v>47.160601999999997</c:v>
                      </c:pt>
                      <c:pt idx="47">
                        <c:v>47.160718000000003</c:v>
                      </c:pt>
                      <c:pt idx="48">
                        <c:v>47.16084</c:v>
                      </c:pt>
                      <c:pt idx="49">
                        <c:v>47.160961999999998</c:v>
                      </c:pt>
                      <c:pt idx="50">
                        <c:v>47.161099</c:v>
                      </c:pt>
                      <c:pt idx="51">
                        <c:v>47.161236000000002</c:v>
                      </c:pt>
                      <c:pt idx="52">
                        <c:v>47.161369000000001</c:v>
                      </c:pt>
                      <c:pt idx="53">
                        <c:v>47.161501000000001</c:v>
                      </c:pt>
                      <c:pt idx="54">
                        <c:v>47.161628999999998</c:v>
                      </c:pt>
                      <c:pt idx="55">
                        <c:v>47.161746999999998</c:v>
                      </c:pt>
                      <c:pt idx="56">
                        <c:v>47.161856999999998</c:v>
                      </c:pt>
                      <c:pt idx="57">
                        <c:v>47.161977</c:v>
                      </c:pt>
                      <c:pt idx="58">
                        <c:v>47.162109000000001</c:v>
                      </c:pt>
                      <c:pt idx="59">
                        <c:v>47.162249000000003</c:v>
                      </c:pt>
                      <c:pt idx="60">
                        <c:v>47.162391</c:v>
                      </c:pt>
                      <c:pt idx="61">
                        <c:v>47.162536000000003</c:v>
                      </c:pt>
                      <c:pt idx="62">
                        <c:v>47.162681999999997</c:v>
                      </c:pt>
                      <c:pt idx="63">
                        <c:v>47.162832999999999</c:v>
                      </c:pt>
                      <c:pt idx="64">
                        <c:v>47.162981000000002</c:v>
                      </c:pt>
                      <c:pt idx="65">
                        <c:v>47.163128999999998</c:v>
                      </c:pt>
                      <c:pt idx="66">
                        <c:v>47.163266</c:v>
                      </c:pt>
                      <c:pt idx="67">
                        <c:v>47.163401</c:v>
                      </c:pt>
                      <c:pt idx="68">
                        <c:v>47.163533999999999</c:v>
                      </c:pt>
                      <c:pt idx="69">
                        <c:v>47.163671000000001</c:v>
                      </c:pt>
                      <c:pt idx="70">
                        <c:v>47.163798999999997</c:v>
                      </c:pt>
                      <c:pt idx="71">
                        <c:v>47.163918000000002</c:v>
                      </c:pt>
                      <c:pt idx="72">
                        <c:v>47.164011000000002</c:v>
                      </c:pt>
                      <c:pt idx="73">
                        <c:v>47.164098000000003</c:v>
                      </c:pt>
                      <c:pt idx="74">
                        <c:v>47.164174000000003</c:v>
                      </c:pt>
                      <c:pt idx="75">
                        <c:v>47.164248999999998</c:v>
                      </c:pt>
                      <c:pt idx="76">
                        <c:v>47.164315000000002</c:v>
                      </c:pt>
                      <c:pt idx="77">
                        <c:v>47.164380000000001</c:v>
                      </c:pt>
                      <c:pt idx="78">
                        <c:v>47.164420999999997</c:v>
                      </c:pt>
                      <c:pt idx="79">
                        <c:v>47.164439000000002</c:v>
                      </c:pt>
                      <c:pt idx="80">
                        <c:v>47.164434999999997</c:v>
                      </c:pt>
                      <c:pt idx="81">
                        <c:v>47.164411000000001</c:v>
                      </c:pt>
                      <c:pt idx="82">
                        <c:v>47.164375</c:v>
                      </c:pt>
                      <c:pt idx="83">
                        <c:v>47.164338999999998</c:v>
                      </c:pt>
                      <c:pt idx="84">
                        <c:v>47.164288999999997</c:v>
                      </c:pt>
                      <c:pt idx="85">
                        <c:v>47.164248999999998</c:v>
                      </c:pt>
                      <c:pt idx="86">
                        <c:v>47.164225999999999</c:v>
                      </c:pt>
                      <c:pt idx="87">
                        <c:v>47.164214000000001</c:v>
                      </c:pt>
                      <c:pt idx="88">
                        <c:v>47.164203000000001</c:v>
                      </c:pt>
                      <c:pt idx="89">
                        <c:v>47.164188000000003</c:v>
                      </c:pt>
                      <c:pt idx="90">
                        <c:v>47.164202000000003</c:v>
                      </c:pt>
                      <c:pt idx="91">
                        <c:v>47.164253000000002</c:v>
                      </c:pt>
                      <c:pt idx="92">
                        <c:v>47.164295000000003</c:v>
                      </c:pt>
                      <c:pt idx="93">
                        <c:v>47.164321000000001</c:v>
                      </c:pt>
                      <c:pt idx="94">
                        <c:v>47.164338999999998</c:v>
                      </c:pt>
                      <c:pt idx="95">
                        <c:v>47.164321000000001</c:v>
                      </c:pt>
                      <c:pt idx="96">
                        <c:v>47.164301000000002</c:v>
                      </c:pt>
                      <c:pt idx="97">
                        <c:v>47.164267000000002</c:v>
                      </c:pt>
                      <c:pt idx="98">
                        <c:v>47.164223999999997</c:v>
                      </c:pt>
                      <c:pt idx="99">
                        <c:v>47.164180000000002</c:v>
                      </c:pt>
                      <c:pt idx="100">
                        <c:v>47.164129000000003</c:v>
                      </c:pt>
                      <c:pt idx="101">
                        <c:v>47.164059999999999</c:v>
                      </c:pt>
                      <c:pt idx="102">
                        <c:v>47.163974000000003</c:v>
                      </c:pt>
                      <c:pt idx="103">
                        <c:v>47.163888999999998</c:v>
                      </c:pt>
                      <c:pt idx="104">
                        <c:v>47.163815</c:v>
                      </c:pt>
                      <c:pt idx="105">
                        <c:v>47.163755999999999</c:v>
                      </c:pt>
                      <c:pt idx="106">
                        <c:v>47.163713999999999</c:v>
                      </c:pt>
                      <c:pt idx="107">
                        <c:v>47.163679000000002</c:v>
                      </c:pt>
                      <c:pt idx="108">
                        <c:v>47.163648000000002</c:v>
                      </c:pt>
                      <c:pt idx="109">
                        <c:v>47.163609000000001</c:v>
                      </c:pt>
                      <c:pt idx="110">
                        <c:v>47.163573999999997</c:v>
                      </c:pt>
                      <c:pt idx="111">
                        <c:v>47.163522</c:v>
                      </c:pt>
                      <c:pt idx="112">
                        <c:v>47.163451000000002</c:v>
                      </c:pt>
                      <c:pt idx="113">
                        <c:v>47.163356</c:v>
                      </c:pt>
                      <c:pt idx="114">
                        <c:v>47.163245000000003</c:v>
                      </c:pt>
                      <c:pt idx="115">
                        <c:v>47.163119000000002</c:v>
                      </c:pt>
                      <c:pt idx="116">
                        <c:v>47.162979</c:v>
                      </c:pt>
                      <c:pt idx="117">
                        <c:v>47.16283</c:v>
                      </c:pt>
                      <c:pt idx="118">
                        <c:v>47.162677000000002</c:v>
                      </c:pt>
                      <c:pt idx="119">
                        <c:v>47.162523999999998</c:v>
                      </c:pt>
                      <c:pt idx="120">
                        <c:v>47.162368999999998</c:v>
                      </c:pt>
                      <c:pt idx="121">
                        <c:v>47.162215000000003</c:v>
                      </c:pt>
                      <c:pt idx="122">
                        <c:v>47.162059999999997</c:v>
                      </c:pt>
                      <c:pt idx="123">
                        <c:v>47.161904999999997</c:v>
                      </c:pt>
                      <c:pt idx="124">
                        <c:v>47.161749</c:v>
                      </c:pt>
                      <c:pt idx="125">
                        <c:v>47.161599000000002</c:v>
                      </c:pt>
                      <c:pt idx="126">
                        <c:v>47.161465999999997</c:v>
                      </c:pt>
                      <c:pt idx="127">
                        <c:v>47.161346999999999</c:v>
                      </c:pt>
                      <c:pt idx="128">
                        <c:v>47.161217999999998</c:v>
                      </c:pt>
                      <c:pt idx="129">
                        <c:v>47.161071</c:v>
                      </c:pt>
                      <c:pt idx="130">
                        <c:v>47.160913999999998</c:v>
                      </c:pt>
                      <c:pt idx="131">
                        <c:v>47.160758999999999</c:v>
                      </c:pt>
                      <c:pt idx="132">
                        <c:v>47.160592000000001</c:v>
                      </c:pt>
                      <c:pt idx="133">
                        <c:v>47.160435</c:v>
                      </c:pt>
                      <c:pt idx="134">
                        <c:v>47.160296000000002</c:v>
                      </c:pt>
                      <c:pt idx="135">
                        <c:v>47.160167999999999</c:v>
                      </c:pt>
                      <c:pt idx="136">
                        <c:v>47.160049999999998</c:v>
                      </c:pt>
                      <c:pt idx="137">
                        <c:v>47.159937999999997</c:v>
                      </c:pt>
                      <c:pt idx="138">
                        <c:v>47.159827</c:v>
                      </c:pt>
                      <c:pt idx="139">
                        <c:v>47.159726999999997</c:v>
                      </c:pt>
                      <c:pt idx="140">
                        <c:v>47.159629000000002</c:v>
                      </c:pt>
                      <c:pt idx="141">
                        <c:v>47.159534000000001</c:v>
                      </c:pt>
                      <c:pt idx="142">
                        <c:v>47.159433999999997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2 data'!$AR$10:$AR$199</c15:sqref>
                        </c15:formulaRef>
                      </c:ext>
                    </c:extLst>
                    <c:numCache>
                      <c:formatCode>General</c:formatCode>
                      <c:ptCount val="190"/>
                      <c:pt idx="0">
                        <c:v>-88.489836999999994</c:v>
                      </c:pt>
                      <c:pt idx="1">
                        <c:v>-88.489677</c:v>
                      </c:pt>
                      <c:pt idx="2">
                        <c:v>-88.489526999999995</c:v>
                      </c:pt>
                      <c:pt idx="3">
                        <c:v>-88.489380999999995</c:v>
                      </c:pt>
                      <c:pt idx="4">
                        <c:v>-88.489220000000003</c:v>
                      </c:pt>
                      <c:pt idx="5">
                        <c:v>-88.489011000000005</c:v>
                      </c:pt>
                      <c:pt idx="6">
                        <c:v>-88.488784999999993</c:v>
                      </c:pt>
                      <c:pt idx="7">
                        <c:v>-88.488543000000007</c:v>
                      </c:pt>
                      <c:pt idx="8">
                        <c:v>-88.488301000000007</c:v>
                      </c:pt>
                      <c:pt idx="9">
                        <c:v>-88.488056</c:v>
                      </c:pt>
                      <c:pt idx="10">
                        <c:v>-88.487803999999997</c:v>
                      </c:pt>
                      <c:pt idx="11">
                        <c:v>-88.487553000000005</c:v>
                      </c:pt>
                      <c:pt idx="12">
                        <c:v>-88.487294000000006</c:v>
                      </c:pt>
                      <c:pt idx="13">
                        <c:v>-88.487036000000003</c:v>
                      </c:pt>
                      <c:pt idx="14">
                        <c:v>-88.486776000000006</c:v>
                      </c:pt>
                      <c:pt idx="15">
                        <c:v>-88.486514999999997</c:v>
                      </c:pt>
                      <c:pt idx="16">
                        <c:v>-88.486255999999997</c:v>
                      </c:pt>
                      <c:pt idx="17">
                        <c:v>-88.486035000000001</c:v>
                      </c:pt>
                      <c:pt idx="18">
                        <c:v>-88.485843000000003</c:v>
                      </c:pt>
                      <c:pt idx="19">
                        <c:v>-88.485676999999995</c:v>
                      </c:pt>
                      <c:pt idx="20">
                        <c:v>-88.485529</c:v>
                      </c:pt>
                      <c:pt idx="21">
                        <c:v>-88.485375000000005</c:v>
                      </c:pt>
                      <c:pt idx="22">
                        <c:v>-88.485207000000003</c:v>
                      </c:pt>
                      <c:pt idx="23">
                        <c:v>-88.485056999999998</c:v>
                      </c:pt>
                      <c:pt idx="24">
                        <c:v>-88.484917999999993</c:v>
                      </c:pt>
                      <c:pt idx="25">
                        <c:v>-88.484786</c:v>
                      </c:pt>
                      <c:pt idx="26">
                        <c:v>-88.484662</c:v>
                      </c:pt>
                      <c:pt idx="27">
                        <c:v>-88.484543000000002</c:v>
                      </c:pt>
                      <c:pt idx="28">
                        <c:v>-88.484437</c:v>
                      </c:pt>
                      <c:pt idx="29">
                        <c:v>-88.484341999999998</c:v>
                      </c:pt>
                      <c:pt idx="30">
                        <c:v>-88.484269999999995</c:v>
                      </c:pt>
                      <c:pt idx="31">
                        <c:v>-88.484267000000003</c:v>
                      </c:pt>
                      <c:pt idx="32">
                        <c:v>-88.484138999999999</c:v>
                      </c:pt>
                      <c:pt idx="33">
                        <c:v>-88.484116</c:v>
                      </c:pt>
                      <c:pt idx="34">
                        <c:v>-88.484095999999994</c:v>
                      </c:pt>
                      <c:pt idx="35">
                        <c:v>-88.484089999999995</c:v>
                      </c:pt>
                      <c:pt idx="36">
                        <c:v>-88.484100999999995</c:v>
                      </c:pt>
                      <c:pt idx="37">
                        <c:v>-88.484112999999994</c:v>
                      </c:pt>
                      <c:pt idx="38">
                        <c:v>-88.484116999999998</c:v>
                      </c:pt>
                      <c:pt idx="39">
                        <c:v>-88.484131000000005</c:v>
                      </c:pt>
                      <c:pt idx="40">
                        <c:v>-88.484137000000004</c:v>
                      </c:pt>
                      <c:pt idx="41">
                        <c:v>-88.484142000000006</c:v>
                      </c:pt>
                      <c:pt idx="42">
                        <c:v>-88.484144999999998</c:v>
                      </c:pt>
                      <c:pt idx="43">
                        <c:v>-88.484133999999997</c:v>
                      </c:pt>
                      <c:pt idx="44">
                        <c:v>-88.484109000000004</c:v>
                      </c:pt>
                      <c:pt idx="45">
                        <c:v>-88.484078999999994</c:v>
                      </c:pt>
                      <c:pt idx="46">
                        <c:v>-88.484035000000006</c:v>
                      </c:pt>
                      <c:pt idx="47">
                        <c:v>-88.483979000000005</c:v>
                      </c:pt>
                      <c:pt idx="48">
                        <c:v>-88.483926999999994</c:v>
                      </c:pt>
                      <c:pt idx="49">
                        <c:v>-88.483885000000001</c:v>
                      </c:pt>
                      <c:pt idx="50">
                        <c:v>-88.483877000000007</c:v>
                      </c:pt>
                      <c:pt idx="51">
                        <c:v>-88.483878000000004</c:v>
                      </c:pt>
                      <c:pt idx="52">
                        <c:v>-88.483889000000005</c:v>
                      </c:pt>
                      <c:pt idx="53">
                        <c:v>-88.483902</c:v>
                      </c:pt>
                      <c:pt idx="54">
                        <c:v>-88.483915999999994</c:v>
                      </c:pt>
                      <c:pt idx="55">
                        <c:v>-88.483975000000001</c:v>
                      </c:pt>
                      <c:pt idx="56">
                        <c:v>-88.484055999999995</c:v>
                      </c:pt>
                      <c:pt idx="57">
                        <c:v>-88.484120000000004</c:v>
                      </c:pt>
                      <c:pt idx="58">
                        <c:v>-88.484125000000006</c:v>
                      </c:pt>
                      <c:pt idx="59">
                        <c:v>-88.484115000000003</c:v>
                      </c:pt>
                      <c:pt idx="60">
                        <c:v>-88.484106999999995</c:v>
                      </c:pt>
                      <c:pt idx="61">
                        <c:v>-88.484088</c:v>
                      </c:pt>
                      <c:pt idx="62">
                        <c:v>-88.484067999999994</c:v>
                      </c:pt>
                      <c:pt idx="63">
                        <c:v>-88.484063000000006</c:v>
                      </c:pt>
                      <c:pt idx="64">
                        <c:v>-88.484103000000005</c:v>
                      </c:pt>
                      <c:pt idx="65">
                        <c:v>-88.484173999999996</c:v>
                      </c:pt>
                      <c:pt idx="66">
                        <c:v>-88.484268999999998</c:v>
                      </c:pt>
                      <c:pt idx="67">
                        <c:v>-88.484381999999997</c:v>
                      </c:pt>
                      <c:pt idx="68">
                        <c:v>-88.484504999999999</c:v>
                      </c:pt>
                      <c:pt idx="69">
                        <c:v>-88.484628000000001</c:v>
                      </c:pt>
                      <c:pt idx="70">
                        <c:v>-88.484772000000007</c:v>
                      </c:pt>
                      <c:pt idx="71">
                        <c:v>-88.484926000000002</c:v>
                      </c:pt>
                      <c:pt idx="72">
                        <c:v>-88.485117000000002</c:v>
                      </c:pt>
                      <c:pt idx="73">
                        <c:v>-88.485313000000005</c:v>
                      </c:pt>
                      <c:pt idx="74">
                        <c:v>-88.485513999999995</c:v>
                      </c:pt>
                      <c:pt idx="75">
                        <c:v>-88.485718000000006</c:v>
                      </c:pt>
                      <c:pt idx="76">
                        <c:v>-88.485923</c:v>
                      </c:pt>
                      <c:pt idx="77">
                        <c:v>-88.486142000000001</c:v>
                      </c:pt>
                      <c:pt idx="78">
                        <c:v>-88.486369999999994</c:v>
                      </c:pt>
                      <c:pt idx="79">
                        <c:v>-88.486604999999997</c:v>
                      </c:pt>
                      <c:pt idx="80">
                        <c:v>-88.486816000000005</c:v>
                      </c:pt>
                      <c:pt idx="81">
                        <c:v>-88.486999999999995</c:v>
                      </c:pt>
                      <c:pt idx="82">
                        <c:v>-88.487170000000006</c:v>
                      </c:pt>
                      <c:pt idx="83">
                        <c:v>-88.487333000000007</c:v>
                      </c:pt>
                      <c:pt idx="84">
                        <c:v>-88.487481000000002</c:v>
                      </c:pt>
                      <c:pt idx="85">
                        <c:v>-88.487627000000003</c:v>
                      </c:pt>
                      <c:pt idx="86">
                        <c:v>-88.487767000000005</c:v>
                      </c:pt>
                      <c:pt idx="87">
                        <c:v>-88.487896000000006</c:v>
                      </c:pt>
                      <c:pt idx="88">
                        <c:v>-88.488017999999997</c:v>
                      </c:pt>
                      <c:pt idx="89">
                        <c:v>-88.488146</c:v>
                      </c:pt>
                      <c:pt idx="90">
                        <c:v>-88.488262000000006</c:v>
                      </c:pt>
                      <c:pt idx="91">
                        <c:v>-88.488380000000006</c:v>
                      </c:pt>
                      <c:pt idx="92">
                        <c:v>-88.488500000000002</c:v>
                      </c:pt>
                      <c:pt idx="93">
                        <c:v>-88.488626999999994</c:v>
                      </c:pt>
                      <c:pt idx="94">
                        <c:v>-88.488757000000007</c:v>
                      </c:pt>
                      <c:pt idx="95">
                        <c:v>-88.488912999999997</c:v>
                      </c:pt>
                      <c:pt idx="96">
                        <c:v>-88.489061000000007</c:v>
                      </c:pt>
                      <c:pt idx="97">
                        <c:v>-88.489210999999997</c:v>
                      </c:pt>
                      <c:pt idx="98">
                        <c:v>-88.489361000000002</c:v>
                      </c:pt>
                      <c:pt idx="99">
                        <c:v>-88.489510999999993</c:v>
                      </c:pt>
                      <c:pt idx="100">
                        <c:v>-88.489654000000002</c:v>
                      </c:pt>
                      <c:pt idx="101">
                        <c:v>-88.489778999999999</c:v>
                      </c:pt>
                      <c:pt idx="102">
                        <c:v>-88.489906000000005</c:v>
                      </c:pt>
                      <c:pt idx="103">
                        <c:v>-88.490038999999996</c:v>
                      </c:pt>
                      <c:pt idx="104">
                        <c:v>-88.490190999999996</c:v>
                      </c:pt>
                      <c:pt idx="105">
                        <c:v>-88.490359999999995</c:v>
                      </c:pt>
                      <c:pt idx="106">
                        <c:v>-88.490549000000001</c:v>
                      </c:pt>
                      <c:pt idx="107">
                        <c:v>-88.490752999999998</c:v>
                      </c:pt>
                      <c:pt idx="108">
                        <c:v>-88.490955999999997</c:v>
                      </c:pt>
                      <c:pt idx="109">
                        <c:v>-88.491146999999998</c:v>
                      </c:pt>
                      <c:pt idx="110">
                        <c:v>-88.491319000000004</c:v>
                      </c:pt>
                      <c:pt idx="111">
                        <c:v>-88.491471000000004</c:v>
                      </c:pt>
                      <c:pt idx="112">
                        <c:v>-88.491608999999997</c:v>
                      </c:pt>
                      <c:pt idx="113">
                        <c:v>-88.491730000000004</c:v>
                      </c:pt>
                      <c:pt idx="114">
                        <c:v>-88.491833</c:v>
                      </c:pt>
                      <c:pt idx="115">
                        <c:v>-88.491904000000005</c:v>
                      </c:pt>
                      <c:pt idx="116">
                        <c:v>-88.49194</c:v>
                      </c:pt>
                      <c:pt idx="117">
                        <c:v>-88.491923999999997</c:v>
                      </c:pt>
                      <c:pt idx="118">
                        <c:v>-88.491893000000005</c:v>
                      </c:pt>
                      <c:pt idx="119">
                        <c:v>-88.491856999999996</c:v>
                      </c:pt>
                      <c:pt idx="120">
                        <c:v>-88.491804000000002</c:v>
                      </c:pt>
                      <c:pt idx="121">
                        <c:v>-88.491736000000003</c:v>
                      </c:pt>
                      <c:pt idx="122">
                        <c:v>-88.491663000000003</c:v>
                      </c:pt>
                      <c:pt idx="123">
                        <c:v>-88.491575999999995</c:v>
                      </c:pt>
                      <c:pt idx="124">
                        <c:v>-88.491485999999995</c:v>
                      </c:pt>
                      <c:pt idx="125">
                        <c:v>-88.491375000000005</c:v>
                      </c:pt>
                      <c:pt idx="126">
                        <c:v>-88.491225</c:v>
                      </c:pt>
                      <c:pt idx="127">
                        <c:v>-88.491045999999997</c:v>
                      </c:pt>
                      <c:pt idx="128">
                        <c:v>-88.490889999999993</c:v>
                      </c:pt>
                      <c:pt idx="129">
                        <c:v>-88.490772000000007</c:v>
                      </c:pt>
                      <c:pt idx="130">
                        <c:v>-88.490702999999996</c:v>
                      </c:pt>
                      <c:pt idx="131">
                        <c:v>-88.490665000000007</c:v>
                      </c:pt>
                      <c:pt idx="132">
                        <c:v>-88.490662</c:v>
                      </c:pt>
                      <c:pt idx="133">
                        <c:v>-88.490662999999998</c:v>
                      </c:pt>
                      <c:pt idx="134">
                        <c:v>-88.490665000000007</c:v>
                      </c:pt>
                      <c:pt idx="135">
                        <c:v>-88.490644000000003</c:v>
                      </c:pt>
                      <c:pt idx="136">
                        <c:v>-88.490612999999996</c:v>
                      </c:pt>
                      <c:pt idx="137">
                        <c:v>-88.490540999999993</c:v>
                      </c:pt>
                      <c:pt idx="138">
                        <c:v>-88.490460999999996</c:v>
                      </c:pt>
                      <c:pt idx="139">
                        <c:v>-88.490328000000005</c:v>
                      </c:pt>
                      <c:pt idx="140">
                        <c:v>-88.490168999999995</c:v>
                      </c:pt>
                      <c:pt idx="141">
                        <c:v>-88.489994999999993</c:v>
                      </c:pt>
                      <c:pt idx="142">
                        <c:v>-88.489832000000007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1C0-4326-AAC9-972479FC8C72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Lap3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3 data'!$AQ$10:$AQ$200</c15:sqref>
                        </c15:formulaRef>
                      </c:ext>
                    </c:extLst>
                    <c:numCache>
                      <c:formatCode>General</c:formatCode>
                      <c:ptCount val="191"/>
                      <c:pt idx="0">
                        <c:v>47.159433999999997</c:v>
                      </c:pt>
                      <c:pt idx="1">
                        <c:v>47.159336000000003</c:v>
                      </c:pt>
                      <c:pt idx="2">
                        <c:v>47.159236999999997</c:v>
                      </c:pt>
                      <c:pt idx="3">
                        <c:v>47.159137000000001</c:v>
                      </c:pt>
                      <c:pt idx="4">
                        <c:v>47.159132999999997</c:v>
                      </c:pt>
                      <c:pt idx="5">
                        <c:v>47.158956000000003</c:v>
                      </c:pt>
                      <c:pt idx="6">
                        <c:v>47.158923999999999</c:v>
                      </c:pt>
                      <c:pt idx="7">
                        <c:v>47.158898999999998</c:v>
                      </c:pt>
                      <c:pt idx="8">
                        <c:v>47.158901999999998</c:v>
                      </c:pt>
                      <c:pt idx="9">
                        <c:v>47.158907999999997</c:v>
                      </c:pt>
                      <c:pt idx="10">
                        <c:v>47.158912000000001</c:v>
                      </c:pt>
                      <c:pt idx="11">
                        <c:v>47.158915</c:v>
                      </c:pt>
                      <c:pt idx="12">
                        <c:v>47.158917000000002</c:v>
                      </c:pt>
                      <c:pt idx="13">
                        <c:v>47.158920000000002</c:v>
                      </c:pt>
                      <c:pt idx="14">
                        <c:v>47.158909999999999</c:v>
                      </c:pt>
                      <c:pt idx="15">
                        <c:v>47.158898000000001</c:v>
                      </c:pt>
                      <c:pt idx="16">
                        <c:v>47.158855000000003</c:v>
                      </c:pt>
                      <c:pt idx="17">
                        <c:v>47.158793000000003</c:v>
                      </c:pt>
                      <c:pt idx="18">
                        <c:v>47.158714000000003</c:v>
                      </c:pt>
                      <c:pt idx="19">
                        <c:v>47.158642999999998</c:v>
                      </c:pt>
                      <c:pt idx="20">
                        <c:v>47.158585000000002</c:v>
                      </c:pt>
                      <c:pt idx="21">
                        <c:v>47.158546999999999</c:v>
                      </c:pt>
                      <c:pt idx="22">
                        <c:v>47.158524</c:v>
                      </c:pt>
                      <c:pt idx="23">
                        <c:v>47.158510999999997</c:v>
                      </c:pt>
                      <c:pt idx="24">
                        <c:v>47.158504999999998</c:v>
                      </c:pt>
                      <c:pt idx="25">
                        <c:v>47.158501999999999</c:v>
                      </c:pt>
                      <c:pt idx="26">
                        <c:v>47.158507</c:v>
                      </c:pt>
                      <c:pt idx="27">
                        <c:v>47.158521</c:v>
                      </c:pt>
                      <c:pt idx="28">
                        <c:v>47.158549000000001</c:v>
                      </c:pt>
                      <c:pt idx="29">
                        <c:v>47.158593000000003</c:v>
                      </c:pt>
                      <c:pt idx="30">
                        <c:v>47.158670000000001</c:v>
                      </c:pt>
                      <c:pt idx="31">
                        <c:v>47.158749</c:v>
                      </c:pt>
                      <c:pt idx="32">
                        <c:v>47.158838000000003</c:v>
                      </c:pt>
                      <c:pt idx="33">
                        <c:v>47.158842</c:v>
                      </c:pt>
                      <c:pt idx="34">
                        <c:v>47.159053</c:v>
                      </c:pt>
                      <c:pt idx="35">
                        <c:v>47.159205999999998</c:v>
                      </c:pt>
                      <c:pt idx="36">
                        <c:v>47.159368000000001</c:v>
                      </c:pt>
                      <c:pt idx="37">
                        <c:v>47.159523</c:v>
                      </c:pt>
                      <c:pt idx="38">
                        <c:v>47.159602</c:v>
                      </c:pt>
                      <c:pt idx="39">
                        <c:v>47.159677000000002</c:v>
                      </c:pt>
                      <c:pt idx="40">
                        <c:v>47.159959999999998</c:v>
                      </c:pt>
                      <c:pt idx="41">
                        <c:v>47.160114999999998</c:v>
                      </c:pt>
                      <c:pt idx="42">
                        <c:v>47.160246999999998</c:v>
                      </c:pt>
                      <c:pt idx="43">
                        <c:v>47.160372000000002</c:v>
                      </c:pt>
                      <c:pt idx="44">
                        <c:v>47.160491999999998</c:v>
                      </c:pt>
                      <c:pt idx="45">
                        <c:v>47.160609999999998</c:v>
                      </c:pt>
                      <c:pt idx="46">
                        <c:v>47.160724999999999</c:v>
                      </c:pt>
                      <c:pt idx="47">
                        <c:v>47.160851000000001</c:v>
                      </c:pt>
                      <c:pt idx="48">
                        <c:v>47.160986999999999</c:v>
                      </c:pt>
                      <c:pt idx="49">
                        <c:v>47.161124000000001</c:v>
                      </c:pt>
                      <c:pt idx="50">
                        <c:v>47.161259000000001</c:v>
                      </c:pt>
                      <c:pt idx="51">
                        <c:v>47.161394000000001</c:v>
                      </c:pt>
                      <c:pt idx="52">
                        <c:v>47.161521999999998</c:v>
                      </c:pt>
                      <c:pt idx="53">
                        <c:v>47.161648</c:v>
                      </c:pt>
                      <c:pt idx="54">
                        <c:v>47.161768000000002</c:v>
                      </c:pt>
                      <c:pt idx="55">
                        <c:v>47.161892000000002</c:v>
                      </c:pt>
                      <c:pt idx="56">
                        <c:v>47.162033999999998</c:v>
                      </c:pt>
                      <c:pt idx="57">
                        <c:v>47.162180999999997</c:v>
                      </c:pt>
                      <c:pt idx="58">
                        <c:v>47.162328000000002</c:v>
                      </c:pt>
                      <c:pt idx="59">
                        <c:v>47.162478</c:v>
                      </c:pt>
                      <c:pt idx="60">
                        <c:v>47.162630999999998</c:v>
                      </c:pt>
                      <c:pt idx="61">
                        <c:v>47.162785</c:v>
                      </c:pt>
                      <c:pt idx="62">
                        <c:v>47.162936000000002</c:v>
                      </c:pt>
                      <c:pt idx="63">
                        <c:v>47.163086</c:v>
                      </c:pt>
                      <c:pt idx="64">
                        <c:v>47.163226999999999</c:v>
                      </c:pt>
                      <c:pt idx="65">
                        <c:v>47.163364000000001</c:v>
                      </c:pt>
                      <c:pt idx="66">
                        <c:v>47.163499000000002</c:v>
                      </c:pt>
                      <c:pt idx="67">
                        <c:v>47.163634000000002</c:v>
                      </c:pt>
                      <c:pt idx="68">
                        <c:v>47.163764</c:v>
                      </c:pt>
                      <c:pt idx="69">
                        <c:v>47.163882999999998</c:v>
                      </c:pt>
                      <c:pt idx="70">
                        <c:v>47.163989999999998</c:v>
                      </c:pt>
                      <c:pt idx="71">
                        <c:v>47.164081000000003</c:v>
                      </c:pt>
                      <c:pt idx="72">
                        <c:v>47.164158999999998</c:v>
                      </c:pt>
                      <c:pt idx="73">
                        <c:v>47.16422</c:v>
                      </c:pt>
                      <c:pt idx="74">
                        <c:v>47.164292000000003</c:v>
                      </c:pt>
                      <c:pt idx="75">
                        <c:v>47.164357000000003</c:v>
                      </c:pt>
                      <c:pt idx="76">
                        <c:v>47.164400999999998</c:v>
                      </c:pt>
                      <c:pt idx="77">
                        <c:v>47.164420999999997</c:v>
                      </c:pt>
                      <c:pt idx="78">
                        <c:v>47.164422999999999</c:v>
                      </c:pt>
                      <c:pt idx="79">
                        <c:v>47.164408999999999</c:v>
                      </c:pt>
                      <c:pt idx="80">
                        <c:v>47.164380999999999</c:v>
                      </c:pt>
                      <c:pt idx="81">
                        <c:v>47.164349000000001</c:v>
                      </c:pt>
                      <c:pt idx="82">
                        <c:v>47.164315999999999</c:v>
                      </c:pt>
                      <c:pt idx="83">
                        <c:v>47.164270000000002</c:v>
                      </c:pt>
                      <c:pt idx="84">
                        <c:v>47.164239000000002</c:v>
                      </c:pt>
                      <c:pt idx="85">
                        <c:v>47.164209</c:v>
                      </c:pt>
                      <c:pt idx="86">
                        <c:v>47.164183999999999</c:v>
                      </c:pt>
                      <c:pt idx="87">
                        <c:v>47.164178</c:v>
                      </c:pt>
                      <c:pt idx="88">
                        <c:v>47.164191000000002</c:v>
                      </c:pt>
                      <c:pt idx="89">
                        <c:v>47.164223999999997</c:v>
                      </c:pt>
                      <c:pt idx="90">
                        <c:v>47.164265</c:v>
                      </c:pt>
                      <c:pt idx="91">
                        <c:v>47.164290999999999</c:v>
                      </c:pt>
                      <c:pt idx="92">
                        <c:v>47.164313999999997</c:v>
                      </c:pt>
                      <c:pt idx="93">
                        <c:v>47.164316999999997</c:v>
                      </c:pt>
                      <c:pt idx="94">
                        <c:v>47.164316999999997</c:v>
                      </c:pt>
                      <c:pt idx="95">
                        <c:v>47.164304000000001</c:v>
                      </c:pt>
                      <c:pt idx="96">
                        <c:v>47.164278000000003</c:v>
                      </c:pt>
                      <c:pt idx="97">
                        <c:v>47.164245999999999</c:v>
                      </c:pt>
                      <c:pt idx="98">
                        <c:v>47.164211999999999</c:v>
                      </c:pt>
                      <c:pt idx="99">
                        <c:v>47.164146000000002</c:v>
                      </c:pt>
                      <c:pt idx="100">
                        <c:v>47.164081000000003</c:v>
                      </c:pt>
                      <c:pt idx="101">
                        <c:v>47.163997000000002</c:v>
                      </c:pt>
                      <c:pt idx="102">
                        <c:v>47.163905999999997</c:v>
                      </c:pt>
                      <c:pt idx="103">
                        <c:v>47.163828000000002</c:v>
                      </c:pt>
                      <c:pt idx="104">
                        <c:v>47.163766000000003</c:v>
                      </c:pt>
                      <c:pt idx="105">
                        <c:v>47.163716999999998</c:v>
                      </c:pt>
                      <c:pt idx="106">
                        <c:v>47.163682999999999</c:v>
                      </c:pt>
                      <c:pt idx="107">
                        <c:v>47.163660999999998</c:v>
                      </c:pt>
                      <c:pt idx="108">
                        <c:v>47.163626999999998</c:v>
                      </c:pt>
                      <c:pt idx="109">
                        <c:v>47.163580000000003</c:v>
                      </c:pt>
                      <c:pt idx="110">
                        <c:v>47.163542</c:v>
                      </c:pt>
                      <c:pt idx="111">
                        <c:v>47.163485999999999</c:v>
                      </c:pt>
                      <c:pt idx="112">
                        <c:v>47.163411000000004</c:v>
                      </c:pt>
                      <c:pt idx="113">
                        <c:v>47.163319000000001</c:v>
                      </c:pt>
                      <c:pt idx="114">
                        <c:v>47.163209999999999</c:v>
                      </c:pt>
                      <c:pt idx="115">
                        <c:v>47.163074000000002</c:v>
                      </c:pt>
                      <c:pt idx="116">
                        <c:v>47.162931</c:v>
                      </c:pt>
                      <c:pt idx="117">
                        <c:v>47.162779999999998</c:v>
                      </c:pt>
                      <c:pt idx="118">
                        <c:v>47.162624999999998</c:v>
                      </c:pt>
                      <c:pt idx="119">
                        <c:v>47.162472000000001</c:v>
                      </c:pt>
                      <c:pt idx="120">
                        <c:v>47.162315</c:v>
                      </c:pt>
                      <c:pt idx="121">
                        <c:v>47.162162000000002</c:v>
                      </c:pt>
                      <c:pt idx="122">
                        <c:v>47.162008999999998</c:v>
                      </c:pt>
                      <c:pt idx="123">
                        <c:v>47.161853999999998</c:v>
                      </c:pt>
                      <c:pt idx="124">
                        <c:v>47.161700000000003</c:v>
                      </c:pt>
                      <c:pt idx="125">
                        <c:v>47.161552999999998</c:v>
                      </c:pt>
                      <c:pt idx="126">
                        <c:v>47.161422999999999</c:v>
                      </c:pt>
                      <c:pt idx="127">
                        <c:v>47.161296</c:v>
                      </c:pt>
                      <c:pt idx="128">
                        <c:v>47.161163000000002</c:v>
                      </c:pt>
                      <c:pt idx="129">
                        <c:v>47.161023</c:v>
                      </c:pt>
                      <c:pt idx="130">
                        <c:v>47.160881000000003</c:v>
                      </c:pt>
                      <c:pt idx="131">
                        <c:v>47.160732000000003</c:v>
                      </c:pt>
                      <c:pt idx="132">
                        <c:v>47.160572000000002</c:v>
                      </c:pt>
                      <c:pt idx="133">
                        <c:v>47.160429000000001</c:v>
                      </c:pt>
                      <c:pt idx="134">
                        <c:v>47.160300999999997</c:v>
                      </c:pt>
                      <c:pt idx="135">
                        <c:v>47.160179999999997</c:v>
                      </c:pt>
                      <c:pt idx="136">
                        <c:v>47.160066999999998</c:v>
                      </c:pt>
                      <c:pt idx="137">
                        <c:v>47.159951999999997</c:v>
                      </c:pt>
                      <c:pt idx="138">
                        <c:v>47.159837000000003</c:v>
                      </c:pt>
                      <c:pt idx="139">
                        <c:v>47.159723</c:v>
                      </c:pt>
                      <c:pt idx="140">
                        <c:v>47.159621000000001</c:v>
                      </c:pt>
                      <c:pt idx="141">
                        <c:v>47.159522000000003</c:v>
                      </c:pt>
                      <c:pt idx="142">
                        <c:v>47.159429000000003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'Lap 3 data'!$AR$10:$AR$200</c15:sqref>
                        </c15:formulaRef>
                      </c:ext>
                    </c:extLst>
                    <c:numCache>
                      <c:formatCode>General</c:formatCode>
                      <c:ptCount val="191"/>
                      <c:pt idx="0">
                        <c:v>-88.489832000000007</c:v>
                      </c:pt>
                      <c:pt idx="1">
                        <c:v>-88.489671999999999</c:v>
                      </c:pt>
                      <c:pt idx="2">
                        <c:v>-88.489512000000005</c:v>
                      </c:pt>
                      <c:pt idx="3">
                        <c:v>-88.489358999999993</c:v>
                      </c:pt>
                      <c:pt idx="4">
                        <c:v>-88.489351999999997</c:v>
                      </c:pt>
                      <c:pt idx="5">
                        <c:v>-88.489057000000003</c:v>
                      </c:pt>
                      <c:pt idx="6">
                        <c:v>-88.488809000000003</c:v>
                      </c:pt>
                      <c:pt idx="7">
                        <c:v>-88.488581999999994</c:v>
                      </c:pt>
                      <c:pt idx="8">
                        <c:v>-88.488338999999996</c:v>
                      </c:pt>
                      <c:pt idx="9">
                        <c:v>-88.488090999999997</c:v>
                      </c:pt>
                      <c:pt idx="10">
                        <c:v>-88.487841000000003</c:v>
                      </c:pt>
                      <c:pt idx="11">
                        <c:v>-88.487590999999995</c:v>
                      </c:pt>
                      <c:pt idx="12">
                        <c:v>-88.487331999999995</c:v>
                      </c:pt>
                      <c:pt idx="13">
                        <c:v>-88.487074000000007</c:v>
                      </c:pt>
                      <c:pt idx="14">
                        <c:v>-88.486816000000005</c:v>
                      </c:pt>
                      <c:pt idx="15">
                        <c:v>-88.486559</c:v>
                      </c:pt>
                      <c:pt idx="16">
                        <c:v>-88.486305999999999</c:v>
                      </c:pt>
                      <c:pt idx="17">
                        <c:v>-88.486063000000001</c:v>
                      </c:pt>
                      <c:pt idx="18">
                        <c:v>-88.485847000000007</c:v>
                      </c:pt>
                      <c:pt idx="19">
                        <c:v>-88.485664999999997</c:v>
                      </c:pt>
                      <c:pt idx="20">
                        <c:v>-88.485500000000002</c:v>
                      </c:pt>
                      <c:pt idx="21">
                        <c:v>-88.485337000000001</c:v>
                      </c:pt>
                      <c:pt idx="22">
                        <c:v>-88.485174000000001</c:v>
                      </c:pt>
                      <c:pt idx="23">
                        <c:v>-88.485040999999995</c:v>
                      </c:pt>
                      <c:pt idx="24">
                        <c:v>-88.484915999999998</c:v>
                      </c:pt>
                      <c:pt idx="25">
                        <c:v>-88.484800000000007</c:v>
                      </c:pt>
                      <c:pt idx="26">
                        <c:v>-88.484684999999999</c:v>
                      </c:pt>
                      <c:pt idx="27">
                        <c:v>-88.484570000000005</c:v>
                      </c:pt>
                      <c:pt idx="28">
                        <c:v>-88.484458000000004</c:v>
                      </c:pt>
                      <c:pt idx="29">
                        <c:v>-88.484352999999999</c:v>
                      </c:pt>
                      <c:pt idx="30">
                        <c:v>-88.484268999999998</c:v>
                      </c:pt>
                      <c:pt idx="31">
                        <c:v>-88.484195</c:v>
                      </c:pt>
                      <c:pt idx="32">
                        <c:v>-88.484136000000007</c:v>
                      </c:pt>
                      <c:pt idx="33">
                        <c:v>-88.484133</c:v>
                      </c:pt>
                      <c:pt idx="34">
                        <c:v>-88.484089999999995</c:v>
                      </c:pt>
                      <c:pt idx="35">
                        <c:v>-88.484111999999996</c:v>
                      </c:pt>
                      <c:pt idx="36">
                        <c:v>-88.484138999999999</c:v>
                      </c:pt>
                      <c:pt idx="37">
                        <c:v>-88.484144999999998</c:v>
                      </c:pt>
                      <c:pt idx="38">
                        <c:v>-88.484150999999997</c:v>
                      </c:pt>
                      <c:pt idx="39">
                        <c:v>-88.484157999999994</c:v>
                      </c:pt>
                      <c:pt idx="40">
                        <c:v>-88.484176000000005</c:v>
                      </c:pt>
                      <c:pt idx="41">
                        <c:v>-88.484155999999999</c:v>
                      </c:pt>
                      <c:pt idx="42">
                        <c:v>-88.484160000000003</c:v>
                      </c:pt>
                      <c:pt idx="43">
                        <c:v>-88.484140999999994</c:v>
                      </c:pt>
                      <c:pt idx="44">
                        <c:v>-88.484104000000002</c:v>
                      </c:pt>
                      <c:pt idx="45">
                        <c:v>-88.484043</c:v>
                      </c:pt>
                      <c:pt idx="46">
                        <c:v>-88.483964</c:v>
                      </c:pt>
                      <c:pt idx="47">
                        <c:v>-88.483913999999999</c:v>
                      </c:pt>
                      <c:pt idx="48">
                        <c:v>-88.483904999999993</c:v>
                      </c:pt>
                      <c:pt idx="49">
                        <c:v>-88.483907000000002</c:v>
                      </c:pt>
                      <c:pt idx="50">
                        <c:v>-88.483902999999998</c:v>
                      </c:pt>
                      <c:pt idx="51">
                        <c:v>-88.483902999999998</c:v>
                      </c:pt>
                      <c:pt idx="52">
                        <c:v>-88.483909999999995</c:v>
                      </c:pt>
                      <c:pt idx="53">
                        <c:v>-88.483946000000003</c:v>
                      </c:pt>
                      <c:pt idx="54">
                        <c:v>-88.484020000000001</c:v>
                      </c:pt>
                      <c:pt idx="55">
                        <c:v>-88.484105999999997</c:v>
                      </c:pt>
                      <c:pt idx="56">
                        <c:v>-88.484126000000003</c:v>
                      </c:pt>
                      <c:pt idx="57">
                        <c:v>-88.484129999999993</c:v>
                      </c:pt>
                      <c:pt idx="58">
                        <c:v>-88.484108000000006</c:v>
                      </c:pt>
                      <c:pt idx="59">
                        <c:v>-88.484088999999997</c:v>
                      </c:pt>
                      <c:pt idx="60">
                        <c:v>-88.484080000000006</c:v>
                      </c:pt>
                      <c:pt idx="61">
                        <c:v>-88.484069000000005</c:v>
                      </c:pt>
                      <c:pt idx="62">
                        <c:v>-88.484105999999997</c:v>
                      </c:pt>
                      <c:pt idx="63">
                        <c:v>-88.484166999999999</c:v>
                      </c:pt>
                      <c:pt idx="64">
                        <c:v>-88.484263999999996</c:v>
                      </c:pt>
                      <c:pt idx="65">
                        <c:v>-88.484363999999999</c:v>
                      </c:pt>
                      <c:pt idx="66">
                        <c:v>-88.484487000000001</c:v>
                      </c:pt>
                      <c:pt idx="67">
                        <c:v>-88.484611999999998</c:v>
                      </c:pt>
                      <c:pt idx="68">
                        <c:v>-88.484751000000003</c:v>
                      </c:pt>
                      <c:pt idx="69">
                        <c:v>-88.484910999999997</c:v>
                      </c:pt>
                      <c:pt idx="70">
                        <c:v>-88.485086999999993</c:v>
                      </c:pt>
                      <c:pt idx="71">
                        <c:v>-88.485280000000003</c:v>
                      </c:pt>
                      <c:pt idx="72">
                        <c:v>-88.485485999999995</c:v>
                      </c:pt>
                      <c:pt idx="73">
                        <c:v>-88.485701000000006</c:v>
                      </c:pt>
                      <c:pt idx="74">
                        <c:v>-88.485911000000002</c:v>
                      </c:pt>
                      <c:pt idx="75">
                        <c:v>-88.486119000000002</c:v>
                      </c:pt>
                      <c:pt idx="76">
                        <c:v>-88.486331000000007</c:v>
                      </c:pt>
                      <c:pt idx="77">
                        <c:v>-88.486524000000003</c:v>
                      </c:pt>
                      <c:pt idx="78">
                        <c:v>-88.486701999999994</c:v>
                      </c:pt>
                      <c:pt idx="79">
                        <c:v>-88.486869999999996</c:v>
                      </c:pt>
                      <c:pt idx="80">
                        <c:v>-88.487037999999998</c:v>
                      </c:pt>
                      <c:pt idx="81">
                        <c:v>-88.487205000000003</c:v>
                      </c:pt>
                      <c:pt idx="82">
                        <c:v>-88.487358</c:v>
                      </c:pt>
                      <c:pt idx="83">
                        <c:v>-88.487510999999998</c:v>
                      </c:pt>
                      <c:pt idx="84">
                        <c:v>-88.487665000000007</c:v>
                      </c:pt>
                      <c:pt idx="85">
                        <c:v>-88.487806000000006</c:v>
                      </c:pt>
                      <c:pt idx="86">
                        <c:v>-88.487943999999999</c:v>
                      </c:pt>
                      <c:pt idx="87">
                        <c:v>-88.488071000000005</c:v>
                      </c:pt>
                      <c:pt idx="88">
                        <c:v>-88.488187999999994</c:v>
                      </c:pt>
                      <c:pt idx="89">
                        <c:v>-88.488297000000003</c:v>
                      </c:pt>
                      <c:pt idx="90">
                        <c:v>-88.488398000000004</c:v>
                      </c:pt>
                      <c:pt idx="91">
                        <c:v>-88.488505000000004</c:v>
                      </c:pt>
                      <c:pt idx="92">
                        <c:v>-88.488613000000001</c:v>
                      </c:pt>
                      <c:pt idx="93">
                        <c:v>-88.488732999999996</c:v>
                      </c:pt>
                      <c:pt idx="94">
                        <c:v>-88.488737999999998</c:v>
                      </c:pt>
                      <c:pt idx="95">
                        <c:v>-88.488973999999999</c:v>
                      </c:pt>
                      <c:pt idx="96">
                        <c:v>-88.489107000000004</c:v>
                      </c:pt>
                      <c:pt idx="97">
                        <c:v>-88.489247000000006</c:v>
                      </c:pt>
                      <c:pt idx="98">
                        <c:v>-88.489386999999994</c:v>
                      </c:pt>
                      <c:pt idx="99">
                        <c:v>-88.489520999999996</c:v>
                      </c:pt>
                      <c:pt idx="100">
                        <c:v>-88.489650999999995</c:v>
                      </c:pt>
                      <c:pt idx="101">
                        <c:v>-88.489784</c:v>
                      </c:pt>
                      <c:pt idx="102">
                        <c:v>-88.489915999999994</c:v>
                      </c:pt>
                      <c:pt idx="103">
                        <c:v>-88.490060999999997</c:v>
                      </c:pt>
                      <c:pt idx="104">
                        <c:v>-88.490210000000005</c:v>
                      </c:pt>
                      <c:pt idx="105">
                        <c:v>-88.490370999999996</c:v>
                      </c:pt>
                      <c:pt idx="106">
                        <c:v>-88.490549999999999</c:v>
                      </c:pt>
                      <c:pt idx="107">
                        <c:v>-88.490741999999997</c:v>
                      </c:pt>
                      <c:pt idx="108">
                        <c:v>-88.490936000000005</c:v>
                      </c:pt>
                      <c:pt idx="109">
                        <c:v>-88.491129999999998</c:v>
                      </c:pt>
                      <c:pt idx="110">
                        <c:v>-88.491311999999994</c:v>
                      </c:pt>
                      <c:pt idx="111">
                        <c:v>-88.491460000000004</c:v>
                      </c:pt>
                      <c:pt idx="112">
                        <c:v>-88.491589000000005</c:v>
                      </c:pt>
                      <c:pt idx="113">
                        <c:v>-88.491702000000004</c:v>
                      </c:pt>
                      <c:pt idx="114">
                        <c:v>-88.491803000000004</c:v>
                      </c:pt>
                      <c:pt idx="115">
                        <c:v>-88.491865000000004</c:v>
                      </c:pt>
                      <c:pt idx="116">
                        <c:v>-88.491900999999999</c:v>
                      </c:pt>
                      <c:pt idx="117">
                        <c:v>-88.491873999999996</c:v>
                      </c:pt>
                      <c:pt idx="118">
                        <c:v>-88.491838999999999</c:v>
                      </c:pt>
                      <c:pt idx="119">
                        <c:v>-88.491802000000007</c:v>
                      </c:pt>
                      <c:pt idx="120">
                        <c:v>-88.491744999999995</c:v>
                      </c:pt>
                      <c:pt idx="121">
                        <c:v>-88.491675000000001</c:v>
                      </c:pt>
                      <c:pt idx="122">
                        <c:v>-88.491594000000006</c:v>
                      </c:pt>
                      <c:pt idx="123">
                        <c:v>-88.491516000000004</c:v>
                      </c:pt>
                      <c:pt idx="124">
                        <c:v>-88.491421000000003</c:v>
                      </c:pt>
                      <c:pt idx="125">
                        <c:v>-88.491302000000005</c:v>
                      </c:pt>
                      <c:pt idx="126">
                        <c:v>-88.491139000000004</c:v>
                      </c:pt>
                      <c:pt idx="127">
                        <c:v>-88.490960999999999</c:v>
                      </c:pt>
                      <c:pt idx="128">
                        <c:v>-88.490809999999996</c:v>
                      </c:pt>
                      <c:pt idx="129">
                        <c:v>-88.490712000000002</c:v>
                      </c:pt>
                      <c:pt idx="130">
                        <c:v>-88.490655000000004</c:v>
                      </c:pt>
                      <c:pt idx="131">
                        <c:v>-88.490622999999999</c:v>
                      </c:pt>
                      <c:pt idx="132">
                        <c:v>-88.490620000000007</c:v>
                      </c:pt>
                      <c:pt idx="133">
                        <c:v>-88.490620000000007</c:v>
                      </c:pt>
                      <c:pt idx="134">
                        <c:v>-88.490617</c:v>
                      </c:pt>
                      <c:pt idx="135">
                        <c:v>-88.490615000000005</c:v>
                      </c:pt>
                      <c:pt idx="136">
                        <c:v>-88.490583000000001</c:v>
                      </c:pt>
                      <c:pt idx="137">
                        <c:v>-88.490517999999994</c:v>
                      </c:pt>
                      <c:pt idx="138">
                        <c:v>-88.490409999999997</c:v>
                      </c:pt>
                      <c:pt idx="139">
                        <c:v>-88.490300000000005</c:v>
                      </c:pt>
                      <c:pt idx="140">
                        <c:v>-88.490146999999993</c:v>
                      </c:pt>
                      <c:pt idx="141">
                        <c:v>-88.489976999999996</c:v>
                      </c:pt>
                      <c:pt idx="142">
                        <c:v>-88.489795999999998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1C0-4326-AAC9-972479FC8C72}"/>
                  </c:ext>
                </c:extLst>
              </c15:ser>
            </c15:filteredScatterSeries>
          </c:ext>
        </c:extLst>
      </c:scatterChart>
      <c:valAx>
        <c:axId val="69127168"/>
        <c:scaling>
          <c:orientation val="minMax"/>
          <c:max val="47.164999999999999"/>
          <c:min val="47.158000000000001"/>
        </c:scaling>
        <c:delete val="0"/>
        <c:axPos val="b"/>
        <c:numFmt formatCode="General" sourceLinked="1"/>
        <c:majorTickMark val="out"/>
        <c:minorTickMark val="none"/>
        <c:tickLblPos val="nextTo"/>
        <c:crossAx val="69133056"/>
        <c:crosses val="autoZero"/>
        <c:crossBetween val="midCat"/>
      </c:valAx>
      <c:valAx>
        <c:axId val="69133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127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'Raw Data'!$AQ$69:$AQ$210</c:f>
              <c:numCache>
                <c:formatCode>General</c:formatCode>
                <c:ptCount val="142"/>
                <c:pt idx="0">
                  <c:v>47.158625000000001</c:v>
                </c:pt>
                <c:pt idx="1">
                  <c:v>47.158664999999999</c:v>
                </c:pt>
                <c:pt idx="2">
                  <c:v>47.158800999999997</c:v>
                </c:pt>
                <c:pt idx="3">
                  <c:v>47.158909999999999</c:v>
                </c:pt>
                <c:pt idx="4">
                  <c:v>47.159008</c:v>
                </c:pt>
                <c:pt idx="5">
                  <c:v>47.159095999999998</c:v>
                </c:pt>
                <c:pt idx="6">
                  <c:v>47.159185999999998</c:v>
                </c:pt>
                <c:pt idx="7">
                  <c:v>47.159244999999999</c:v>
                </c:pt>
                <c:pt idx="8">
                  <c:v>47.159284999999997</c:v>
                </c:pt>
                <c:pt idx="9">
                  <c:v>47.159306999999998</c:v>
                </c:pt>
                <c:pt idx="10">
                  <c:v>47.159309999999998</c:v>
                </c:pt>
                <c:pt idx="11">
                  <c:v>47.159303000000001</c:v>
                </c:pt>
                <c:pt idx="12">
                  <c:v>47.159298</c:v>
                </c:pt>
                <c:pt idx="13">
                  <c:v>47.159298</c:v>
                </c:pt>
                <c:pt idx="14">
                  <c:v>47.159298</c:v>
                </c:pt>
                <c:pt idx="15">
                  <c:v>47.159298</c:v>
                </c:pt>
                <c:pt idx="16">
                  <c:v>47.159300000000002</c:v>
                </c:pt>
                <c:pt idx="17">
                  <c:v>47.159300000000002</c:v>
                </c:pt>
                <c:pt idx="18">
                  <c:v>47.159300000000002</c:v>
                </c:pt>
                <c:pt idx="19">
                  <c:v>47.159300000000002</c:v>
                </c:pt>
                <c:pt idx="20">
                  <c:v>47.159300000000002</c:v>
                </c:pt>
                <c:pt idx="21">
                  <c:v>47.159300000000002</c:v>
                </c:pt>
                <c:pt idx="22">
                  <c:v>47.159305000000003</c:v>
                </c:pt>
                <c:pt idx="23">
                  <c:v>47.159322000000003</c:v>
                </c:pt>
                <c:pt idx="24">
                  <c:v>47.159298999999997</c:v>
                </c:pt>
                <c:pt idx="25">
                  <c:v>47.159225999999997</c:v>
                </c:pt>
                <c:pt idx="26">
                  <c:v>47.159157999999998</c:v>
                </c:pt>
                <c:pt idx="27">
                  <c:v>47.159087999999997</c:v>
                </c:pt>
                <c:pt idx="28">
                  <c:v>47.159039</c:v>
                </c:pt>
                <c:pt idx="29">
                  <c:v>47.158994999999997</c:v>
                </c:pt>
                <c:pt idx="30">
                  <c:v>47.158957000000001</c:v>
                </c:pt>
                <c:pt idx="31">
                  <c:v>47.158935999999997</c:v>
                </c:pt>
                <c:pt idx="32">
                  <c:v>47.158937999999999</c:v>
                </c:pt>
                <c:pt idx="33">
                  <c:v>47.158940000000001</c:v>
                </c:pt>
                <c:pt idx="34">
                  <c:v>47.158946999999998</c:v>
                </c:pt>
                <c:pt idx="35">
                  <c:v>47.158952999999997</c:v>
                </c:pt>
                <c:pt idx="36">
                  <c:v>47.158952999999997</c:v>
                </c:pt>
                <c:pt idx="37">
                  <c:v>47.158952999999997</c:v>
                </c:pt>
                <c:pt idx="38">
                  <c:v>47.158945000000003</c:v>
                </c:pt>
                <c:pt idx="39">
                  <c:v>47.158934000000002</c:v>
                </c:pt>
                <c:pt idx="40">
                  <c:v>47.158895000000001</c:v>
                </c:pt>
                <c:pt idx="41">
                  <c:v>47.158847000000002</c:v>
                </c:pt>
                <c:pt idx="42">
                  <c:v>47.158785000000002</c:v>
                </c:pt>
                <c:pt idx="43">
                  <c:v>47.158728000000004</c:v>
                </c:pt>
                <c:pt idx="44">
                  <c:v>47.158664999999999</c:v>
                </c:pt>
                <c:pt idx="45">
                  <c:v>47.158614</c:v>
                </c:pt>
                <c:pt idx="46">
                  <c:v>47.158574999999999</c:v>
                </c:pt>
                <c:pt idx="47">
                  <c:v>47.158557999999999</c:v>
                </c:pt>
                <c:pt idx="48">
                  <c:v>47.158543999999999</c:v>
                </c:pt>
                <c:pt idx="49">
                  <c:v>47.158526000000002</c:v>
                </c:pt>
                <c:pt idx="50">
                  <c:v>47.158515000000001</c:v>
                </c:pt>
                <c:pt idx="51">
                  <c:v>47.158518000000001</c:v>
                </c:pt>
                <c:pt idx="52">
                  <c:v>47.158532000000001</c:v>
                </c:pt>
                <c:pt idx="53">
                  <c:v>47.158558999999997</c:v>
                </c:pt>
                <c:pt idx="54">
                  <c:v>47.158596000000003</c:v>
                </c:pt>
                <c:pt idx="55">
                  <c:v>47.158659999999998</c:v>
                </c:pt>
                <c:pt idx="56">
                  <c:v>47.158729999999998</c:v>
                </c:pt>
                <c:pt idx="57">
                  <c:v>47.158811</c:v>
                </c:pt>
                <c:pt idx="58">
                  <c:v>47.158893999999997</c:v>
                </c:pt>
                <c:pt idx="59">
                  <c:v>47.158993000000002</c:v>
                </c:pt>
                <c:pt idx="60">
                  <c:v>47.159106999999999</c:v>
                </c:pt>
                <c:pt idx="61">
                  <c:v>47.159238999999999</c:v>
                </c:pt>
                <c:pt idx="62">
                  <c:v>47.159379000000001</c:v>
                </c:pt>
                <c:pt idx="63">
                  <c:v>47.159511000000002</c:v>
                </c:pt>
                <c:pt idx="64">
                  <c:v>47.159641999999998</c:v>
                </c:pt>
                <c:pt idx="65">
                  <c:v>47.159801000000002</c:v>
                </c:pt>
                <c:pt idx="66">
                  <c:v>47.159939000000001</c:v>
                </c:pt>
                <c:pt idx="67">
                  <c:v>47.160094999999998</c:v>
                </c:pt>
                <c:pt idx="68">
                  <c:v>47.160231000000003</c:v>
                </c:pt>
                <c:pt idx="69">
                  <c:v>47.160353000000001</c:v>
                </c:pt>
                <c:pt idx="70">
                  <c:v>47.160463</c:v>
                </c:pt>
                <c:pt idx="71">
                  <c:v>47.160468000000002</c:v>
                </c:pt>
                <c:pt idx="72">
                  <c:v>47.160674</c:v>
                </c:pt>
                <c:pt idx="73">
                  <c:v>47.160784999999997</c:v>
                </c:pt>
                <c:pt idx="74">
                  <c:v>47.160888</c:v>
                </c:pt>
                <c:pt idx="75">
                  <c:v>47.161006999999998</c:v>
                </c:pt>
                <c:pt idx="76">
                  <c:v>47.161127</c:v>
                </c:pt>
                <c:pt idx="77">
                  <c:v>47.161247000000003</c:v>
                </c:pt>
                <c:pt idx="78">
                  <c:v>47.161366999999998</c:v>
                </c:pt>
                <c:pt idx="79">
                  <c:v>47.161482999999997</c:v>
                </c:pt>
                <c:pt idx="80">
                  <c:v>47.1616</c:v>
                </c:pt>
                <c:pt idx="81">
                  <c:v>47.161712000000001</c:v>
                </c:pt>
                <c:pt idx="82">
                  <c:v>47.161817999999997</c:v>
                </c:pt>
                <c:pt idx="83">
                  <c:v>47.161923000000002</c:v>
                </c:pt>
                <c:pt idx="84">
                  <c:v>47.162042999999997</c:v>
                </c:pt>
                <c:pt idx="85">
                  <c:v>47.162168999999999</c:v>
                </c:pt>
                <c:pt idx="86">
                  <c:v>47.162301999999997</c:v>
                </c:pt>
                <c:pt idx="87">
                  <c:v>47.162441000000001</c:v>
                </c:pt>
                <c:pt idx="88">
                  <c:v>47.162582</c:v>
                </c:pt>
                <c:pt idx="89">
                  <c:v>47.162725999999999</c:v>
                </c:pt>
                <c:pt idx="90">
                  <c:v>47.162872</c:v>
                </c:pt>
                <c:pt idx="91">
                  <c:v>47.163015999999999</c:v>
                </c:pt>
                <c:pt idx="92">
                  <c:v>47.163156000000001</c:v>
                </c:pt>
                <c:pt idx="93">
                  <c:v>47.163285999999999</c:v>
                </c:pt>
                <c:pt idx="94">
                  <c:v>47.163417000000003</c:v>
                </c:pt>
                <c:pt idx="95">
                  <c:v>47.163550999999998</c:v>
                </c:pt>
                <c:pt idx="96">
                  <c:v>47.163684000000003</c:v>
                </c:pt>
                <c:pt idx="97">
                  <c:v>47.163808000000003</c:v>
                </c:pt>
                <c:pt idx="98">
                  <c:v>47.163921999999999</c:v>
                </c:pt>
                <c:pt idx="99">
                  <c:v>47.164023999999998</c:v>
                </c:pt>
                <c:pt idx="100">
                  <c:v>47.164126000000003</c:v>
                </c:pt>
                <c:pt idx="101">
                  <c:v>47.164208000000002</c:v>
                </c:pt>
                <c:pt idx="102">
                  <c:v>47.164285</c:v>
                </c:pt>
                <c:pt idx="103">
                  <c:v>47.164354000000003</c:v>
                </c:pt>
                <c:pt idx="104">
                  <c:v>47.164411999999999</c:v>
                </c:pt>
                <c:pt idx="105">
                  <c:v>47.164456000000001</c:v>
                </c:pt>
                <c:pt idx="106">
                  <c:v>47.164467999999999</c:v>
                </c:pt>
                <c:pt idx="107">
                  <c:v>47.164470000000001</c:v>
                </c:pt>
                <c:pt idx="108">
                  <c:v>47.164448999999998</c:v>
                </c:pt>
                <c:pt idx="109">
                  <c:v>47.164414000000001</c:v>
                </c:pt>
                <c:pt idx="110">
                  <c:v>47.164380999999999</c:v>
                </c:pt>
                <c:pt idx="111">
                  <c:v>47.164341999999998</c:v>
                </c:pt>
                <c:pt idx="112">
                  <c:v>47.164307000000001</c:v>
                </c:pt>
                <c:pt idx="113">
                  <c:v>47.164279000000001</c:v>
                </c:pt>
                <c:pt idx="114">
                  <c:v>47.164253000000002</c:v>
                </c:pt>
                <c:pt idx="115">
                  <c:v>47.164223999999997</c:v>
                </c:pt>
                <c:pt idx="116">
                  <c:v>47.164206</c:v>
                </c:pt>
                <c:pt idx="117">
                  <c:v>47.164202000000003</c:v>
                </c:pt>
                <c:pt idx="118">
                  <c:v>47.164212999999997</c:v>
                </c:pt>
                <c:pt idx="119">
                  <c:v>47.164250000000003</c:v>
                </c:pt>
                <c:pt idx="120">
                  <c:v>47.164293000000001</c:v>
                </c:pt>
                <c:pt idx="121">
                  <c:v>47.164316999999997</c:v>
                </c:pt>
                <c:pt idx="122">
                  <c:v>47.164335999999999</c:v>
                </c:pt>
                <c:pt idx="123">
                  <c:v>47.164335000000001</c:v>
                </c:pt>
                <c:pt idx="124">
                  <c:v>47.164335000000001</c:v>
                </c:pt>
                <c:pt idx="125">
                  <c:v>47.164302999999997</c:v>
                </c:pt>
                <c:pt idx="126">
                  <c:v>47.164262000000001</c:v>
                </c:pt>
                <c:pt idx="127">
                  <c:v>47.164209</c:v>
                </c:pt>
                <c:pt idx="128">
                  <c:v>47.164146000000002</c:v>
                </c:pt>
                <c:pt idx="129">
                  <c:v>47.164051999999998</c:v>
                </c:pt>
                <c:pt idx="130">
                  <c:v>47.163955999999999</c:v>
                </c:pt>
                <c:pt idx="131">
                  <c:v>47.163871</c:v>
                </c:pt>
                <c:pt idx="132">
                  <c:v>47.163795999999998</c:v>
                </c:pt>
                <c:pt idx="133">
                  <c:v>47.163739999999997</c:v>
                </c:pt>
                <c:pt idx="134">
                  <c:v>47.163704000000003</c:v>
                </c:pt>
                <c:pt idx="135">
                  <c:v>47.163674</c:v>
                </c:pt>
                <c:pt idx="136">
                  <c:v>47.163643</c:v>
                </c:pt>
                <c:pt idx="137">
                  <c:v>47.163601999999997</c:v>
                </c:pt>
                <c:pt idx="138">
                  <c:v>47.163564999999998</c:v>
                </c:pt>
                <c:pt idx="139">
                  <c:v>47.163519999999998</c:v>
                </c:pt>
                <c:pt idx="140">
                  <c:v>47.163420000000002</c:v>
                </c:pt>
                <c:pt idx="141">
                  <c:v>47.163293000000003</c:v>
                </c:pt>
              </c:numCache>
            </c:numRef>
          </c:xVal>
          <c:yVal>
            <c:numRef>
              <c:f>'Raw Data'!$AR$69:$AR$210</c:f>
              <c:numCache>
                <c:formatCode>General</c:formatCode>
                <c:ptCount val="142"/>
                <c:pt idx="0">
                  <c:v>-88.489875999999995</c:v>
                </c:pt>
                <c:pt idx="1">
                  <c:v>-88.489914999999996</c:v>
                </c:pt>
                <c:pt idx="2">
                  <c:v>-88.489855000000006</c:v>
                </c:pt>
                <c:pt idx="3">
                  <c:v>-88.489818999999997</c:v>
                </c:pt>
                <c:pt idx="4">
                  <c:v>-88.489802999999995</c:v>
                </c:pt>
                <c:pt idx="5">
                  <c:v>-88.489789000000002</c:v>
                </c:pt>
                <c:pt idx="6">
                  <c:v>-88.489771000000005</c:v>
                </c:pt>
                <c:pt idx="7">
                  <c:v>-88.489756</c:v>
                </c:pt>
                <c:pt idx="8">
                  <c:v>-88.489740999999995</c:v>
                </c:pt>
                <c:pt idx="9">
                  <c:v>-88.489714000000006</c:v>
                </c:pt>
                <c:pt idx="10">
                  <c:v>-88.489694</c:v>
                </c:pt>
                <c:pt idx="11">
                  <c:v>-88.489692000000005</c:v>
                </c:pt>
                <c:pt idx="12">
                  <c:v>-88.489699999999999</c:v>
                </c:pt>
                <c:pt idx="13">
                  <c:v>-88.489699999999999</c:v>
                </c:pt>
                <c:pt idx="14">
                  <c:v>-88.489699999999999</c:v>
                </c:pt>
                <c:pt idx="15">
                  <c:v>-88.489699999999999</c:v>
                </c:pt>
                <c:pt idx="16">
                  <c:v>-88.489698000000004</c:v>
                </c:pt>
                <c:pt idx="17">
                  <c:v>-88.489698000000004</c:v>
                </c:pt>
                <c:pt idx="18">
                  <c:v>-88.489698000000004</c:v>
                </c:pt>
                <c:pt idx="19">
                  <c:v>-88.489697000000007</c:v>
                </c:pt>
                <c:pt idx="20">
                  <c:v>-88.489697000000007</c:v>
                </c:pt>
                <c:pt idx="21">
                  <c:v>-88.489694999999998</c:v>
                </c:pt>
                <c:pt idx="22">
                  <c:v>-88.489683999999997</c:v>
                </c:pt>
                <c:pt idx="23">
                  <c:v>-88.489604</c:v>
                </c:pt>
                <c:pt idx="24">
                  <c:v>-88.489510999999993</c:v>
                </c:pt>
                <c:pt idx="25">
                  <c:v>-88.489430999999996</c:v>
                </c:pt>
                <c:pt idx="26">
                  <c:v>-88.489327000000003</c:v>
                </c:pt>
                <c:pt idx="27">
                  <c:v>-88.489198999999999</c:v>
                </c:pt>
                <c:pt idx="28">
                  <c:v>-88.489031999999995</c:v>
                </c:pt>
                <c:pt idx="29">
                  <c:v>-88.488849999999999</c:v>
                </c:pt>
                <c:pt idx="30">
                  <c:v>-88.488668000000004</c:v>
                </c:pt>
                <c:pt idx="31">
                  <c:v>-88.488467</c:v>
                </c:pt>
                <c:pt idx="32">
                  <c:v>-88.488245000000006</c:v>
                </c:pt>
                <c:pt idx="33">
                  <c:v>-88.488017999999997</c:v>
                </c:pt>
                <c:pt idx="34">
                  <c:v>-88.487785000000002</c:v>
                </c:pt>
                <c:pt idx="35">
                  <c:v>-88.487549999999999</c:v>
                </c:pt>
                <c:pt idx="36">
                  <c:v>-88.487312000000003</c:v>
                </c:pt>
                <c:pt idx="37">
                  <c:v>-88.487072999999995</c:v>
                </c:pt>
                <c:pt idx="38">
                  <c:v>-88.486833000000004</c:v>
                </c:pt>
                <c:pt idx="39">
                  <c:v>-88.486588999999995</c:v>
                </c:pt>
                <c:pt idx="40">
                  <c:v>-88.486357999999996</c:v>
                </c:pt>
                <c:pt idx="41">
                  <c:v>-88.486151000000007</c:v>
                </c:pt>
                <c:pt idx="42">
                  <c:v>-88.485969999999995</c:v>
                </c:pt>
                <c:pt idx="43">
                  <c:v>-88.485795999999993</c:v>
                </c:pt>
                <c:pt idx="44">
                  <c:v>-88.485631999999995</c:v>
                </c:pt>
                <c:pt idx="45">
                  <c:v>-88.485482000000005</c:v>
                </c:pt>
                <c:pt idx="46">
                  <c:v>-88.485343</c:v>
                </c:pt>
                <c:pt idx="47">
                  <c:v>-88.485198999999994</c:v>
                </c:pt>
                <c:pt idx="48">
                  <c:v>-88.485063999999994</c:v>
                </c:pt>
                <c:pt idx="49">
                  <c:v>-88.484938</c:v>
                </c:pt>
                <c:pt idx="50">
                  <c:v>-88.484825000000001</c:v>
                </c:pt>
                <c:pt idx="51">
                  <c:v>-88.484719999999996</c:v>
                </c:pt>
                <c:pt idx="52">
                  <c:v>-88.484611999999998</c:v>
                </c:pt>
                <c:pt idx="53">
                  <c:v>-88.484499999999997</c:v>
                </c:pt>
                <c:pt idx="54">
                  <c:v>-88.484401000000005</c:v>
                </c:pt>
                <c:pt idx="55">
                  <c:v>-88.484318999999999</c:v>
                </c:pt>
                <c:pt idx="56">
                  <c:v>-88.484245999999999</c:v>
                </c:pt>
                <c:pt idx="57">
                  <c:v>-88.484196999999995</c:v>
                </c:pt>
                <c:pt idx="58">
                  <c:v>-88.484154000000004</c:v>
                </c:pt>
                <c:pt idx="59">
                  <c:v>-88.484127999999998</c:v>
                </c:pt>
                <c:pt idx="60">
                  <c:v>-88.484122999999997</c:v>
                </c:pt>
                <c:pt idx="61">
                  <c:v>-88.484133999999997</c:v>
                </c:pt>
                <c:pt idx="62">
                  <c:v>-88.484144999999998</c:v>
                </c:pt>
                <c:pt idx="63">
                  <c:v>-88.484151999999995</c:v>
                </c:pt>
                <c:pt idx="64">
                  <c:v>-88.484157999999994</c:v>
                </c:pt>
                <c:pt idx="65">
                  <c:v>-88.484162999999995</c:v>
                </c:pt>
                <c:pt idx="66">
                  <c:v>-88.484167999999997</c:v>
                </c:pt>
                <c:pt idx="67">
                  <c:v>-88.484160000000003</c:v>
                </c:pt>
                <c:pt idx="68">
                  <c:v>-88.484140999999994</c:v>
                </c:pt>
                <c:pt idx="69">
                  <c:v>-88.484138000000002</c:v>
                </c:pt>
                <c:pt idx="70">
                  <c:v>-88.484108000000006</c:v>
                </c:pt>
                <c:pt idx="71">
                  <c:v>-88.484106999999995</c:v>
                </c:pt>
                <c:pt idx="72">
                  <c:v>-88.484039999999993</c:v>
                </c:pt>
                <c:pt idx="73">
                  <c:v>-88.483975999999998</c:v>
                </c:pt>
                <c:pt idx="74">
                  <c:v>-88.483891</c:v>
                </c:pt>
                <c:pt idx="75">
                  <c:v>-88.483898999999994</c:v>
                </c:pt>
                <c:pt idx="76">
                  <c:v>-88.483902</c:v>
                </c:pt>
                <c:pt idx="77">
                  <c:v>-88.483900000000006</c:v>
                </c:pt>
                <c:pt idx="78">
                  <c:v>-88.483897999999996</c:v>
                </c:pt>
                <c:pt idx="79">
                  <c:v>-88.483911000000006</c:v>
                </c:pt>
                <c:pt idx="80">
                  <c:v>-88.483936</c:v>
                </c:pt>
                <c:pt idx="81">
                  <c:v>-88.483970999999997</c:v>
                </c:pt>
                <c:pt idx="82">
                  <c:v>-88.484044999999995</c:v>
                </c:pt>
                <c:pt idx="83">
                  <c:v>-88.484114000000005</c:v>
                </c:pt>
                <c:pt idx="84">
                  <c:v>-88.484138999999999</c:v>
                </c:pt>
                <c:pt idx="85">
                  <c:v>-88.484133</c:v>
                </c:pt>
                <c:pt idx="86">
                  <c:v>-88.484116</c:v>
                </c:pt>
                <c:pt idx="87">
                  <c:v>-88.484099000000001</c:v>
                </c:pt>
                <c:pt idx="88">
                  <c:v>-88.484077999999997</c:v>
                </c:pt>
                <c:pt idx="89">
                  <c:v>-88.484077999999997</c:v>
                </c:pt>
                <c:pt idx="90">
                  <c:v>-88.484095999999994</c:v>
                </c:pt>
                <c:pt idx="91">
                  <c:v>-88.484129999999993</c:v>
                </c:pt>
                <c:pt idx="92">
                  <c:v>-88.484209000000007</c:v>
                </c:pt>
                <c:pt idx="93">
                  <c:v>-88.484318000000002</c:v>
                </c:pt>
                <c:pt idx="94">
                  <c:v>-88.484426999999997</c:v>
                </c:pt>
                <c:pt idx="95">
                  <c:v>-88.484543000000002</c:v>
                </c:pt>
                <c:pt idx="96">
                  <c:v>-88.484655000000004</c:v>
                </c:pt>
                <c:pt idx="97">
                  <c:v>-88.484796000000003</c:v>
                </c:pt>
                <c:pt idx="98">
                  <c:v>-88.484941000000006</c:v>
                </c:pt>
                <c:pt idx="99">
                  <c:v>-88.485114999999993</c:v>
                </c:pt>
                <c:pt idx="100">
                  <c:v>-88.485290000000006</c:v>
                </c:pt>
                <c:pt idx="101">
                  <c:v>-88.485490999999996</c:v>
                </c:pt>
                <c:pt idx="102">
                  <c:v>-88.485691000000003</c:v>
                </c:pt>
                <c:pt idx="103">
                  <c:v>-88.485895999999997</c:v>
                </c:pt>
                <c:pt idx="104">
                  <c:v>-88.486106000000007</c:v>
                </c:pt>
                <c:pt idx="105">
                  <c:v>-88.486322999999999</c:v>
                </c:pt>
                <c:pt idx="106">
                  <c:v>-88.486529000000004</c:v>
                </c:pt>
                <c:pt idx="107">
                  <c:v>-88.486706999999996</c:v>
                </c:pt>
                <c:pt idx="108">
                  <c:v>-88.486874999999998</c:v>
                </c:pt>
                <c:pt idx="109">
                  <c:v>-88.487039999999993</c:v>
                </c:pt>
                <c:pt idx="110">
                  <c:v>-88.487195</c:v>
                </c:pt>
                <c:pt idx="111">
                  <c:v>-88.487341000000001</c:v>
                </c:pt>
                <c:pt idx="112">
                  <c:v>-88.487476000000001</c:v>
                </c:pt>
                <c:pt idx="113">
                  <c:v>-88.487606</c:v>
                </c:pt>
                <c:pt idx="114">
                  <c:v>-88.487731999999994</c:v>
                </c:pt>
                <c:pt idx="115">
                  <c:v>-88.487862000000007</c:v>
                </c:pt>
                <c:pt idx="116">
                  <c:v>-88.487979999999993</c:v>
                </c:pt>
                <c:pt idx="117">
                  <c:v>-88.488097999999994</c:v>
                </c:pt>
                <c:pt idx="118">
                  <c:v>-88.488219999999998</c:v>
                </c:pt>
                <c:pt idx="119">
                  <c:v>-88.488342000000003</c:v>
                </c:pt>
                <c:pt idx="120">
                  <c:v>-88.488461999999998</c:v>
                </c:pt>
                <c:pt idx="121">
                  <c:v>-88.488596000000001</c:v>
                </c:pt>
                <c:pt idx="122">
                  <c:v>-88.488726999999997</c:v>
                </c:pt>
                <c:pt idx="123">
                  <c:v>-88.488872000000001</c:v>
                </c:pt>
                <c:pt idx="124">
                  <c:v>-88.489016000000007</c:v>
                </c:pt>
                <c:pt idx="125">
                  <c:v>-88.489180000000005</c:v>
                </c:pt>
                <c:pt idx="126">
                  <c:v>-88.489334999999997</c:v>
                </c:pt>
                <c:pt idx="127">
                  <c:v>-88.489490000000004</c:v>
                </c:pt>
                <c:pt idx="128">
                  <c:v>-88.489639999999994</c:v>
                </c:pt>
                <c:pt idx="129">
                  <c:v>-88.489782000000005</c:v>
                </c:pt>
                <c:pt idx="130">
                  <c:v>-88.489913999999999</c:v>
                </c:pt>
                <c:pt idx="131">
                  <c:v>-88.490052000000006</c:v>
                </c:pt>
                <c:pt idx="132">
                  <c:v>-88.490215000000006</c:v>
                </c:pt>
                <c:pt idx="133">
                  <c:v>-88.490393999999995</c:v>
                </c:pt>
                <c:pt idx="134">
                  <c:v>-88.490582000000003</c:v>
                </c:pt>
                <c:pt idx="135">
                  <c:v>-88.490779000000003</c:v>
                </c:pt>
                <c:pt idx="136">
                  <c:v>-88.490983</c:v>
                </c:pt>
                <c:pt idx="137">
                  <c:v>-88.491178000000005</c:v>
                </c:pt>
                <c:pt idx="138">
                  <c:v>-88.491372999999996</c:v>
                </c:pt>
                <c:pt idx="139">
                  <c:v>-88.491546999999997</c:v>
                </c:pt>
                <c:pt idx="140">
                  <c:v>-88.491669999999999</c:v>
                </c:pt>
                <c:pt idx="141">
                  <c:v>-88.491784999999993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E87-4552-AD86-FF3BB7BA2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45792"/>
        <c:axId val="92160000"/>
      </c:scatterChart>
      <c:valAx>
        <c:axId val="9094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160000"/>
        <c:crosses val="autoZero"/>
        <c:crossBetween val="midCat"/>
      </c:valAx>
      <c:valAx>
        <c:axId val="9216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9457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3"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5"/>
  <sheetViews>
    <sheetView zoomScale="125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6"/>
  <sheetViews>
    <sheetView zoomScale="125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7"/>
  <sheetViews>
    <sheetView zoomScale="125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8"/>
  <sheetViews>
    <sheetView tabSelected="1" zoomScale="12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4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/>
  <sheetViews>
    <sheetView zoomScale="125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/>
  <sheetViews>
    <sheetView zoomScale="125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/>
  <sheetViews>
    <sheetView zoomScale="125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3"/>
  <sheetViews>
    <sheetView zoomScale="125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985837</xdr:colOff>
      <xdr:row>211</xdr:row>
      <xdr:rowOff>147637</xdr:rowOff>
    </xdr:from>
    <xdr:to>
      <xdr:col>40</xdr:col>
      <xdr:colOff>280987</xdr:colOff>
      <xdr:row>226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1033462</xdr:colOff>
      <xdr:row>332</xdr:row>
      <xdr:rowOff>138112</xdr:rowOff>
    </xdr:from>
    <xdr:to>
      <xdr:col>40</xdr:col>
      <xdr:colOff>328612</xdr:colOff>
      <xdr:row>347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671512</xdr:colOff>
      <xdr:row>489</xdr:row>
      <xdr:rowOff>128587</xdr:rowOff>
    </xdr:from>
    <xdr:to>
      <xdr:col>39</xdr:col>
      <xdr:colOff>842962</xdr:colOff>
      <xdr:row>504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23811</xdr:rowOff>
    </xdr:from>
    <xdr:to>
      <xdr:col>20</xdr:col>
      <xdr:colOff>354013</xdr:colOff>
      <xdr:row>31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8C2667C-796B-44D4-9519-4EA64B0C82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B93C98AD-C229-4164-9F1F-9F994122654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57831365-5269-434C-A7B0-D83DE17C91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985837</xdr:colOff>
      <xdr:row>210</xdr:row>
      <xdr:rowOff>147637</xdr:rowOff>
    </xdr:from>
    <xdr:to>
      <xdr:col>40</xdr:col>
      <xdr:colOff>280987</xdr:colOff>
      <xdr:row>225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FB3BDA30-042A-451A-9FCA-2A4F515A51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985837</xdr:colOff>
      <xdr:row>142</xdr:row>
      <xdr:rowOff>147637</xdr:rowOff>
    </xdr:from>
    <xdr:to>
      <xdr:col>40</xdr:col>
      <xdr:colOff>280987</xdr:colOff>
      <xdr:row>157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13A9DB13-90E6-4B29-92DD-87F1C9A3D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985837</xdr:colOff>
      <xdr:row>143</xdr:row>
      <xdr:rowOff>147637</xdr:rowOff>
    </xdr:from>
    <xdr:to>
      <xdr:col>40</xdr:col>
      <xdr:colOff>280987</xdr:colOff>
      <xdr:row>158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8C1D6ADC-90EB-484E-8415-9BA9B9FD6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985837</xdr:colOff>
      <xdr:row>146</xdr:row>
      <xdr:rowOff>147637</xdr:rowOff>
    </xdr:from>
    <xdr:to>
      <xdr:col>40</xdr:col>
      <xdr:colOff>280987</xdr:colOff>
      <xdr:row>161</xdr:row>
      <xdr:rowOff>33337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D7F7E7BF-29F4-4E31-98C7-50851A2FA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985837</xdr:colOff>
      <xdr:row>142</xdr:row>
      <xdr:rowOff>147637</xdr:rowOff>
    </xdr:from>
    <xdr:to>
      <xdr:col>40</xdr:col>
      <xdr:colOff>280987</xdr:colOff>
      <xdr:row>157</xdr:row>
      <xdr:rowOff>33337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291473FB-9446-44CB-A8F1-0291EE344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985837</xdr:colOff>
      <xdr:row>130</xdr:row>
      <xdr:rowOff>147637</xdr:rowOff>
    </xdr:from>
    <xdr:to>
      <xdr:col>40</xdr:col>
      <xdr:colOff>280987</xdr:colOff>
      <xdr:row>145</xdr:row>
      <xdr:rowOff>33337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5E379099-66FC-46A0-9F46-92B94FCE7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1033462</xdr:colOff>
      <xdr:row>79</xdr:row>
      <xdr:rowOff>138112</xdr:rowOff>
    </xdr:from>
    <xdr:to>
      <xdr:col>40</xdr:col>
      <xdr:colOff>328612</xdr:colOff>
      <xdr:row>94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CCA0A89-0EBF-4F26-BDAA-F91A78993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1033462</xdr:colOff>
      <xdr:row>103</xdr:row>
      <xdr:rowOff>138112</xdr:rowOff>
    </xdr:from>
    <xdr:to>
      <xdr:col>40</xdr:col>
      <xdr:colOff>328612</xdr:colOff>
      <xdr:row>118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E4122781-0534-42BA-B261-E6E13A84C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671512</xdr:colOff>
      <xdr:row>57</xdr:row>
      <xdr:rowOff>128587</xdr:rowOff>
    </xdr:from>
    <xdr:to>
      <xdr:col>39</xdr:col>
      <xdr:colOff>842962</xdr:colOff>
      <xdr:row>72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C2065771-8E79-4D37-9D3D-C54C5D230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671512</xdr:colOff>
      <xdr:row>118</xdr:row>
      <xdr:rowOff>128587</xdr:rowOff>
    </xdr:from>
    <xdr:to>
      <xdr:col>39</xdr:col>
      <xdr:colOff>842962</xdr:colOff>
      <xdr:row>133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7584E371-CC0A-4DDF-B38F-76F49A5FB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X1077"/>
  <sheetViews>
    <sheetView workbookViewId="0">
      <pane xSplit="2" ySplit="3" topLeftCell="C505" activePane="bottomRight" state="frozen"/>
      <selection pane="topRight" activeCell="C1" sqref="C1"/>
      <selection pane="bottomLeft" activeCell="A4" sqref="A4"/>
      <selection pane="bottomRight" activeCell="A522" sqref="A522:BU667"/>
    </sheetView>
  </sheetViews>
  <sheetFormatPr defaultRowHeight="15" x14ac:dyDescent="0.25"/>
  <cols>
    <col min="2" max="2" width="11.7109375" bestFit="1" customWidth="1"/>
  </cols>
  <sheetData>
    <row r="1" spans="1:76" x14ac:dyDescent="0.25">
      <c r="A1" t="s">
        <v>0</v>
      </c>
      <c r="B1" t="s">
        <v>1</v>
      </c>
      <c r="C1" t="s">
        <v>2</v>
      </c>
      <c r="D1" t="s">
        <v>3</v>
      </c>
      <c r="E1" t="s">
        <v>3</v>
      </c>
      <c r="F1" t="s">
        <v>4</v>
      </c>
      <c r="G1" t="s">
        <v>5</v>
      </c>
      <c r="H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  <c r="BR1" t="s">
        <v>67</v>
      </c>
      <c r="BS1" t="s">
        <v>68</v>
      </c>
      <c r="BT1" t="s">
        <v>69</v>
      </c>
      <c r="BU1" t="s">
        <v>173</v>
      </c>
      <c r="BV1" t="s">
        <v>202</v>
      </c>
      <c r="BX1" t="s">
        <v>203</v>
      </c>
    </row>
    <row r="2" spans="1:76" x14ac:dyDescent="0.25">
      <c r="A2" t="s">
        <v>72</v>
      </c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  <c r="T2" t="s">
        <v>91</v>
      </c>
      <c r="U2" t="s">
        <v>92</v>
      </c>
      <c r="V2" t="s">
        <v>93</v>
      </c>
      <c r="W2" t="s">
        <v>94</v>
      </c>
      <c r="X2" t="s">
        <v>95</v>
      </c>
      <c r="Y2" t="s">
        <v>96</v>
      </c>
      <c r="Z2" t="s">
        <v>97</v>
      </c>
      <c r="AA2" t="s">
        <v>98</v>
      </c>
      <c r="AB2" t="s">
        <v>99</v>
      </c>
      <c r="AC2" t="s">
        <v>100</v>
      </c>
      <c r="AD2" t="s">
        <v>101</v>
      </c>
      <c r="AE2" t="s">
        <v>102</v>
      </c>
      <c r="AF2" t="s">
        <v>103</v>
      </c>
      <c r="AG2" t="s">
        <v>104</v>
      </c>
      <c r="AH2" t="s">
        <v>105</v>
      </c>
      <c r="AI2" t="s">
        <v>106</v>
      </c>
      <c r="AJ2" t="s">
        <v>107</v>
      </c>
      <c r="AK2" t="s">
        <v>108</v>
      </c>
      <c r="AL2" t="s">
        <v>109</v>
      </c>
      <c r="AM2" t="s">
        <v>110</v>
      </c>
      <c r="AN2" t="s">
        <v>111</v>
      </c>
      <c r="AO2" t="s">
        <v>112</v>
      </c>
      <c r="AP2" t="s">
        <v>113</v>
      </c>
      <c r="AQ2" t="s">
        <v>114</v>
      </c>
      <c r="AR2" t="s">
        <v>115</v>
      </c>
      <c r="AS2" t="s">
        <v>116</v>
      </c>
      <c r="AT2" t="s">
        <v>117</v>
      </c>
      <c r="AU2" t="s">
        <v>118</v>
      </c>
      <c r="AV2" t="s">
        <v>119</v>
      </c>
      <c r="AW2" t="s">
        <v>120</v>
      </c>
      <c r="AX2" t="s">
        <v>121</v>
      </c>
      <c r="AY2" t="s">
        <v>122</v>
      </c>
      <c r="AZ2" t="s">
        <v>123</v>
      </c>
      <c r="BA2" t="s">
        <v>124</v>
      </c>
      <c r="BB2" t="s">
        <v>125</v>
      </c>
      <c r="BC2" t="s">
        <v>52</v>
      </c>
      <c r="BD2" t="s">
        <v>126</v>
      </c>
      <c r="BE2" t="s">
        <v>127</v>
      </c>
      <c r="BF2" t="s">
        <v>128</v>
      </c>
      <c r="BG2" t="s">
        <v>129</v>
      </c>
      <c r="BH2" t="s">
        <v>130</v>
      </c>
      <c r="BI2" t="s">
        <v>131</v>
      </c>
      <c r="BJ2" t="s">
        <v>132</v>
      </c>
      <c r="BK2" t="s">
        <v>133</v>
      </c>
      <c r="BL2" t="s">
        <v>134</v>
      </c>
      <c r="BM2" t="s">
        <v>135</v>
      </c>
      <c r="BN2" t="s">
        <v>136</v>
      </c>
      <c r="BO2" t="s">
        <v>137</v>
      </c>
      <c r="BP2" t="s">
        <v>138</v>
      </c>
      <c r="BQ2" t="s">
        <v>139</v>
      </c>
      <c r="BR2" t="s">
        <v>140</v>
      </c>
      <c r="BS2" t="s">
        <v>141</v>
      </c>
      <c r="BT2" t="s">
        <v>142</v>
      </c>
      <c r="BU2" t="s">
        <v>143</v>
      </c>
      <c r="BV2" t="s">
        <v>204</v>
      </c>
      <c r="BX2" t="s">
        <v>205</v>
      </c>
    </row>
    <row r="3" spans="1:76" x14ac:dyDescent="0.25">
      <c r="A3" t="s">
        <v>145</v>
      </c>
      <c r="B3" t="s">
        <v>146</v>
      </c>
      <c r="C3" t="s">
        <v>147</v>
      </c>
      <c r="D3" t="s">
        <v>147</v>
      </c>
      <c r="E3" t="s">
        <v>148</v>
      </c>
      <c r="F3" t="s">
        <v>148</v>
      </c>
      <c r="G3" t="s">
        <v>148</v>
      </c>
      <c r="H3" t="s">
        <v>149</v>
      </c>
      <c r="J3" t="s">
        <v>147</v>
      </c>
      <c r="L3" t="s">
        <v>147</v>
      </c>
      <c r="M3" t="s">
        <v>147</v>
      </c>
      <c r="N3" t="s">
        <v>148</v>
      </c>
      <c r="O3" t="s">
        <v>148</v>
      </c>
      <c r="P3" t="s">
        <v>148</v>
      </c>
      <c r="Q3" t="s">
        <v>148</v>
      </c>
      <c r="R3" t="s">
        <v>148</v>
      </c>
      <c r="S3" t="s">
        <v>148</v>
      </c>
      <c r="T3" t="s">
        <v>149</v>
      </c>
      <c r="U3" t="s">
        <v>149</v>
      </c>
      <c r="V3" t="s">
        <v>149</v>
      </c>
      <c r="W3" t="s">
        <v>150</v>
      </c>
      <c r="X3" t="s">
        <v>147</v>
      </c>
      <c r="Y3" t="s">
        <v>151</v>
      </c>
      <c r="Z3" t="s">
        <v>152</v>
      </c>
      <c r="AA3" t="s">
        <v>152</v>
      </c>
      <c r="AB3" t="s">
        <v>152</v>
      </c>
      <c r="AC3" t="s">
        <v>147</v>
      </c>
      <c r="AD3" t="s">
        <v>153</v>
      </c>
      <c r="AE3" t="s">
        <v>147</v>
      </c>
      <c r="AF3" t="s">
        <v>152</v>
      </c>
      <c r="AG3" t="s">
        <v>154</v>
      </c>
      <c r="AH3" t="s">
        <v>154</v>
      </c>
      <c r="AI3" t="s">
        <v>154</v>
      </c>
      <c r="AJ3" t="s">
        <v>154</v>
      </c>
      <c r="AK3" t="s">
        <v>154</v>
      </c>
      <c r="AL3" t="s">
        <v>154</v>
      </c>
      <c r="AM3" t="s">
        <v>154</v>
      </c>
      <c r="AN3" t="s">
        <v>155</v>
      </c>
      <c r="AO3" t="s">
        <v>156</v>
      </c>
      <c r="AP3" t="s">
        <v>157</v>
      </c>
      <c r="AQ3" t="s">
        <v>158</v>
      </c>
      <c r="AR3" t="s">
        <v>158</v>
      </c>
      <c r="AS3" t="s">
        <v>159</v>
      </c>
      <c r="AT3" t="s">
        <v>160</v>
      </c>
      <c r="AU3" t="s">
        <v>156</v>
      </c>
      <c r="AV3" t="s">
        <v>156</v>
      </c>
      <c r="AW3" t="s">
        <v>156</v>
      </c>
      <c r="AX3" t="s">
        <v>156</v>
      </c>
      <c r="AY3" t="s">
        <v>156</v>
      </c>
      <c r="AZ3" t="s">
        <v>156</v>
      </c>
      <c r="BD3" t="s">
        <v>147</v>
      </c>
      <c r="BE3" t="s">
        <v>161</v>
      </c>
      <c r="BF3" t="s">
        <v>161</v>
      </c>
      <c r="BG3" t="s">
        <v>161</v>
      </c>
      <c r="BH3" t="s">
        <v>161</v>
      </c>
      <c r="BI3" t="s">
        <v>161</v>
      </c>
      <c r="BJ3" t="s">
        <v>161</v>
      </c>
      <c r="BK3" t="s">
        <v>161</v>
      </c>
      <c r="BL3" t="s">
        <v>161</v>
      </c>
      <c r="BM3" t="s">
        <v>161</v>
      </c>
      <c r="BN3" t="s">
        <v>161</v>
      </c>
      <c r="BO3" t="s">
        <v>161</v>
      </c>
      <c r="BP3" t="s">
        <v>161</v>
      </c>
      <c r="BQ3" t="s">
        <v>161</v>
      </c>
      <c r="BR3" t="s">
        <v>151</v>
      </c>
      <c r="BS3" t="s">
        <v>151</v>
      </c>
      <c r="BT3" t="s">
        <v>151</v>
      </c>
      <c r="BU3" t="s">
        <v>162</v>
      </c>
    </row>
    <row r="4" spans="1:76" x14ac:dyDescent="0.25">
      <c r="A4" s="26">
        <v>43530</v>
      </c>
      <c r="B4" s="29">
        <v>0.67890454861111105</v>
      </c>
      <c r="C4">
        <v>12.455</v>
      </c>
      <c r="D4">
        <v>2.3727</v>
      </c>
      <c r="E4">
        <v>23727.092624000001</v>
      </c>
      <c r="F4">
        <v>38.299999999999997</v>
      </c>
      <c r="G4">
        <v>-0.3</v>
      </c>
      <c r="H4">
        <v>1366.1</v>
      </c>
      <c r="J4">
        <v>1.2</v>
      </c>
      <c r="K4">
        <v>0.87239999999999995</v>
      </c>
      <c r="L4">
        <v>10.866099999999999</v>
      </c>
      <c r="M4">
        <v>2.0699999999999998</v>
      </c>
      <c r="N4">
        <v>33.427</v>
      </c>
      <c r="O4">
        <v>0</v>
      </c>
      <c r="P4">
        <v>33.4</v>
      </c>
      <c r="Q4">
        <v>26.8154</v>
      </c>
      <c r="R4">
        <v>0</v>
      </c>
      <c r="S4">
        <v>26.8</v>
      </c>
      <c r="T4">
        <v>1366.1249</v>
      </c>
      <c r="W4">
        <v>0</v>
      </c>
      <c r="X4">
        <v>1.0468999999999999</v>
      </c>
      <c r="Y4">
        <v>12.8</v>
      </c>
      <c r="Z4">
        <v>847</v>
      </c>
      <c r="AA4">
        <v>837</v>
      </c>
      <c r="AB4">
        <v>852</v>
      </c>
      <c r="AC4">
        <v>96</v>
      </c>
      <c r="AD4">
        <v>22.54</v>
      </c>
      <c r="AE4">
        <v>0.52</v>
      </c>
      <c r="AF4">
        <v>982</v>
      </c>
      <c r="AG4">
        <v>-2</v>
      </c>
      <c r="AH4">
        <v>84</v>
      </c>
      <c r="AI4">
        <v>35</v>
      </c>
      <c r="AJ4">
        <v>191</v>
      </c>
      <c r="AK4">
        <v>170</v>
      </c>
      <c r="AL4">
        <v>5.0999999999999996</v>
      </c>
      <c r="AM4">
        <v>175.2</v>
      </c>
      <c r="AN4" t="s">
        <v>155</v>
      </c>
      <c r="AO4">
        <v>2</v>
      </c>
      <c r="AP4" s="28">
        <v>0.88739583333333327</v>
      </c>
      <c r="AQ4">
        <v>47.158563000000001</v>
      </c>
      <c r="AR4">
        <v>-88.489716999999999</v>
      </c>
      <c r="AS4">
        <v>317.5</v>
      </c>
      <c r="AT4">
        <v>0</v>
      </c>
      <c r="AU4">
        <v>12</v>
      </c>
      <c r="AV4">
        <v>12</v>
      </c>
      <c r="AW4" t="s">
        <v>206</v>
      </c>
      <c r="AX4">
        <v>1.2</v>
      </c>
      <c r="AY4">
        <v>1.8</v>
      </c>
      <c r="AZ4">
        <v>2.2000000000000002</v>
      </c>
      <c r="BA4">
        <v>14.686999999999999</v>
      </c>
      <c r="BB4">
        <v>14.51</v>
      </c>
      <c r="BC4">
        <v>0.99</v>
      </c>
      <c r="BD4">
        <v>14.621</v>
      </c>
      <c r="BE4">
        <v>2624.98</v>
      </c>
      <c r="BF4">
        <v>318.27999999999997</v>
      </c>
      <c r="BG4">
        <v>0.84599999999999997</v>
      </c>
      <c r="BH4">
        <v>0</v>
      </c>
      <c r="BI4">
        <v>0.84599999999999997</v>
      </c>
      <c r="BJ4">
        <v>0.67800000000000005</v>
      </c>
      <c r="BK4">
        <v>0</v>
      </c>
      <c r="BL4">
        <v>0.67800000000000005</v>
      </c>
      <c r="BM4">
        <v>10.479900000000001</v>
      </c>
      <c r="BQ4">
        <v>183.89400000000001</v>
      </c>
      <c r="BR4">
        <v>3.4000000000000002E-2</v>
      </c>
      <c r="BS4">
        <v>-5</v>
      </c>
      <c r="BT4">
        <v>6.0000000000000001E-3</v>
      </c>
      <c r="BU4">
        <v>0.83087500000000003</v>
      </c>
      <c r="BV4">
        <v>0</v>
      </c>
      <c r="BW4" t="s">
        <v>155</v>
      </c>
      <c r="BX4">
        <v>0.80200000000000005</v>
      </c>
    </row>
    <row r="5" spans="1:76" x14ac:dyDescent="0.25">
      <c r="A5" s="26">
        <v>43530</v>
      </c>
      <c r="B5" s="29">
        <v>0.6789161226851852</v>
      </c>
      <c r="C5">
        <v>12.457000000000001</v>
      </c>
      <c r="D5">
        <v>2.3986999999999998</v>
      </c>
      <c r="E5">
        <v>23986.709676999999</v>
      </c>
      <c r="F5">
        <v>39.6</v>
      </c>
      <c r="G5">
        <v>-0.3</v>
      </c>
      <c r="H5">
        <v>1380.3</v>
      </c>
      <c r="J5">
        <v>1.2</v>
      </c>
      <c r="K5">
        <v>0.87219999999999998</v>
      </c>
      <c r="L5">
        <v>10.8645</v>
      </c>
      <c r="M5">
        <v>2.0920999999999998</v>
      </c>
      <c r="N5">
        <v>34.515799999999999</v>
      </c>
      <c r="O5">
        <v>0</v>
      </c>
      <c r="P5">
        <v>34.5</v>
      </c>
      <c r="Q5">
        <v>27.6889</v>
      </c>
      <c r="R5">
        <v>0</v>
      </c>
      <c r="S5">
        <v>27.7</v>
      </c>
      <c r="T5">
        <v>1380.2893999999999</v>
      </c>
      <c r="W5">
        <v>0</v>
      </c>
      <c r="X5">
        <v>1.0466</v>
      </c>
      <c r="Y5">
        <v>12.9</v>
      </c>
      <c r="Z5">
        <v>847</v>
      </c>
      <c r="AA5">
        <v>837</v>
      </c>
      <c r="AB5">
        <v>852</v>
      </c>
      <c r="AC5">
        <v>96</v>
      </c>
      <c r="AD5">
        <v>22.54</v>
      </c>
      <c r="AE5">
        <v>0.52</v>
      </c>
      <c r="AF5">
        <v>982</v>
      </c>
      <c r="AG5">
        <v>-2</v>
      </c>
      <c r="AH5">
        <v>84</v>
      </c>
      <c r="AI5">
        <v>35</v>
      </c>
      <c r="AJ5">
        <v>191</v>
      </c>
      <c r="AK5">
        <v>170</v>
      </c>
      <c r="AL5">
        <v>5.0999999999999996</v>
      </c>
      <c r="AM5">
        <v>175.5</v>
      </c>
      <c r="AN5" t="s">
        <v>155</v>
      </c>
      <c r="AO5">
        <v>2</v>
      </c>
      <c r="AP5" s="28">
        <v>0.88739583333333327</v>
      </c>
      <c r="AQ5">
        <v>47.158563000000001</v>
      </c>
      <c r="AR5">
        <v>-88.489716999999999</v>
      </c>
      <c r="AS5">
        <v>317.7</v>
      </c>
      <c r="AT5">
        <v>0</v>
      </c>
      <c r="AU5">
        <v>12</v>
      </c>
      <c r="AV5">
        <v>12</v>
      </c>
      <c r="AW5" t="s">
        <v>206</v>
      </c>
      <c r="AX5">
        <v>1.2</v>
      </c>
      <c r="AY5">
        <v>1.8</v>
      </c>
      <c r="AZ5">
        <v>2.2000000000000002</v>
      </c>
      <c r="BA5">
        <v>14.686999999999999</v>
      </c>
      <c r="BB5">
        <v>14.48</v>
      </c>
      <c r="BC5">
        <v>0.99</v>
      </c>
      <c r="BD5">
        <v>14.654999999999999</v>
      </c>
      <c r="BE5">
        <v>2620.201</v>
      </c>
      <c r="BF5">
        <v>321.12900000000002</v>
      </c>
      <c r="BG5">
        <v>0.872</v>
      </c>
      <c r="BH5">
        <v>0</v>
      </c>
      <c r="BI5">
        <v>0.872</v>
      </c>
      <c r="BJ5">
        <v>0.69899999999999995</v>
      </c>
      <c r="BK5">
        <v>0</v>
      </c>
      <c r="BL5">
        <v>0.69899999999999995</v>
      </c>
      <c r="BM5">
        <v>10.5708</v>
      </c>
      <c r="BQ5">
        <v>183.53200000000001</v>
      </c>
      <c r="BR5">
        <v>3.3264000000000002E-2</v>
      </c>
      <c r="BS5">
        <v>-5</v>
      </c>
      <c r="BT5">
        <v>5.6319999999999999E-3</v>
      </c>
      <c r="BU5">
        <v>0.81288899999999997</v>
      </c>
      <c r="BV5">
        <v>0</v>
      </c>
      <c r="BW5" t="s">
        <v>155</v>
      </c>
      <c r="BX5">
        <v>0.80200000000000005</v>
      </c>
    </row>
    <row r="6" spans="1:76" x14ac:dyDescent="0.25">
      <c r="A6" s="26">
        <v>43530</v>
      </c>
      <c r="B6" s="29">
        <v>0.67892769675925935</v>
      </c>
      <c r="C6">
        <v>12.45</v>
      </c>
      <c r="D6">
        <v>2.4489999999999998</v>
      </c>
      <c r="E6">
        <v>24490.386598000001</v>
      </c>
      <c r="F6">
        <v>40.700000000000003</v>
      </c>
      <c r="G6">
        <v>-0.3</v>
      </c>
      <c r="H6">
        <v>1392</v>
      </c>
      <c r="J6">
        <v>1.1599999999999999</v>
      </c>
      <c r="K6">
        <v>0.87180000000000002</v>
      </c>
      <c r="L6">
        <v>10.8537</v>
      </c>
      <c r="M6">
        <v>2.1349999999999998</v>
      </c>
      <c r="N6">
        <v>35.4756</v>
      </c>
      <c r="O6">
        <v>0</v>
      </c>
      <c r="P6">
        <v>35.5</v>
      </c>
      <c r="Q6">
        <v>28.4588</v>
      </c>
      <c r="R6">
        <v>0</v>
      </c>
      <c r="S6">
        <v>28.5</v>
      </c>
      <c r="T6">
        <v>1391.9631999999999</v>
      </c>
      <c r="W6">
        <v>0</v>
      </c>
      <c r="X6">
        <v>1.0093000000000001</v>
      </c>
      <c r="Y6">
        <v>13</v>
      </c>
      <c r="Z6">
        <v>848</v>
      </c>
      <c r="AA6">
        <v>837</v>
      </c>
      <c r="AB6">
        <v>852</v>
      </c>
      <c r="AC6">
        <v>96</v>
      </c>
      <c r="AD6">
        <v>22.54</v>
      </c>
      <c r="AE6">
        <v>0.52</v>
      </c>
      <c r="AF6">
        <v>982</v>
      </c>
      <c r="AG6">
        <v>-2</v>
      </c>
      <c r="AH6">
        <v>84.367999999999995</v>
      </c>
      <c r="AI6">
        <v>35</v>
      </c>
      <c r="AJ6">
        <v>191</v>
      </c>
      <c r="AK6">
        <v>170</v>
      </c>
      <c r="AL6">
        <v>5.0999999999999996</v>
      </c>
      <c r="AM6">
        <v>175.9</v>
      </c>
      <c r="AN6" t="s">
        <v>155</v>
      </c>
      <c r="AO6">
        <v>2</v>
      </c>
      <c r="AP6" s="28">
        <v>0.88740740740740742</v>
      </c>
      <c r="AQ6">
        <v>47.158563000000001</v>
      </c>
      <c r="AR6">
        <v>-88.489716999999999</v>
      </c>
      <c r="AS6">
        <v>317.7</v>
      </c>
      <c r="AT6">
        <v>0</v>
      </c>
      <c r="AU6">
        <v>12</v>
      </c>
      <c r="AV6">
        <v>12</v>
      </c>
      <c r="AW6" t="s">
        <v>206</v>
      </c>
      <c r="AX6">
        <v>1.2</v>
      </c>
      <c r="AY6">
        <v>1.8</v>
      </c>
      <c r="AZ6">
        <v>2.2000000000000002</v>
      </c>
      <c r="BA6">
        <v>14.686999999999999</v>
      </c>
      <c r="BB6">
        <v>14.44</v>
      </c>
      <c r="BC6">
        <v>0.98</v>
      </c>
      <c r="BD6">
        <v>14.708</v>
      </c>
      <c r="BE6">
        <v>2610.9299999999998</v>
      </c>
      <c r="BF6">
        <v>326.88799999999998</v>
      </c>
      <c r="BG6">
        <v>0.89400000000000002</v>
      </c>
      <c r="BH6">
        <v>0</v>
      </c>
      <c r="BI6">
        <v>0.89400000000000002</v>
      </c>
      <c r="BJ6">
        <v>0.71699999999999997</v>
      </c>
      <c r="BK6">
        <v>0</v>
      </c>
      <c r="BL6">
        <v>0.71699999999999997</v>
      </c>
      <c r="BM6">
        <v>10.633100000000001</v>
      </c>
      <c r="BQ6">
        <v>176.54300000000001</v>
      </c>
      <c r="BR6">
        <v>3.2368000000000001E-2</v>
      </c>
      <c r="BS6">
        <v>-5</v>
      </c>
      <c r="BT6">
        <v>5.3680000000000004E-3</v>
      </c>
      <c r="BU6">
        <v>0.79099299999999995</v>
      </c>
      <c r="BV6">
        <v>0</v>
      </c>
      <c r="BW6" t="s">
        <v>155</v>
      </c>
      <c r="BX6">
        <v>0.80200000000000005</v>
      </c>
    </row>
    <row r="7" spans="1:76" x14ac:dyDescent="0.25">
      <c r="A7" s="26">
        <v>43530</v>
      </c>
      <c r="B7" s="29">
        <v>0.67893927083333327</v>
      </c>
      <c r="C7">
        <v>12.45</v>
      </c>
      <c r="D7">
        <v>2.5221</v>
      </c>
      <c r="E7">
        <v>25220.983333</v>
      </c>
      <c r="F7">
        <v>41.7</v>
      </c>
      <c r="G7">
        <v>-0.4</v>
      </c>
      <c r="H7">
        <v>1399.7</v>
      </c>
      <c r="J7">
        <v>1.1000000000000001</v>
      </c>
      <c r="K7">
        <v>0.87109999999999999</v>
      </c>
      <c r="L7">
        <v>10.845599999999999</v>
      </c>
      <c r="M7">
        <v>2.1970999999999998</v>
      </c>
      <c r="N7">
        <v>36.300899999999999</v>
      </c>
      <c r="O7">
        <v>0</v>
      </c>
      <c r="P7">
        <v>36.299999999999997</v>
      </c>
      <c r="Q7">
        <v>29.120899999999999</v>
      </c>
      <c r="R7">
        <v>0</v>
      </c>
      <c r="S7">
        <v>29.1</v>
      </c>
      <c r="T7">
        <v>1399.7265</v>
      </c>
      <c r="W7">
        <v>0</v>
      </c>
      <c r="X7">
        <v>0.95820000000000005</v>
      </c>
      <c r="Y7">
        <v>12.9</v>
      </c>
      <c r="Z7">
        <v>848</v>
      </c>
      <c r="AA7">
        <v>837</v>
      </c>
      <c r="AB7">
        <v>851</v>
      </c>
      <c r="AC7">
        <v>96</v>
      </c>
      <c r="AD7">
        <v>22.54</v>
      </c>
      <c r="AE7">
        <v>0.52</v>
      </c>
      <c r="AF7">
        <v>982</v>
      </c>
      <c r="AG7">
        <v>-2</v>
      </c>
      <c r="AH7">
        <v>85</v>
      </c>
      <c r="AI7">
        <v>35</v>
      </c>
      <c r="AJ7">
        <v>191</v>
      </c>
      <c r="AK7">
        <v>170</v>
      </c>
      <c r="AL7">
        <v>5.0999999999999996</v>
      </c>
      <c r="AM7">
        <v>176</v>
      </c>
      <c r="AN7" t="s">
        <v>155</v>
      </c>
      <c r="AO7">
        <v>2</v>
      </c>
      <c r="AP7" s="28">
        <v>0.88741898148148157</v>
      </c>
      <c r="AQ7">
        <v>47.158563000000001</v>
      </c>
      <c r="AR7">
        <v>-88.489716999999999</v>
      </c>
      <c r="AS7">
        <v>317.89999999999998</v>
      </c>
      <c r="AT7">
        <v>0</v>
      </c>
      <c r="AU7">
        <v>12</v>
      </c>
      <c r="AV7">
        <v>12</v>
      </c>
      <c r="AW7" t="s">
        <v>206</v>
      </c>
      <c r="AX7">
        <v>1.2</v>
      </c>
      <c r="AY7">
        <v>1.8</v>
      </c>
      <c r="AZ7">
        <v>2.2000000000000002</v>
      </c>
      <c r="BA7">
        <v>14.686999999999999</v>
      </c>
      <c r="BB7">
        <v>14.36</v>
      </c>
      <c r="BC7">
        <v>0.98</v>
      </c>
      <c r="BD7">
        <v>14.792999999999999</v>
      </c>
      <c r="BE7">
        <v>2598.1149999999998</v>
      </c>
      <c r="BF7">
        <v>334.98700000000002</v>
      </c>
      <c r="BG7">
        <v>0.91100000000000003</v>
      </c>
      <c r="BH7">
        <v>0</v>
      </c>
      <c r="BI7">
        <v>0.91100000000000003</v>
      </c>
      <c r="BJ7">
        <v>0.73099999999999998</v>
      </c>
      <c r="BK7">
        <v>0</v>
      </c>
      <c r="BL7">
        <v>0.73099999999999998</v>
      </c>
      <c r="BM7">
        <v>10.6479</v>
      </c>
      <c r="BQ7">
        <v>166.90899999999999</v>
      </c>
      <c r="BR7">
        <v>3.2632000000000001E-2</v>
      </c>
      <c r="BS7">
        <v>-5</v>
      </c>
      <c r="BT7">
        <v>6.0000000000000001E-3</v>
      </c>
      <c r="BU7">
        <v>0.79744499999999996</v>
      </c>
      <c r="BV7">
        <v>0</v>
      </c>
      <c r="BW7" t="s">
        <v>155</v>
      </c>
      <c r="BX7">
        <v>0.80200000000000005</v>
      </c>
    </row>
    <row r="8" spans="1:76" x14ac:dyDescent="0.25">
      <c r="A8" s="26">
        <v>43530</v>
      </c>
      <c r="B8" s="29">
        <v>0.67895084490740742</v>
      </c>
      <c r="C8">
        <v>12.442</v>
      </c>
      <c r="D8">
        <v>2.5891000000000002</v>
      </c>
      <c r="E8">
        <v>25891.440128999999</v>
      </c>
      <c r="F8">
        <v>42.8</v>
      </c>
      <c r="G8">
        <v>-0.4</v>
      </c>
      <c r="H8">
        <v>1426.7</v>
      </c>
      <c r="J8">
        <v>1.1000000000000001</v>
      </c>
      <c r="K8">
        <v>0.87060000000000004</v>
      </c>
      <c r="L8">
        <v>10.8317</v>
      </c>
      <c r="M8">
        <v>2.254</v>
      </c>
      <c r="N8">
        <v>37.2727</v>
      </c>
      <c r="O8">
        <v>0</v>
      </c>
      <c r="P8">
        <v>37.299999999999997</v>
      </c>
      <c r="Q8">
        <v>29.900500000000001</v>
      </c>
      <c r="R8">
        <v>0</v>
      </c>
      <c r="S8">
        <v>29.9</v>
      </c>
      <c r="T8">
        <v>1426.6636000000001</v>
      </c>
      <c r="W8">
        <v>0</v>
      </c>
      <c r="X8">
        <v>0.95760000000000001</v>
      </c>
      <c r="Y8">
        <v>12.8</v>
      </c>
      <c r="Z8">
        <v>849</v>
      </c>
      <c r="AA8">
        <v>837</v>
      </c>
      <c r="AB8">
        <v>852</v>
      </c>
      <c r="AC8">
        <v>96</v>
      </c>
      <c r="AD8">
        <v>22.54</v>
      </c>
      <c r="AE8">
        <v>0.52</v>
      </c>
      <c r="AF8">
        <v>982</v>
      </c>
      <c r="AG8">
        <v>-2</v>
      </c>
      <c r="AH8">
        <v>85</v>
      </c>
      <c r="AI8">
        <v>35</v>
      </c>
      <c r="AJ8">
        <v>191</v>
      </c>
      <c r="AK8">
        <v>170</v>
      </c>
      <c r="AL8">
        <v>5.0999999999999996</v>
      </c>
      <c r="AM8">
        <v>176</v>
      </c>
      <c r="AN8" t="s">
        <v>155</v>
      </c>
      <c r="AO8">
        <v>2</v>
      </c>
      <c r="AP8" s="28">
        <v>0.8874305555555555</v>
      </c>
      <c r="AQ8">
        <v>47.158563000000001</v>
      </c>
      <c r="AR8">
        <v>-88.489716999999999</v>
      </c>
      <c r="AS8">
        <v>317.89999999999998</v>
      </c>
      <c r="AT8">
        <v>0</v>
      </c>
      <c r="AU8">
        <v>12</v>
      </c>
      <c r="AV8">
        <v>12</v>
      </c>
      <c r="AW8" t="s">
        <v>206</v>
      </c>
      <c r="AX8">
        <v>1.2</v>
      </c>
      <c r="AY8">
        <v>1.8</v>
      </c>
      <c r="AZ8">
        <v>2.2000000000000002</v>
      </c>
      <c r="BA8">
        <v>14.686999999999999</v>
      </c>
      <c r="BB8">
        <v>14.29</v>
      </c>
      <c r="BC8">
        <v>0.97</v>
      </c>
      <c r="BD8">
        <v>14.866</v>
      </c>
      <c r="BE8">
        <v>2585.7809999999999</v>
      </c>
      <c r="BF8">
        <v>342.48</v>
      </c>
      <c r="BG8">
        <v>0.93200000000000005</v>
      </c>
      <c r="BH8">
        <v>0</v>
      </c>
      <c r="BI8">
        <v>0.93200000000000005</v>
      </c>
      <c r="BJ8">
        <v>0.747</v>
      </c>
      <c r="BK8">
        <v>0</v>
      </c>
      <c r="BL8">
        <v>0.747</v>
      </c>
      <c r="BM8">
        <v>10.815099999999999</v>
      </c>
      <c r="BQ8">
        <v>166.22399999999999</v>
      </c>
      <c r="BR8">
        <v>3.1266000000000002E-2</v>
      </c>
      <c r="BS8">
        <v>-5</v>
      </c>
      <c r="BT8">
        <v>5.633E-3</v>
      </c>
      <c r="BU8">
        <v>0.76406799999999997</v>
      </c>
      <c r="BV8">
        <v>0</v>
      </c>
      <c r="BW8" t="s">
        <v>155</v>
      </c>
      <c r="BX8">
        <v>0.80200000000000005</v>
      </c>
    </row>
    <row r="9" spans="1:76" x14ac:dyDescent="0.25">
      <c r="A9" s="26">
        <v>43530</v>
      </c>
      <c r="B9" s="29">
        <v>0.67896241898148146</v>
      </c>
      <c r="C9">
        <v>12.427</v>
      </c>
      <c r="D9">
        <v>2.6101999999999999</v>
      </c>
      <c r="E9">
        <v>26101.796117000002</v>
      </c>
      <c r="F9">
        <v>43.7</v>
      </c>
      <c r="G9">
        <v>-0.4</v>
      </c>
      <c r="H9">
        <v>1462.7</v>
      </c>
      <c r="J9">
        <v>1.1000000000000001</v>
      </c>
      <c r="K9">
        <v>0.87050000000000005</v>
      </c>
      <c r="L9">
        <v>10.817600000000001</v>
      </c>
      <c r="M9">
        <v>2.2721</v>
      </c>
      <c r="N9">
        <v>38.069699999999997</v>
      </c>
      <c r="O9">
        <v>0</v>
      </c>
      <c r="P9">
        <v>38.1</v>
      </c>
      <c r="Q9">
        <v>30.5398</v>
      </c>
      <c r="R9">
        <v>0</v>
      </c>
      <c r="S9">
        <v>30.5</v>
      </c>
      <c r="T9">
        <v>1462.6568</v>
      </c>
      <c r="W9">
        <v>0</v>
      </c>
      <c r="X9">
        <v>0.95750000000000002</v>
      </c>
      <c r="Y9">
        <v>12.8</v>
      </c>
      <c r="Z9">
        <v>849</v>
      </c>
      <c r="AA9">
        <v>837</v>
      </c>
      <c r="AB9">
        <v>852</v>
      </c>
      <c r="AC9">
        <v>96</v>
      </c>
      <c r="AD9">
        <v>22.54</v>
      </c>
      <c r="AE9">
        <v>0.52</v>
      </c>
      <c r="AF9">
        <v>982</v>
      </c>
      <c r="AG9">
        <v>-2</v>
      </c>
      <c r="AH9">
        <v>85</v>
      </c>
      <c r="AI9">
        <v>35</v>
      </c>
      <c r="AJ9">
        <v>191</v>
      </c>
      <c r="AK9">
        <v>170</v>
      </c>
      <c r="AL9">
        <v>5.0999999999999996</v>
      </c>
      <c r="AM9">
        <v>176</v>
      </c>
      <c r="AN9" t="s">
        <v>155</v>
      </c>
      <c r="AO9">
        <v>2</v>
      </c>
      <c r="AP9" s="28">
        <v>0.8874305555555555</v>
      </c>
      <c r="AQ9">
        <v>47.158563000000001</v>
      </c>
      <c r="AR9">
        <v>-88.489716999999999</v>
      </c>
      <c r="AS9">
        <v>318</v>
      </c>
      <c r="AT9">
        <v>0</v>
      </c>
      <c r="AU9">
        <v>12</v>
      </c>
      <c r="AV9">
        <v>12</v>
      </c>
      <c r="AW9" t="s">
        <v>206</v>
      </c>
      <c r="AX9">
        <v>1.2</v>
      </c>
      <c r="AY9">
        <v>1.8</v>
      </c>
      <c r="AZ9">
        <v>2.2000000000000002</v>
      </c>
      <c r="BA9">
        <v>14.686999999999999</v>
      </c>
      <c r="BB9">
        <v>14.28</v>
      </c>
      <c r="BC9">
        <v>0.97</v>
      </c>
      <c r="BD9">
        <v>14.881</v>
      </c>
      <c r="BE9">
        <v>2580.9389999999999</v>
      </c>
      <c r="BF9">
        <v>345.02300000000002</v>
      </c>
      <c r="BG9">
        <v>0.95099999999999996</v>
      </c>
      <c r="BH9">
        <v>0</v>
      </c>
      <c r="BI9">
        <v>0.95099999999999996</v>
      </c>
      <c r="BJ9">
        <v>0.76300000000000001</v>
      </c>
      <c r="BK9">
        <v>0</v>
      </c>
      <c r="BL9">
        <v>0.76300000000000001</v>
      </c>
      <c r="BM9">
        <v>11.0816</v>
      </c>
      <c r="BQ9">
        <v>166.10900000000001</v>
      </c>
      <c r="BR9">
        <v>0.03</v>
      </c>
      <c r="BS9">
        <v>-5</v>
      </c>
      <c r="BT9">
        <v>5.0000000000000001E-3</v>
      </c>
      <c r="BU9">
        <v>0.73312500000000003</v>
      </c>
      <c r="BV9">
        <v>0</v>
      </c>
      <c r="BW9" t="s">
        <v>155</v>
      </c>
      <c r="BX9">
        <v>0.80200000000000005</v>
      </c>
    </row>
    <row r="10" spans="1:76" x14ac:dyDescent="0.25">
      <c r="A10" s="26">
        <v>43530</v>
      </c>
      <c r="B10" s="29">
        <v>0.67897399305555561</v>
      </c>
      <c r="C10">
        <v>12.42</v>
      </c>
      <c r="D10">
        <v>2.6680000000000001</v>
      </c>
      <c r="E10">
        <v>26680.154772000002</v>
      </c>
      <c r="F10">
        <v>44.5</v>
      </c>
      <c r="G10">
        <v>-0.4</v>
      </c>
      <c r="H10">
        <v>1491</v>
      </c>
      <c r="J10">
        <v>1.1000000000000001</v>
      </c>
      <c r="K10">
        <v>0.87</v>
      </c>
      <c r="L10">
        <v>10.805099999999999</v>
      </c>
      <c r="M10">
        <v>2.3210999999999999</v>
      </c>
      <c r="N10">
        <v>38.720399999999998</v>
      </c>
      <c r="O10">
        <v>0</v>
      </c>
      <c r="P10">
        <v>38.700000000000003</v>
      </c>
      <c r="Q10">
        <v>31.061800000000002</v>
      </c>
      <c r="R10">
        <v>0</v>
      </c>
      <c r="S10">
        <v>31.1</v>
      </c>
      <c r="T10">
        <v>1490.9582</v>
      </c>
      <c r="W10">
        <v>0</v>
      </c>
      <c r="X10">
        <v>0.95699999999999996</v>
      </c>
      <c r="Y10">
        <v>12.8</v>
      </c>
      <c r="Z10">
        <v>849</v>
      </c>
      <c r="AA10">
        <v>836</v>
      </c>
      <c r="AB10">
        <v>852</v>
      </c>
      <c r="AC10">
        <v>96</v>
      </c>
      <c r="AD10">
        <v>22.54</v>
      </c>
      <c r="AE10">
        <v>0.52</v>
      </c>
      <c r="AF10">
        <v>982</v>
      </c>
      <c r="AG10">
        <v>-2</v>
      </c>
      <c r="AH10">
        <v>85</v>
      </c>
      <c r="AI10">
        <v>35</v>
      </c>
      <c r="AJ10">
        <v>191</v>
      </c>
      <c r="AK10">
        <v>170</v>
      </c>
      <c r="AL10">
        <v>5.0999999999999996</v>
      </c>
      <c r="AM10">
        <v>175.6</v>
      </c>
      <c r="AN10" t="s">
        <v>155</v>
      </c>
      <c r="AO10">
        <v>2</v>
      </c>
      <c r="AP10" s="28">
        <v>0.88744212962962965</v>
      </c>
      <c r="AQ10">
        <v>47.158563000000001</v>
      </c>
      <c r="AR10">
        <v>-88.489716999999999</v>
      </c>
      <c r="AS10">
        <v>318</v>
      </c>
      <c r="AT10">
        <v>0</v>
      </c>
      <c r="AU10">
        <v>12</v>
      </c>
      <c r="AV10">
        <v>12</v>
      </c>
      <c r="AW10" t="s">
        <v>206</v>
      </c>
      <c r="AX10">
        <v>1.2</v>
      </c>
      <c r="AY10">
        <v>1.8</v>
      </c>
      <c r="AZ10">
        <v>2.2000000000000002</v>
      </c>
      <c r="BA10">
        <v>14.686999999999999</v>
      </c>
      <c r="BB10">
        <v>14.23</v>
      </c>
      <c r="BC10">
        <v>0.97</v>
      </c>
      <c r="BD10">
        <v>14.946</v>
      </c>
      <c r="BE10">
        <v>2570.29</v>
      </c>
      <c r="BF10">
        <v>351.42</v>
      </c>
      <c r="BG10">
        <v>0.96499999999999997</v>
      </c>
      <c r="BH10">
        <v>0</v>
      </c>
      <c r="BI10">
        <v>0.96499999999999997</v>
      </c>
      <c r="BJ10">
        <v>0.77400000000000002</v>
      </c>
      <c r="BK10">
        <v>0</v>
      </c>
      <c r="BL10">
        <v>0.77400000000000002</v>
      </c>
      <c r="BM10">
        <v>11.2624</v>
      </c>
      <c r="BQ10">
        <v>165.52099999999999</v>
      </c>
      <c r="BR10">
        <v>2.8528000000000001E-2</v>
      </c>
      <c r="BS10">
        <v>-5</v>
      </c>
      <c r="BT10">
        <v>5.3680000000000004E-3</v>
      </c>
      <c r="BU10">
        <v>0.69715300000000002</v>
      </c>
      <c r="BV10">
        <v>0</v>
      </c>
      <c r="BW10" t="s">
        <v>155</v>
      </c>
      <c r="BX10">
        <v>0.80200000000000005</v>
      </c>
    </row>
    <row r="11" spans="1:76" x14ac:dyDescent="0.25">
      <c r="A11" s="26">
        <v>43530</v>
      </c>
      <c r="B11" s="29">
        <v>0.67898556712962954</v>
      </c>
      <c r="C11">
        <v>12.41</v>
      </c>
      <c r="D11">
        <v>2.7334999999999998</v>
      </c>
      <c r="E11">
        <v>27334.576271000002</v>
      </c>
      <c r="F11">
        <v>45.5</v>
      </c>
      <c r="G11">
        <v>-0.4</v>
      </c>
      <c r="H11">
        <v>1521.4</v>
      </c>
      <c r="J11">
        <v>1.01</v>
      </c>
      <c r="K11">
        <v>0.86939999999999995</v>
      </c>
      <c r="L11">
        <v>10.789899999999999</v>
      </c>
      <c r="M11">
        <v>2.3765000000000001</v>
      </c>
      <c r="N11">
        <v>39.5745</v>
      </c>
      <c r="O11">
        <v>0</v>
      </c>
      <c r="P11">
        <v>39.6</v>
      </c>
      <c r="Q11">
        <v>31.747</v>
      </c>
      <c r="R11">
        <v>0</v>
      </c>
      <c r="S11">
        <v>31.7</v>
      </c>
      <c r="T11">
        <v>1521.4266</v>
      </c>
      <c r="W11">
        <v>0</v>
      </c>
      <c r="X11">
        <v>0.876</v>
      </c>
      <c r="Y11">
        <v>12.9</v>
      </c>
      <c r="Z11">
        <v>849</v>
      </c>
      <c r="AA11">
        <v>837</v>
      </c>
      <c r="AB11">
        <v>852</v>
      </c>
      <c r="AC11">
        <v>96</v>
      </c>
      <c r="AD11">
        <v>22.54</v>
      </c>
      <c r="AE11">
        <v>0.52</v>
      </c>
      <c r="AF11">
        <v>982</v>
      </c>
      <c r="AG11">
        <v>-2</v>
      </c>
      <c r="AH11">
        <v>85</v>
      </c>
      <c r="AI11">
        <v>35</v>
      </c>
      <c r="AJ11">
        <v>191</v>
      </c>
      <c r="AK11">
        <v>170</v>
      </c>
      <c r="AL11">
        <v>5</v>
      </c>
      <c r="AM11">
        <v>175.3</v>
      </c>
      <c r="AN11" t="s">
        <v>155</v>
      </c>
      <c r="AO11">
        <v>2</v>
      </c>
      <c r="AP11" s="28">
        <v>0.88746527777777784</v>
      </c>
      <c r="AQ11">
        <v>47.158563000000001</v>
      </c>
      <c r="AR11">
        <v>-88.489717999999996</v>
      </c>
      <c r="AS11">
        <v>318.10000000000002</v>
      </c>
      <c r="AT11">
        <v>0</v>
      </c>
      <c r="AU11">
        <v>12</v>
      </c>
      <c r="AV11">
        <v>12</v>
      </c>
      <c r="AW11" t="s">
        <v>206</v>
      </c>
      <c r="AX11">
        <v>1.2</v>
      </c>
      <c r="AY11">
        <v>1.8</v>
      </c>
      <c r="AZ11">
        <v>2.2000000000000002</v>
      </c>
      <c r="BA11">
        <v>14.686999999999999</v>
      </c>
      <c r="BB11">
        <v>14.17</v>
      </c>
      <c r="BC11">
        <v>0.96</v>
      </c>
      <c r="BD11">
        <v>15.019</v>
      </c>
      <c r="BE11">
        <v>2558.3090000000002</v>
      </c>
      <c r="BF11">
        <v>358.63799999999998</v>
      </c>
      <c r="BG11">
        <v>0.98299999999999998</v>
      </c>
      <c r="BH11">
        <v>0</v>
      </c>
      <c r="BI11">
        <v>0.98299999999999998</v>
      </c>
      <c r="BJ11">
        <v>0.78800000000000003</v>
      </c>
      <c r="BK11">
        <v>0</v>
      </c>
      <c r="BL11">
        <v>0.78800000000000003</v>
      </c>
      <c r="BM11">
        <v>11.4551</v>
      </c>
      <c r="BQ11">
        <v>151.01599999999999</v>
      </c>
      <c r="BR11">
        <v>2.7472E-2</v>
      </c>
      <c r="BS11">
        <v>-5</v>
      </c>
      <c r="BT11">
        <v>6.0000000000000001E-3</v>
      </c>
      <c r="BU11">
        <v>0.67134700000000003</v>
      </c>
      <c r="BV11">
        <v>0</v>
      </c>
      <c r="BW11" t="s">
        <v>155</v>
      </c>
      <c r="BX11">
        <v>0.80200000000000005</v>
      </c>
    </row>
    <row r="12" spans="1:76" x14ac:dyDescent="0.25">
      <c r="A12" s="26">
        <v>43530</v>
      </c>
      <c r="B12" s="29">
        <v>0.67899714120370369</v>
      </c>
      <c r="C12">
        <v>12.388999999999999</v>
      </c>
      <c r="D12">
        <v>2.7814000000000001</v>
      </c>
      <c r="E12">
        <v>27814.232436999999</v>
      </c>
      <c r="F12">
        <v>46.4</v>
      </c>
      <c r="G12">
        <v>-0.4</v>
      </c>
      <c r="H12">
        <v>1553.8</v>
      </c>
      <c r="J12">
        <v>1</v>
      </c>
      <c r="K12">
        <v>0.86909999999999998</v>
      </c>
      <c r="L12">
        <v>10.7674</v>
      </c>
      <c r="M12">
        <v>2.4174000000000002</v>
      </c>
      <c r="N12">
        <v>40.3429</v>
      </c>
      <c r="O12">
        <v>0</v>
      </c>
      <c r="P12">
        <v>40.299999999999997</v>
      </c>
      <c r="Q12">
        <v>32.363399999999999</v>
      </c>
      <c r="R12">
        <v>0</v>
      </c>
      <c r="S12">
        <v>32.4</v>
      </c>
      <c r="T12">
        <v>1553.7944</v>
      </c>
      <c r="W12">
        <v>0</v>
      </c>
      <c r="X12">
        <v>0.86909999999999998</v>
      </c>
      <c r="Y12">
        <v>13.2</v>
      </c>
      <c r="Z12">
        <v>846</v>
      </c>
      <c r="AA12">
        <v>836</v>
      </c>
      <c r="AB12">
        <v>851</v>
      </c>
      <c r="AC12">
        <v>96</v>
      </c>
      <c r="AD12">
        <v>22.54</v>
      </c>
      <c r="AE12">
        <v>0.52</v>
      </c>
      <c r="AF12">
        <v>982</v>
      </c>
      <c r="AG12">
        <v>-2</v>
      </c>
      <c r="AH12">
        <v>85</v>
      </c>
      <c r="AI12">
        <v>35</v>
      </c>
      <c r="AJ12">
        <v>191</v>
      </c>
      <c r="AK12">
        <v>170</v>
      </c>
      <c r="AL12">
        <v>5</v>
      </c>
      <c r="AM12">
        <v>175</v>
      </c>
      <c r="AN12" t="s">
        <v>155</v>
      </c>
      <c r="AO12">
        <v>2</v>
      </c>
      <c r="AP12" s="28">
        <v>0.88747685185185177</v>
      </c>
      <c r="AQ12">
        <v>47.158563000000001</v>
      </c>
      <c r="AR12">
        <v>-88.489716999999999</v>
      </c>
      <c r="AS12">
        <v>318.39999999999998</v>
      </c>
      <c r="AT12">
        <v>0</v>
      </c>
      <c r="AU12">
        <v>12</v>
      </c>
      <c r="AV12">
        <v>12</v>
      </c>
      <c r="AW12" t="s">
        <v>206</v>
      </c>
      <c r="AX12">
        <v>1.0087999999999999</v>
      </c>
      <c r="AY12">
        <v>1.8</v>
      </c>
      <c r="AZ12">
        <v>2.1044</v>
      </c>
      <c r="BA12">
        <v>14.686999999999999</v>
      </c>
      <c r="BB12">
        <v>14.13</v>
      </c>
      <c r="BC12">
        <v>0.96</v>
      </c>
      <c r="BD12">
        <v>15.057</v>
      </c>
      <c r="BE12">
        <v>2548.8200000000002</v>
      </c>
      <c r="BF12">
        <v>364.21600000000001</v>
      </c>
      <c r="BG12">
        <v>1</v>
      </c>
      <c r="BH12">
        <v>0</v>
      </c>
      <c r="BI12">
        <v>1</v>
      </c>
      <c r="BJ12">
        <v>0.80200000000000005</v>
      </c>
      <c r="BK12">
        <v>0</v>
      </c>
      <c r="BL12">
        <v>0.80200000000000005</v>
      </c>
      <c r="BM12">
        <v>11.6798</v>
      </c>
      <c r="BQ12">
        <v>149.59399999999999</v>
      </c>
      <c r="BR12">
        <v>0.03</v>
      </c>
      <c r="BS12">
        <v>-5</v>
      </c>
      <c r="BT12">
        <v>6.0000000000000001E-3</v>
      </c>
      <c r="BU12">
        <v>0.73312500000000003</v>
      </c>
      <c r="BV12">
        <v>0</v>
      </c>
      <c r="BW12" t="s">
        <v>155</v>
      </c>
      <c r="BX12">
        <v>0.80200000000000005</v>
      </c>
    </row>
    <row r="13" spans="1:76" x14ac:dyDescent="0.25">
      <c r="A13" s="26">
        <v>43530</v>
      </c>
      <c r="B13" s="29">
        <v>0.67900871527777784</v>
      </c>
      <c r="C13">
        <v>12.38</v>
      </c>
      <c r="D13">
        <v>2.8075000000000001</v>
      </c>
      <c r="E13">
        <v>28075.116279000002</v>
      </c>
      <c r="F13">
        <v>47.5</v>
      </c>
      <c r="G13">
        <v>-0.4</v>
      </c>
      <c r="H13">
        <v>1578.8</v>
      </c>
      <c r="J13">
        <v>1</v>
      </c>
      <c r="K13">
        <v>0.86890000000000001</v>
      </c>
      <c r="L13">
        <v>10.7578</v>
      </c>
      <c r="M13">
        <v>2.4396</v>
      </c>
      <c r="N13">
        <v>41.234200000000001</v>
      </c>
      <c r="O13">
        <v>0</v>
      </c>
      <c r="P13">
        <v>41.2</v>
      </c>
      <c r="Q13">
        <v>33.078400000000002</v>
      </c>
      <c r="R13">
        <v>0</v>
      </c>
      <c r="S13">
        <v>33.1</v>
      </c>
      <c r="T13">
        <v>1578.8</v>
      </c>
      <c r="W13">
        <v>0</v>
      </c>
      <c r="X13">
        <v>0.86890000000000001</v>
      </c>
      <c r="Y13">
        <v>13.4</v>
      </c>
      <c r="Z13">
        <v>845</v>
      </c>
      <c r="AA13">
        <v>835</v>
      </c>
      <c r="AB13">
        <v>850</v>
      </c>
      <c r="AC13">
        <v>96</v>
      </c>
      <c r="AD13">
        <v>22.54</v>
      </c>
      <c r="AE13">
        <v>0.52</v>
      </c>
      <c r="AF13">
        <v>982</v>
      </c>
      <c r="AG13">
        <v>-2</v>
      </c>
      <c r="AH13">
        <v>85</v>
      </c>
      <c r="AI13">
        <v>35</v>
      </c>
      <c r="AJ13">
        <v>191</v>
      </c>
      <c r="AK13">
        <v>169.6</v>
      </c>
      <c r="AL13">
        <v>5</v>
      </c>
      <c r="AM13">
        <v>175</v>
      </c>
      <c r="AN13" t="s">
        <v>155</v>
      </c>
      <c r="AO13">
        <v>2</v>
      </c>
      <c r="AP13" s="28">
        <v>0.88748842592592592</v>
      </c>
      <c r="AQ13">
        <v>47.158565000000003</v>
      </c>
      <c r="AR13">
        <v>-88.489716999999999</v>
      </c>
      <c r="AS13">
        <v>318.3</v>
      </c>
      <c r="AT13">
        <v>0</v>
      </c>
      <c r="AU13">
        <v>12</v>
      </c>
      <c r="AV13">
        <v>12</v>
      </c>
      <c r="AW13" t="s">
        <v>206</v>
      </c>
      <c r="AX13">
        <v>1.095504</v>
      </c>
      <c r="AY13">
        <v>1.8955040000000001</v>
      </c>
      <c r="AZ13">
        <v>2.1955040000000001</v>
      </c>
      <c r="BA13">
        <v>14.686999999999999</v>
      </c>
      <c r="BB13">
        <v>14.11</v>
      </c>
      <c r="BC13">
        <v>0.96</v>
      </c>
      <c r="BD13">
        <v>15.082000000000001</v>
      </c>
      <c r="BE13">
        <v>2543.6680000000001</v>
      </c>
      <c r="BF13">
        <v>367.13799999999998</v>
      </c>
      <c r="BG13">
        <v>1.0209999999999999</v>
      </c>
      <c r="BH13">
        <v>0</v>
      </c>
      <c r="BI13">
        <v>1.0209999999999999</v>
      </c>
      <c r="BJ13">
        <v>0.81899999999999995</v>
      </c>
      <c r="BK13">
        <v>0</v>
      </c>
      <c r="BL13">
        <v>0.81899999999999995</v>
      </c>
      <c r="BM13">
        <v>11.8544</v>
      </c>
      <c r="BQ13">
        <v>149.393</v>
      </c>
      <c r="BR13">
        <v>3.1104E-2</v>
      </c>
      <c r="BS13">
        <v>-5</v>
      </c>
      <c r="BT13">
        <v>6.0000000000000001E-3</v>
      </c>
      <c r="BU13">
        <v>0.760104</v>
      </c>
      <c r="BV13">
        <v>0</v>
      </c>
      <c r="BW13" t="s">
        <v>155</v>
      </c>
      <c r="BX13">
        <v>0.80200000000000005</v>
      </c>
    </row>
    <row r="14" spans="1:76" x14ac:dyDescent="0.25">
      <c r="A14" s="26">
        <v>43530</v>
      </c>
      <c r="B14" s="29">
        <v>0.67902028935185188</v>
      </c>
      <c r="C14">
        <v>12.372</v>
      </c>
      <c r="D14">
        <v>2.8273000000000001</v>
      </c>
      <c r="E14">
        <v>28272.640402000001</v>
      </c>
      <c r="F14">
        <v>48.3</v>
      </c>
      <c r="G14">
        <v>-0.4</v>
      </c>
      <c r="H14">
        <v>1615.6</v>
      </c>
      <c r="J14">
        <v>1</v>
      </c>
      <c r="K14">
        <v>0.86880000000000002</v>
      </c>
      <c r="L14">
        <v>10.748900000000001</v>
      </c>
      <c r="M14">
        <v>2.4563999999999999</v>
      </c>
      <c r="N14">
        <v>41.977400000000003</v>
      </c>
      <c r="O14">
        <v>0</v>
      </c>
      <c r="P14">
        <v>42</v>
      </c>
      <c r="Q14">
        <v>33.674700000000001</v>
      </c>
      <c r="R14">
        <v>0</v>
      </c>
      <c r="S14">
        <v>33.700000000000003</v>
      </c>
      <c r="T14">
        <v>1615.6433999999999</v>
      </c>
      <c r="W14">
        <v>0</v>
      </c>
      <c r="X14">
        <v>0.86880000000000002</v>
      </c>
      <c r="Y14">
        <v>13.5</v>
      </c>
      <c r="Z14">
        <v>844</v>
      </c>
      <c r="AA14">
        <v>834</v>
      </c>
      <c r="AB14">
        <v>850</v>
      </c>
      <c r="AC14">
        <v>96</v>
      </c>
      <c r="AD14">
        <v>22.54</v>
      </c>
      <c r="AE14">
        <v>0.52</v>
      </c>
      <c r="AF14">
        <v>982</v>
      </c>
      <c r="AG14">
        <v>-2</v>
      </c>
      <c r="AH14">
        <v>85</v>
      </c>
      <c r="AI14">
        <v>35</v>
      </c>
      <c r="AJ14">
        <v>191</v>
      </c>
      <c r="AK14">
        <v>169</v>
      </c>
      <c r="AL14">
        <v>5</v>
      </c>
      <c r="AM14">
        <v>175</v>
      </c>
      <c r="AN14" t="s">
        <v>155</v>
      </c>
      <c r="AO14">
        <v>2</v>
      </c>
      <c r="AP14" s="28">
        <v>0.88750000000000007</v>
      </c>
      <c r="AQ14">
        <v>47.158563000000001</v>
      </c>
      <c r="AR14">
        <v>-88.489716999999999</v>
      </c>
      <c r="AS14">
        <v>318.39999999999998</v>
      </c>
      <c r="AT14">
        <v>0</v>
      </c>
      <c r="AU14">
        <v>12</v>
      </c>
      <c r="AV14">
        <v>12</v>
      </c>
      <c r="AW14" t="s">
        <v>206</v>
      </c>
      <c r="AX14">
        <v>1.1000000000000001</v>
      </c>
      <c r="AY14">
        <v>1.9</v>
      </c>
      <c r="AZ14">
        <v>2.2955960000000002</v>
      </c>
      <c r="BA14">
        <v>14.686999999999999</v>
      </c>
      <c r="BB14">
        <v>14.1</v>
      </c>
      <c r="BC14">
        <v>0.96</v>
      </c>
      <c r="BD14">
        <v>15.1</v>
      </c>
      <c r="BE14">
        <v>2539.3589999999999</v>
      </c>
      <c r="BF14">
        <v>369.34199999999998</v>
      </c>
      <c r="BG14">
        <v>1.0389999999999999</v>
      </c>
      <c r="BH14">
        <v>0</v>
      </c>
      <c r="BI14">
        <v>1.0389999999999999</v>
      </c>
      <c r="BJ14">
        <v>0.83299999999999996</v>
      </c>
      <c r="BK14">
        <v>0</v>
      </c>
      <c r="BL14">
        <v>0.83299999999999996</v>
      </c>
      <c r="BM14">
        <v>12.1204</v>
      </c>
      <c r="BQ14">
        <v>149.239</v>
      </c>
      <c r="BR14">
        <v>3.4472000000000003E-2</v>
      </c>
      <c r="BS14">
        <v>-5</v>
      </c>
      <c r="BT14">
        <v>5.6319999999999999E-3</v>
      </c>
      <c r="BU14">
        <v>0.84240999999999999</v>
      </c>
      <c r="BV14">
        <v>0</v>
      </c>
      <c r="BW14" t="s">
        <v>155</v>
      </c>
      <c r="BX14">
        <v>0.80200000000000005</v>
      </c>
    </row>
    <row r="15" spans="1:76" x14ac:dyDescent="0.25">
      <c r="A15" s="26">
        <v>43530</v>
      </c>
      <c r="B15" s="29">
        <v>0.67903186342592592</v>
      </c>
      <c r="C15">
        <v>12.364000000000001</v>
      </c>
      <c r="D15">
        <v>2.8666999999999998</v>
      </c>
      <c r="E15">
        <v>28666.605197000001</v>
      </c>
      <c r="F15">
        <v>49.1</v>
      </c>
      <c r="G15">
        <v>-0.4</v>
      </c>
      <c r="H15">
        <v>1640</v>
      </c>
      <c r="J15">
        <v>1</v>
      </c>
      <c r="K15">
        <v>0.86850000000000005</v>
      </c>
      <c r="L15">
        <v>10.738200000000001</v>
      </c>
      <c r="M15">
        <v>2.4897999999999998</v>
      </c>
      <c r="N15">
        <v>42.657699999999998</v>
      </c>
      <c r="O15">
        <v>0</v>
      </c>
      <c r="P15">
        <v>42.7</v>
      </c>
      <c r="Q15">
        <v>34.220399999999998</v>
      </c>
      <c r="R15">
        <v>0</v>
      </c>
      <c r="S15">
        <v>34.200000000000003</v>
      </c>
      <c r="T15">
        <v>1640.0367000000001</v>
      </c>
      <c r="W15">
        <v>0</v>
      </c>
      <c r="X15">
        <v>0.86850000000000005</v>
      </c>
      <c r="Y15">
        <v>13.5</v>
      </c>
      <c r="Z15">
        <v>843</v>
      </c>
      <c r="AA15">
        <v>833</v>
      </c>
      <c r="AB15">
        <v>850</v>
      </c>
      <c r="AC15">
        <v>96</v>
      </c>
      <c r="AD15">
        <v>22.54</v>
      </c>
      <c r="AE15">
        <v>0.52</v>
      </c>
      <c r="AF15">
        <v>982</v>
      </c>
      <c r="AG15">
        <v>-2</v>
      </c>
      <c r="AH15">
        <v>85</v>
      </c>
      <c r="AI15">
        <v>35</v>
      </c>
      <c r="AJ15">
        <v>191</v>
      </c>
      <c r="AK15">
        <v>169</v>
      </c>
      <c r="AL15">
        <v>5.0999999999999996</v>
      </c>
      <c r="AM15">
        <v>174.8</v>
      </c>
      <c r="AN15" t="s">
        <v>155</v>
      </c>
      <c r="AO15">
        <v>2</v>
      </c>
      <c r="AP15" s="28">
        <v>0.88751157407407411</v>
      </c>
      <c r="AQ15">
        <v>47.158563000000001</v>
      </c>
      <c r="AR15">
        <v>-88.489716999999999</v>
      </c>
      <c r="AS15">
        <v>318.5</v>
      </c>
      <c r="AT15">
        <v>0</v>
      </c>
      <c r="AU15">
        <v>12</v>
      </c>
      <c r="AV15">
        <v>12</v>
      </c>
      <c r="AW15" t="s">
        <v>206</v>
      </c>
      <c r="AX15">
        <v>1.1000000000000001</v>
      </c>
      <c r="AY15">
        <v>1.9</v>
      </c>
      <c r="AZ15">
        <v>2.2999999999999998</v>
      </c>
      <c r="BA15">
        <v>14.686999999999999</v>
      </c>
      <c r="BB15">
        <v>14.06</v>
      </c>
      <c r="BC15">
        <v>0.96</v>
      </c>
      <c r="BD15">
        <v>15.137</v>
      </c>
      <c r="BE15">
        <v>2532.049</v>
      </c>
      <c r="BF15">
        <v>373.66199999999998</v>
      </c>
      <c r="BG15">
        <v>1.0529999999999999</v>
      </c>
      <c r="BH15">
        <v>0</v>
      </c>
      <c r="BI15">
        <v>1.0529999999999999</v>
      </c>
      <c r="BJ15">
        <v>0.84499999999999997</v>
      </c>
      <c r="BK15">
        <v>0</v>
      </c>
      <c r="BL15">
        <v>0.84499999999999997</v>
      </c>
      <c r="BM15">
        <v>12.2803</v>
      </c>
      <c r="BQ15">
        <v>148.91</v>
      </c>
      <c r="BR15">
        <v>3.5159999999999997E-2</v>
      </c>
      <c r="BS15">
        <v>-5</v>
      </c>
      <c r="BT15">
        <v>5.0000000000000001E-3</v>
      </c>
      <c r="BU15">
        <v>0.85922200000000004</v>
      </c>
      <c r="BV15">
        <v>0</v>
      </c>
      <c r="BW15" t="s">
        <v>155</v>
      </c>
      <c r="BX15">
        <v>0.80200000000000005</v>
      </c>
    </row>
    <row r="16" spans="1:76" x14ac:dyDescent="0.25">
      <c r="A16" s="26">
        <v>43530</v>
      </c>
      <c r="B16" s="29">
        <v>0.67904343749999996</v>
      </c>
      <c r="C16">
        <v>12.355</v>
      </c>
      <c r="D16">
        <v>2.9159999999999999</v>
      </c>
      <c r="E16">
        <v>29160.102827999999</v>
      </c>
      <c r="F16">
        <v>49.6</v>
      </c>
      <c r="G16">
        <v>-0.4</v>
      </c>
      <c r="H16">
        <v>1666.8</v>
      </c>
      <c r="J16">
        <v>0.9</v>
      </c>
      <c r="K16">
        <v>0.86809999999999998</v>
      </c>
      <c r="L16">
        <v>10.725899999999999</v>
      </c>
      <c r="M16">
        <v>2.5314999999999999</v>
      </c>
      <c r="N16">
        <v>43.023000000000003</v>
      </c>
      <c r="O16">
        <v>0</v>
      </c>
      <c r="P16">
        <v>43</v>
      </c>
      <c r="Q16">
        <v>34.513399999999997</v>
      </c>
      <c r="R16">
        <v>0</v>
      </c>
      <c r="S16">
        <v>34.5</v>
      </c>
      <c r="T16">
        <v>1666.7692999999999</v>
      </c>
      <c r="W16">
        <v>0</v>
      </c>
      <c r="X16">
        <v>0.78129999999999999</v>
      </c>
      <c r="Y16">
        <v>13.5</v>
      </c>
      <c r="Z16">
        <v>844</v>
      </c>
      <c r="AA16">
        <v>833</v>
      </c>
      <c r="AB16">
        <v>850</v>
      </c>
      <c r="AC16">
        <v>96</v>
      </c>
      <c r="AD16">
        <v>22.54</v>
      </c>
      <c r="AE16">
        <v>0.52</v>
      </c>
      <c r="AF16">
        <v>982</v>
      </c>
      <c r="AG16">
        <v>-2</v>
      </c>
      <c r="AH16">
        <v>85</v>
      </c>
      <c r="AI16">
        <v>35</v>
      </c>
      <c r="AJ16">
        <v>191</v>
      </c>
      <c r="AK16">
        <v>169</v>
      </c>
      <c r="AL16">
        <v>5.0999999999999996</v>
      </c>
      <c r="AM16">
        <v>174.4</v>
      </c>
      <c r="AN16" t="s">
        <v>155</v>
      </c>
      <c r="AO16">
        <v>2</v>
      </c>
      <c r="AP16" s="28">
        <v>0.88752314814814814</v>
      </c>
      <c r="AQ16">
        <v>47.158563000000001</v>
      </c>
      <c r="AR16">
        <v>-88.489716999999999</v>
      </c>
      <c r="AS16">
        <v>318.60000000000002</v>
      </c>
      <c r="AT16">
        <v>0</v>
      </c>
      <c r="AU16">
        <v>12</v>
      </c>
      <c r="AV16">
        <v>11</v>
      </c>
      <c r="AW16" t="s">
        <v>207</v>
      </c>
      <c r="AX16">
        <v>1.1000000000000001</v>
      </c>
      <c r="AY16">
        <v>1.9</v>
      </c>
      <c r="AZ16">
        <v>2.2999999999999998</v>
      </c>
      <c r="BA16">
        <v>14.686999999999999</v>
      </c>
      <c r="BB16">
        <v>14.02</v>
      </c>
      <c r="BC16">
        <v>0.95</v>
      </c>
      <c r="BD16">
        <v>15.19</v>
      </c>
      <c r="BE16">
        <v>2523.0859999999998</v>
      </c>
      <c r="BF16">
        <v>379.01</v>
      </c>
      <c r="BG16">
        <v>1.06</v>
      </c>
      <c r="BH16">
        <v>0</v>
      </c>
      <c r="BI16">
        <v>1.06</v>
      </c>
      <c r="BJ16">
        <v>0.85</v>
      </c>
      <c r="BK16">
        <v>0</v>
      </c>
      <c r="BL16">
        <v>0.85</v>
      </c>
      <c r="BM16">
        <v>12.4505</v>
      </c>
      <c r="BQ16">
        <v>133.637</v>
      </c>
      <c r="BR16">
        <v>3.2368000000000001E-2</v>
      </c>
      <c r="BS16">
        <v>-5</v>
      </c>
      <c r="BT16">
        <v>5.0000000000000001E-3</v>
      </c>
      <c r="BU16">
        <v>0.79099299999999995</v>
      </c>
      <c r="BV16">
        <v>0</v>
      </c>
      <c r="BW16" t="s">
        <v>155</v>
      </c>
      <c r="BX16">
        <v>0.80200000000000005</v>
      </c>
    </row>
    <row r="17" spans="1:76" x14ac:dyDescent="0.25">
      <c r="A17" s="26">
        <v>43530</v>
      </c>
      <c r="B17" s="29">
        <v>0.67905501157407411</v>
      </c>
      <c r="C17">
        <v>12.337</v>
      </c>
      <c r="D17">
        <v>2.9704999999999999</v>
      </c>
      <c r="E17">
        <v>29704.615385000001</v>
      </c>
      <c r="F17">
        <v>50</v>
      </c>
      <c r="G17">
        <v>-0.4</v>
      </c>
      <c r="H17">
        <v>1689.6</v>
      </c>
      <c r="J17">
        <v>0.9</v>
      </c>
      <c r="K17">
        <v>0.86780000000000002</v>
      </c>
      <c r="L17">
        <v>10.7051</v>
      </c>
      <c r="M17">
        <v>2.5775999999999999</v>
      </c>
      <c r="N17">
        <v>43.418599999999998</v>
      </c>
      <c r="O17">
        <v>0</v>
      </c>
      <c r="P17">
        <v>43.4</v>
      </c>
      <c r="Q17">
        <v>34.830800000000004</v>
      </c>
      <c r="R17">
        <v>0</v>
      </c>
      <c r="S17">
        <v>34.799999999999997</v>
      </c>
      <c r="T17">
        <v>1689.6286</v>
      </c>
      <c r="W17">
        <v>0</v>
      </c>
      <c r="X17">
        <v>0.78100000000000003</v>
      </c>
      <c r="Y17">
        <v>13.5</v>
      </c>
      <c r="Z17">
        <v>844</v>
      </c>
      <c r="AA17">
        <v>833</v>
      </c>
      <c r="AB17">
        <v>850</v>
      </c>
      <c r="AC17">
        <v>96</v>
      </c>
      <c r="AD17">
        <v>22.54</v>
      </c>
      <c r="AE17">
        <v>0.52</v>
      </c>
      <c r="AF17">
        <v>982</v>
      </c>
      <c r="AG17">
        <v>-2</v>
      </c>
      <c r="AH17">
        <v>85</v>
      </c>
      <c r="AI17">
        <v>35</v>
      </c>
      <c r="AJ17">
        <v>191</v>
      </c>
      <c r="AK17">
        <v>169</v>
      </c>
      <c r="AL17">
        <v>5.0999999999999996</v>
      </c>
      <c r="AM17">
        <v>174.1</v>
      </c>
      <c r="AN17" t="s">
        <v>155</v>
      </c>
      <c r="AO17">
        <v>2</v>
      </c>
      <c r="AP17" s="28">
        <v>0.88753472222222218</v>
      </c>
      <c r="AQ17">
        <v>47.158563000000001</v>
      </c>
      <c r="AR17">
        <v>-88.489716999999999</v>
      </c>
      <c r="AS17">
        <v>318.5</v>
      </c>
      <c r="AT17">
        <v>0</v>
      </c>
      <c r="AU17">
        <v>12</v>
      </c>
      <c r="AV17">
        <v>11</v>
      </c>
      <c r="AW17" t="s">
        <v>207</v>
      </c>
      <c r="AX17">
        <v>1.1000000000000001</v>
      </c>
      <c r="AY17">
        <v>1.9</v>
      </c>
      <c r="AZ17">
        <v>2.2999999999999998</v>
      </c>
      <c r="BA17">
        <v>14.686999999999999</v>
      </c>
      <c r="BB17">
        <v>13.98</v>
      </c>
      <c r="BC17">
        <v>0.95</v>
      </c>
      <c r="BD17">
        <v>15.24</v>
      </c>
      <c r="BE17">
        <v>2513.002</v>
      </c>
      <c r="BF17">
        <v>385.12400000000002</v>
      </c>
      <c r="BG17">
        <v>1.0669999999999999</v>
      </c>
      <c r="BH17">
        <v>0</v>
      </c>
      <c r="BI17">
        <v>1.0669999999999999</v>
      </c>
      <c r="BJ17">
        <v>0.85599999999999998</v>
      </c>
      <c r="BK17">
        <v>0</v>
      </c>
      <c r="BL17">
        <v>0.85599999999999998</v>
      </c>
      <c r="BM17">
        <v>12.5952</v>
      </c>
      <c r="BQ17">
        <v>133.303</v>
      </c>
      <c r="BR17">
        <v>3.3000000000000002E-2</v>
      </c>
      <c r="BS17">
        <v>-5</v>
      </c>
      <c r="BT17">
        <v>5.3680000000000004E-3</v>
      </c>
      <c r="BU17">
        <v>0.80643799999999999</v>
      </c>
      <c r="BV17">
        <v>0</v>
      </c>
      <c r="BW17" t="s">
        <v>155</v>
      </c>
      <c r="BX17">
        <v>0.80200000000000005</v>
      </c>
    </row>
    <row r="18" spans="1:76" x14ac:dyDescent="0.25">
      <c r="A18" s="26">
        <v>43530</v>
      </c>
      <c r="B18" s="29">
        <v>0.67906658564814826</v>
      </c>
      <c r="C18">
        <v>12.3</v>
      </c>
      <c r="D18">
        <v>3.0177</v>
      </c>
      <c r="E18">
        <v>30176.515798</v>
      </c>
      <c r="F18">
        <v>50.7</v>
      </c>
      <c r="G18">
        <v>-0.4</v>
      </c>
      <c r="H18">
        <v>1705.2</v>
      </c>
      <c r="J18">
        <v>0.9</v>
      </c>
      <c r="K18">
        <v>0.86760000000000004</v>
      </c>
      <c r="L18">
        <v>10.671200000000001</v>
      </c>
      <c r="M18">
        <v>2.6179999999999999</v>
      </c>
      <c r="N18">
        <v>44.017299999999999</v>
      </c>
      <c r="O18">
        <v>0</v>
      </c>
      <c r="P18">
        <v>44</v>
      </c>
      <c r="Q18">
        <v>35.311100000000003</v>
      </c>
      <c r="R18">
        <v>0</v>
      </c>
      <c r="S18">
        <v>35.299999999999997</v>
      </c>
      <c r="T18">
        <v>1705.2202</v>
      </c>
      <c r="W18">
        <v>0</v>
      </c>
      <c r="X18">
        <v>0.78080000000000005</v>
      </c>
      <c r="Y18">
        <v>13.4</v>
      </c>
      <c r="Z18">
        <v>844</v>
      </c>
      <c r="AA18">
        <v>833</v>
      </c>
      <c r="AB18">
        <v>850</v>
      </c>
      <c r="AC18">
        <v>96</v>
      </c>
      <c r="AD18">
        <v>22.54</v>
      </c>
      <c r="AE18">
        <v>0.52</v>
      </c>
      <c r="AF18">
        <v>982</v>
      </c>
      <c r="AG18">
        <v>-2</v>
      </c>
      <c r="AH18">
        <v>85</v>
      </c>
      <c r="AI18">
        <v>35</v>
      </c>
      <c r="AJ18">
        <v>191</v>
      </c>
      <c r="AK18">
        <v>169</v>
      </c>
      <c r="AL18">
        <v>5</v>
      </c>
      <c r="AM18">
        <v>174</v>
      </c>
      <c r="AN18" t="s">
        <v>155</v>
      </c>
      <c r="AO18">
        <v>2</v>
      </c>
      <c r="AP18" s="28">
        <v>0.88754629629629633</v>
      </c>
      <c r="AQ18">
        <v>47.158565000000003</v>
      </c>
      <c r="AR18">
        <v>-88.489716999999999</v>
      </c>
      <c r="AS18">
        <v>318.60000000000002</v>
      </c>
      <c r="AT18">
        <v>0</v>
      </c>
      <c r="AU18">
        <v>12</v>
      </c>
      <c r="AV18">
        <v>10</v>
      </c>
      <c r="AW18" t="s">
        <v>208</v>
      </c>
      <c r="AX18">
        <v>1.1956</v>
      </c>
      <c r="AY18">
        <v>1.0396000000000001</v>
      </c>
      <c r="AZ18">
        <v>2.0131999999999999</v>
      </c>
      <c r="BA18">
        <v>14.686999999999999</v>
      </c>
      <c r="BB18">
        <v>13.96</v>
      </c>
      <c r="BC18">
        <v>0.95</v>
      </c>
      <c r="BD18">
        <v>15.263</v>
      </c>
      <c r="BE18">
        <v>2503.5349999999999</v>
      </c>
      <c r="BF18">
        <v>390.928</v>
      </c>
      <c r="BG18">
        <v>1.081</v>
      </c>
      <c r="BH18">
        <v>0</v>
      </c>
      <c r="BI18">
        <v>1.081</v>
      </c>
      <c r="BJ18">
        <v>0.86799999999999999</v>
      </c>
      <c r="BK18">
        <v>0</v>
      </c>
      <c r="BL18">
        <v>0.86799999999999999</v>
      </c>
      <c r="BM18">
        <v>12.703799999999999</v>
      </c>
      <c r="BQ18">
        <v>133.196</v>
      </c>
      <c r="BR18">
        <v>3.1896000000000001E-2</v>
      </c>
      <c r="BS18">
        <v>-5</v>
      </c>
      <c r="BT18">
        <v>6.0000000000000001E-3</v>
      </c>
      <c r="BU18">
        <v>0.77945900000000001</v>
      </c>
      <c r="BV18">
        <v>0</v>
      </c>
      <c r="BW18" t="s">
        <v>155</v>
      </c>
      <c r="BX18">
        <v>0.80200000000000005</v>
      </c>
    </row>
    <row r="19" spans="1:76" x14ac:dyDescent="0.25">
      <c r="A19" s="26">
        <v>43530</v>
      </c>
      <c r="B19" s="29">
        <v>0.67907815972222219</v>
      </c>
      <c r="C19">
        <v>12.25</v>
      </c>
      <c r="D19">
        <v>3.0455999999999999</v>
      </c>
      <c r="E19">
        <v>30455.785255999999</v>
      </c>
      <c r="F19">
        <v>51.1</v>
      </c>
      <c r="G19">
        <v>-0.4</v>
      </c>
      <c r="H19">
        <v>1729.3</v>
      </c>
      <c r="J19">
        <v>0.9</v>
      </c>
      <c r="K19">
        <v>0.86770000000000003</v>
      </c>
      <c r="L19">
        <v>10.629300000000001</v>
      </c>
      <c r="M19">
        <v>2.6425999999999998</v>
      </c>
      <c r="N19">
        <v>44.320599999999999</v>
      </c>
      <c r="O19">
        <v>0</v>
      </c>
      <c r="P19">
        <v>44.3</v>
      </c>
      <c r="Q19">
        <v>35.554400000000001</v>
      </c>
      <c r="R19">
        <v>0</v>
      </c>
      <c r="S19">
        <v>35.6</v>
      </c>
      <c r="T19">
        <v>1729.3145</v>
      </c>
      <c r="W19">
        <v>0</v>
      </c>
      <c r="X19">
        <v>0.78090000000000004</v>
      </c>
      <c r="Y19">
        <v>13.5</v>
      </c>
      <c r="Z19">
        <v>845</v>
      </c>
      <c r="AA19">
        <v>833</v>
      </c>
      <c r="AB19">
        <v>850</v>
      </c>
      <c r="AC19">
        <v>96</v>
      </c>
      <c r="AD19">
        <v>22.54</v>
      </c>
      <c r="AE19">
        <v>0.52</v>
      </c>
      <c r="AF19">
        <v>982</v>
      </c>
      <c r="AG19">
        <v>-2</v>
      </c>
      <c r="AH19">
        <v>85</v>
      </c>
      <c r="AI19">
        <v>35</v>
      </c>
      <c r="AJ19">
        <v>191</v>
      </c>
      <c r="AK19">
        <v>169</v>
      </c>
      <c r="AL19">
        <v>5</v>
      </c>
      <c r="AM19">
        <v>174</v>
      </c>
      <c r="AN19" t="s">
        <v>155</v>
      </c>
      <c r="AO19">
        <v>2</v>
      </c>
      <c r="AP19" s="28">
        <v>0.88755787037037026</v>
      </c>
      <c r="AQ19">
        <v>47.158563000000001</v>
      </c>
      <c r="AR19">
        <v>-88.489717999999996</v>
      </c>
      <c r="AS19">
        <v>318.60000000000002</v>
      </c>
      <c r="AT19">
        <v>0</v>
      </c>
      <c r="AU19">
        <v>12</v>
      </c>
      <c r="AV19">
        <v>11</v>
      </c>
      <c r="AW19" t="s">
        <v>209</v>
      </c>
      <c r="AX19">
        <v>1.2</v>
      </c>
      <c r="AY19">
        <v>1</v>
      </c>
      <c r="AZ19">
        <v>2</v>
      </c>
      <c r="BA19">
        <v>14.686999999999999</v>
      </c>
      <c r="BB19">
        <v>13.97</v>
      </c>
      <c r="BC19">
        <v>0.95</v>
      </c>
      <c r="BD19">
        <v>15.247</v>
      </c>
      <c r="BE19">
        <v>2496.4740000000002</v>
      </c>
      <c r="BF19">
        <v>395.03899999999999</v>
      </c>
      <c r="BG19">
        <v>1.0900000000000001</v>
      </c>
      <c r="BH19">
        <v>0</v>
      </c>
      <c r="BI19">
        <v>1.0900000000000001</v>
      </c>
      <c r="BJ19">
        <v>0.874</v>
      </c>
      <c r="BK19">
        <v>0</v>
      </c>
      <c r="BL19">
        <v>0.874</v>
      </c>
      <c r="BM19">
        <v>12.897600000000001</v>
      </c>
      <c r="BQ19">
        <v>133.36199999999999</v>
      </c>
      <c r="BR19">
        <v>2.9631999999999999E-2</v>
      </c>
      <c r="BS19">
        <v>-5</v>
      </c>
      <c r="BT19">
        <v>5.6319999999999999E-3</v>
      </c>
      <c r="BU19">
        <v>0.724132</v>
      </c>
      <c r="BV19">
        <v>0</v>
      </c>
      <c r="BW19" t="s">
        <v>155</v>
      </c>
      <c r="BX19">
        <v>0.80200000000000005</v>
      </c>
    </row>
    <row r="20" spans="1:76" x14ac:dyDescent="0.25">
      <c r="A20" s="26">
        <v>43530</v>
      </c>
      <c r="B20" s="29">
        <v>0.67908973379629634</v>
      </c>
      <c r="C20">
        <v>12.242000000000001</v>
      </c>
      <c r="D20">
        <v>3.0546000000000002</v>
      </c>
      <c r="E20">
        <v>30545.826377000001</v>
      </c>
      <c r="F20">
        <v>51.5</v>
      </c>
      <c r="G20">
        <v>-0.4</v>
      </c>
      <c r="H20">
        <v>1742.5</v>
      </c>
      <c r="J20">
        <v>0.9</v>
      </c>
      <c r="K20">
        <v>0.86770000000000003</v>
      </c>
      <c r="L20">
        <v>10.622199999999999</v>
      </c>
      <c r="M20">
        <v>2.6503999999999999</v>
      </c>
      <c r="N20">
        <v>44.648400000000002</v>
      </c>
      <c r="O20">
        <v>0</v>
      </c>
      <c r="P20">
        <v>44.6</v>
      </c>
      <c r="Q20">
        <v>35.817300000000003</v>
      </c>
      <c r="R20">
        <v>0</v>
      </c>
      <c r="S20">
        <v>35.799999999999997</v>
      </c>
      <c r="T20">
        <v>1742.5342000000001</v>
      </c>
      <c r="W20">
        <v>0</v>
      </c>
      <c r="X20">
        <v>0.78090000000000004</v>
      </c>
      <c r="Y20">
        <v>13.5</v>
      </c>
      <c r="Z20">
        <v>844</v>
      </c>
      <c r="AA20">
        <v>833</v>
      </c>
      <c r="AB20">
        <v>850</v>
      </c>
      <c r="AC20">
        <v>96</v>
      </c>
      <c r="AD20">
        <v>22.54</v>
      </c>
      <c r="AE20">
        <v>0.52</v>
      </c>
      <c r="AF20">
        <v>982</v>
      </c>
      <c r="AG20">
        <v>-2</v>
      </c>
      <c r="AH20">
        <v>85</v>
      </c>
      <c r="AI20">
        <v>35</v>
      </c>
      <c r="AJ20">
        <v>191.4</v>
      </c>
      <c r="AK20">
        <v>169</v>
      </c>
      <c r="AL20">
        <v>5.0999999999999996</v>
      </c>
      <c r="AM20">
        <v>174</v>
      </c>
      <c r="AN20" t="s">
        <v>155</v>
      </c>
      <c r="AO20">
        <v>2</v>
      </c>
      <c r="AP20" s="28">
        <v>0.88756944444444441</v>
      </c>
      <c r="AQ20">
        <v>47.158563000000001</v>
      </c>
      <c r="AR20">
        <v>-88.489717999999996</v>
      </c>
      <c r="AS20">
        <v>318.5</v>
      </c>
      <c r="AT20">
        <v>0</v>
      </c>
      <c r="AU20">
        <v>12</v>
      </c>
      <c r="AV20">
        <v>11</v>
      </c>
      <c r="AW20" t="s">
        <v>209</v>
      </c>
      <c r="AX20">
        <v>1.3912</v>
      </c>
      <c r="AY20">
        <v>1.2867999999999999</v>
      </c>
      <c r="AZ20">
        <v>2.2867999999999999</v>
      </c>
      <c r="BA20">
        <v>14.686999999999999</v>
      </c>
      <c r="BB20">
        <v>13.97</v>
      </c>
      <c r="BC20">
        <v>0.95</v>
      </c>
      <c r="BD20">
        <v>15.247999999999999</v>
      </c>
      <c r="BE20">
        <v>2494.4319999999998</v>
      </c>
      <c r="BF20">
        <v>396.14400000000001</v>
      </c>
      <c r="BG20">
        <v>1.0980000000000001</v>
      </c>
      <c r="BH20">
        <v>0</v>
      </c>
      <c r="BI20">
        <v>1.0980000000000001</v>
      </c>
      <c r="BJ20">
        <v>0.88100000000000001</v>
      </c>
      <c r="BK20">
        <v>0</v>
      </c>
      <c r="BL20">
        <v>0.88100000000000001</v>
      </c>
      <c r="BM20">
        <v>12.994300000000001</v>
      </c>
      <c r="BQ20">
        <v>133.34100000000001</v>
      </c>
      <c r="BR20">
        <v>3.0103999999999999E-2</v>
      </c>
      <c r="BS20">
        <v>-5</v>
      </c>
      <c r="BT20">
        <v>5.3680000000000004E-3</v>
      </c>
      <c r="BU20">
        <v>0.73566699999999996</v>
      </c>
      <c r="BV20">
        <v>0</v>
      </c>
      <c r="BW20" t="s">
        <v>155</v>
      </c>
      <c r="BX20">
        <v>0.80200000000000005</v>
      </c>
    </row>
    <row r="21" spans="1:76" x14ac:dyDescent="0.25">
      <c r="A21" s="26">
        <v>43530</v>
      </c>
      <c r="B21" s="29">
        <v>0.67910130787037037</v>
      </c>
      <c r="C21">
        <v>12.233000000000001</v>
      </c>
      <c r="D21">
        <v>3.0646</v>
      </c>
      <c r="E21">
        <v>30645.993321999998</v>
      </c>
      <c r="F21">
        <v>51.8</v>
      </c>
      <c r="G21">
        <v>-0.4</v>
      </c>
      <c r="H21">
        <v>1752.3</v>
      </c>
      <c r="J21">
        <v>0.9</v>
      </c>
      <c r="K21">
        <v>0.86770000000000003</v>
      </c>
      <c r="L21">
        <v>10.6144</v>
      </c>
      <c r="M21">
        <v>2.6589999999999998</v>
      </c>
      <c r="N21">
        <v>44.925600000000003</v>
      </c>
      <c r="O21">
        <v>0</v>
      </c>
      <c r="P21">
        <v>44.9</v>
      </c>
      <c r="Q21">
        <v>36.039700000000003</v>
      </c>
      <c r="R21">
        <v>0</v>
      </c>
      <c r="S21">
        <v>36</v>
      </c>
      <c r="T21">
        <v>1752.3067000000001</v>
      </c>
      <c r="W21">
        <v>0</v>
      </c>
      <c r="X21">
        <v>0.78090000000000004</v>
      </c>
      <c r="Y21">
        <v>13.4</v>
      </c>
      <c r="Z21">
        <v>845</v>
      </c>
      <c r="AA21">
        <v>834</v>
      </c>
      <c r="AB21">
        <v>850</v>
      </c>
      <c r="AC21">
        <v>96</v>
      </c>
      <c r="AD21">
        <v>22.54</v>
      </c>
      <c r="AE21">
        <v>0.52</v>
      </c>
      <c r="AF21">
        <v>982</v>
      </c>
      <c r="AG21">
        <v>-2</v>
      </c>
      <c r="AH21">
        <v>85</v>
      </c>
      <c r="AI21">
        <v>35</v>
      </c>
      <c r="AJ21">
        <v>192</v>
      </c>
      <c r="AK21">
        <v>169</v>
      </c>
      <c r="AL21">
        <v>5.0999999999999996</v>
      </c>
      <c r="AM21">
        <v>174.7</v>
      </c>
      <c r="AN21" t="s">
        <v>155</v>
      </c>
      <c r="AO21">
        <v>2</v>
      </c>
      <c r="AP21" s="28">
        <v>0.88758101851851856</v>
      </c>
      <c r="AQ21">
        <v>47.158563000000001</v>
      </c>
      <c r="AR21">
        <v>-88.489716999999999</v>
      </c>
      <c r="AS21">
        <v>318.8</v>
      </c>
      <c r="AT21">
        <v>0</v>
      </c>
      <c r="AU21">
        <v>12</v>
      </c>
      <c r="AV21">
        <v>11</v>
      </c>
      <c r="AW21" t="s">
        <v>209</v>
      </c>
      <c r="AX21">
        <v>1.4</v>
      </c>
      <c r="AY21">
        <v>1.4912000000000001</v>
      </c>
      <c r="AZ21">
        <v>2.4912000000000001</v>
      </c>
      <c r="BA21">
        <v>14.686999999999999</v>
      </c>
      <c r="BB21">
        <v>13.96</v>
      </c>
      <c r="BC21">
        <v>0.95</v>
      </c>
      <c r="BD21">
        <v>15.253</v>
      </c>
      <c r="BE21">
        <v>2492.2739999999999</v>
      </c>
      <c r="BF21">
        <v>397.37400000000002</v>
      </c>
      <c r="BG21">
        <v>1.105</v>
      </c>
      <c r="BH21">
        <v>0</v>
      </c>
      <c r="BI21">
        <v>1.105</v>
      </c>
      <c r="BJ21">
        <v>0.88600000000000001</v>
      </c>
      <c r="BK21">
        <v>0</v>
      </c>
      <c r="BL21">
        <v>0.88600000000000001</v>
      </c>
      <c r="BM21">
        <v>13.0654</v>
      </c>
      <c r="BQ21">
        <v>133.31800000000001</v>
      </c>
      <c r="BR21">
        <v>3.2000000000000001E-2</v>
      </c>
      <c r="BS21">
        <v>-5</v>
      </c>
      <c r="BT21">
        <v>6.0000000000000001E-3</v>
      </c>
      <c r="BU21">
        <v>0.78200000000000003</v>
      </c>
      <c r="BV21">
        <v>0</v>
      </c>
      <c r="BW21" t="s">
        <v>155</v>
      </c>
      <c r="BX21">
        <v>0.80200000000000005</v>
      </c>
    </row>
    <row r="22" spans="1:76" x14ac:dyDescent="0.25">
      <c r="A22" s="26">
        <v>43530</v>
      </c>
      <c r="B22" s="29">
        <v>0.67911288194444441</v>
      </c>
      <c r="C22">
        <v>12.23</v>
      </c>
      <c r="D22">
        <v>3.0945</v>
      </c>
      <c r="E22">
        <v>30945.261845000001</v>
      </c>
      <c r="F22">
        <v>51.9</v>
      </c>
      <c r="G22">
        <v>-0.4</v>
      </c>
      <c r="H22">
        <v>1758.9</v>
      </c>
      <c r="J22">
        <v>0.9</v>
      </c>
      <c r="K22">
        <v>0.86739999999999995</v>
      </c>
      <c r="L22">
        <v>10.608499999999999</v>
      </c>
      <c r="M22">
        <v>2.6842000000000001</v>
      </c>
      <c r="N22">
        <v>45.018700000000003</v>
      </c>
      <c r="O22">
        <v>0</v>
      </c>
      <c r="P22">
        <v>45</v>
      </c>
      <c r="Q22">
        <v>36.114400000000003</v>
      </c>
      <c r="R22">
        <v>0</v>
      </c>
      <c r="S22">
        <v>36.1</v>
      </c>
      <c r="T22">
        <v>1758.8734999999999</v>
      </c>
      <c r="W22">
        <v>0</v>
      </c>
      <c r="X22">
        <v>0.78069999999999995</v>
      </c>
      <c r="Y22">
        <v>13.5</v>
      </c>
      <c r="Z22">
        <v>845</v>
      </c>
      <c r="AA22">
        <v>834</v>
      </c>
      <c r="AB22">
        <v>850</v>
      </c>
      <c r="AC22">
        <v>96</v>
      </c>
      <c r="AD22">
        <v>22.54</v>
      </c>
      <c r="AE22">
        <v>0.52</v>
      </c>
      <c r="AF22">
        <v>982</v>
      </c>
      <c r="AG22">
        <v>-2</v>
      </c>
      <c r="AH22">
        <v>85</v>
      </c>
      <c r="AI22">
        <v>35</v>
      </c>
      <c r="AJ22">
        <v>192</v>
      </c>
      <c r="AK22">
        <v>169</v>
      </c>
      <c r="AL22">
        <v>5.0999999999999996</v>
      </c>
      <c r="AM22">
        <v>175.5</v>
      </c>
      <c r="AN22" t="s">
        <v>155</v>
      </c>
      <c r="AO22">
        <v>2</v>
      </c>
      <c r="AP22" s="28">
        <v>0.8875925925925926</v>
      </c>
      <c r="AQ22">
        <v>47.158565000000003</v>
      </c>
      <c r="AR22">
        <v>-88.489716999999999</v>
      </c>
      <c r="AS22">
        <v>318.7</v>
      </c>
      <c r="AT22">
        <v>0</v>
      </c>
      <c r="AU22">
        <v>12</v>
      </c>
      <c r="AV22">
        <v>10</v>
      </c>
      <c r="AW22" t="s">
        <v>210</v>
      </c>
      <c r="AX22">
        <v>1.4956</v>
      </c>
      <c r="AY22">
        <v>1.6912</v>
      </c>
      <c r="AZ22">
        <v>2.5956000000000001</v>
      </c>
      <c r="BA22">
        <v>14.686999999999999</v>
      </c>
      <c r="BB22">
        <v>13.94</v>
      </c>
      <c r="BC22">
        <v>0.95</v>
      </c>
      <c r="BD22">
        <v>15.285</v>
      </c>
      <c r="BE22">
        <v>2487.1819999999998</v>
      </c>
      <c r="BF22">
        <v>400.54599999999999</v>
      </c>
      <c r="BG22">
        <v>1.105</v>
      </c>
      <c r="BH22">
        <v>0</v>
      </c>
      <c r="BI22">
        <v>1.105</v>
      </c>
      <c r="BJ22">
        <v>0.88700000000000001</v>
      </c>
      <c r="BK22">
        <v>0</v>
      </c>
      <c r="BL22">
        <v>0.88700000000000001</v>
      </c>
      <c r="BM22">
        <v>13.094900000000001</v>
      </c>
      <c r="BQ22">
        <v>133.083</v>
      </c>
      <c r="BR22">
        <v>3.1632E-2</v>
      </c>
      <c r="BS22">
        <v>-5</v>
      </c>
      <c r="BT22">
        <v>5.6319999999999999E-3</v>
      </c>
      <c r="BU22">
        <v>0.773007</v>
      </c>
      <c r="BV22">
        <v>0</v>
      </c>
      <c r="BW22" t="s">
        <v>155</v>
      </c>
      <c r="BX22">
        <v>0.80200000000000005</v>
      </c>
    </row>
    <row r="23" spans="1:76" x14ac:dyDescent="0.25">
      <c r="A23" s="26">
        <v>43530</v>
      </c>
      <c r="B23" s="29">
        <v>0.67912445601851845</v>
      </c>
      <c r="C23">
        <v>12.227</v>
      </c>
      <c r="D23">
        <v>3.1291000000000002</v>
      </c>
      <c r="E23">
        <v>31291.032472999999</v>
      </c>
      <c r="F23">
        <v>52</v>
      </c>
      <c r="G23">
        <v>-0.4</v>
      </c>
      <c r="H23">
        <v>1750.5</v>
      </c>
      <c r="J23">
        <v>0.9</v>
      </c>
      <c r="K23">
        <v>0.86709999999999998</v>
      </c>
      <c r="L23">
        <v>10.602399999999999</v>
      </c>
      <c r="M23">
        <v>2.7134</v>
      </c>
      <c r="N23">
        <v>45.091200000000001</v>
      </c>
      <c r="O23">
        <v>0</v>
      </c>
      <c r="P23">
        <v>45.1</v>
      </c>
      <c r="Q23">
        <v>36.172600000000003</v>
      </c>
      <c r="R23">
        <v>0</v>
      </c>
      <c r="S23">
        <v>36.200000000000003</v>
      </c>
      <c r="T23">
        <v>1750.4626000000001</v>
      </c>
      <c r="W23">
        <v>0</v>
      </c>
      <c r="X23">
        <v>0.78039999999999998</v>
      </c>
      <c r="Y23">
        <v>13.5</v>
      </c>
      <c r="Z23">
        <v>844</v>
      </c>
      <c r="AA23">
        <v>834</v>
      </c>
      <c r="AB23">
        <v>850</v>
      </c>
      <c r="AC23">
        <v>96</v>
      </c>
      <c r="AD23">
        <v>22.54</v>
      </c>
      <c r="AE23">
        <v>0.52</v>
      </c>
      <c r="AF23">
        <v>982</v>
      </c>
      <c r="AG23">
        <v>-2</v>
      </c>
      <c r="AH23">
        <v>85</v>
      </c>
      <c r="AI23">
        <v>35</v>
      </c>
      <c r="AJ23">
        <v>192</v>
      </c>
      <c r="AK23">
        <v>169</v>
      </c>
      <c r="AL23">
        <v>5.0999999999999996</v>
      </c>
      <c r="AM23">
        <v>175.9</v>
      </c>
      <c r="AN23" t="s">
        <v>155</v>
      </c>
      <c r="AO23">
        <v>2</v>
      </c>
      <c r="AP23" s="28">
        <v>0.88760416666666664</v>
      </c>
      <c r="AQ23">
        <v>47.158565000000003</v>
      </c>
      <c r="AR23">
        <v>-88.489716999999999</v>
      </c>
      <c r="AS23">
        <v>318.5</v>
      </c>
      <c r="AT23">
        <v>0</v>
      </c>
      <c r="AU23">
        <v>12</v>
      </c>
      <c r="AV23">
        <v>10</v>
      </c>
      <c r="AW23" t="s">
        <v>210</v>
      </c>
      <c r="AX23">
        <v>1.5</v>
      </c>
      <c r="AY23">
        <v>1.7956000000000001</v>
      </c>
      <c r="AZ23">
        <v>2.6</v>
      </c>
      <c r="BA23">
        <v>14.686999999999999</v>
      </c>
      <c r="BB23">
        <v>13.91</v>
      </c>
      <c r="BC23">
        <v>0.95</v>
      </c>
      <c r="BD23">
        <v>15.321999999999999</v>
      </c>
      <c r="BE23">
        <v>2481.6489999999999</v>
      </c>
      <c r="BF23">
        <v>404.226</v>
      </c>
      <c r="BG23">
        <v>1.105</v>
      </c>
      <c r="BH23">
        <v>0</v>
      </c>
      <c r="BI23">
        <v>1.105</v>
      </c>
      <c r="BJ23">
        <v>0.88700000000000001</v>
      </c>
      <c r="BK23">
        <v>0</v>
      </c>
      <c r="BL23">
        <v>0.88700000000000001</v>
      </c>
      <c r="BM23">
        <v>13.0108</v>
      </c>
      <c r="BQ23">
        <v>132.821</v>
      </c>
      <c r="BR23">
        <v>3.2104000000000001E-2</v>
      </c>
      <c r="BS23">
        <v>-5</v>
      </c>
      <c r="BT23">
        <v>5.0000000000000001E-3</v>
      </c>
      <c r="BU23">
        <v>0.78454199999999996</v>
      </c>
      <c r="BV23">
        <v>0</v>
      </c>
      <c r="BW23" t="s">
        <v>155</v>
      </c>
      <c r="BX23">
        <v>0.80200000000000005</v>
      </c>
    </row>
    <row r="24" spans="1:76" x14ac:dyDescent="0.25">
      <c r="A24" s="26">
        <v>43530</v>
      </c>
      <c r="B24" s="29">
        <v>0.6791360300925926</v>
      </c>
      <c r="C24">
        <v>12.218999999999999</v>
      </c>
      <c r="D24">
        <v>3.1657999999999999</v>
      </c>
      <c r="E24">
        <v>31657.895651999999</v>
      </c>
      <c r="F24">
        <v>52.2</v>
      </c>
      <c r="G24">
        <v>-0.4</v>
      </c>
      <c r="H24">
        <v>1759</v>
      </c>
      <c r="J24">
        <v>0.8</v>
      </c>
      <c r="K24">
        <v>0.8669</v>
      </c>
      <c r="L24">
        <v>10.592000000000001</v>
      </c>
      <c r="M24">
        <v>2.7443</v>
      </c>
      <c r="N24">
        <v>45.232399999999998</v>
      </c>
      <c r="O24">
        <v>0</v>
      </c>
      <c r="P24">
        <v>45.2</v>
      </c>
      <c r="Q24">
        <v>36.285800000000002</v>
      </c>
      <c r="R24">
        <v>0</v>
      </c>
      <c r="S24">
        <v>36.299999999999997</v>
      </c>
      <c r="T24">
        <v>1758.9598000000001</v>
      </c>
      <c r="W24">
        <v>0</v>
      </c>
      <c r="X24">
        <v>0.69350000000000001</v>
      </c>
      <c r="Y24">
        <v>13.5</v>
      </c>
      <c r="Z24">
        <v>845</v>
      </c>
      <c r="AA24">
        <v>834</v>
      </c>
      <c r="AB24">
        <v>850</v>
      </c>
      <c r="AC24">
        <v>96</v>
      </c>
      <c r="AD24">
        <v>22.54</v>
      </c>
      <c r="AE24">
        <v>0.52</v>
      </c>
      <c r="AF24">
        <v>982</v>
      </c>
      <c r="AG24">
        <v>-2</v>
      </c>
      <c r="AH24">
        <v>85</v>
      </c>
      <c r="AI24">
        <v>35</v>
      </c>
      <c r="AJ24">
        <v>192</v>
      </c>
      <c r="AK24">
        <v>169</v>
      </c>
      <c r="AL24">
        <v>5.0999999999999996</v>
      </c>
      <c r="AM24">
        <v>175.5</v>
      </c>
      <c r="AN24" t="s">
        <v>155</v>
      </c>
      <c r="AO24">
        <v>2</v>
      </c>
      <c r="AP24" s="28">
        <v>0.88761574074074068</v>
      </c>
      <c r="AQ24">
        <v>47.158563000000001</v>
      </c>
      <c r="AR24">
        <v>-88.489716999999999</v>
      </c>
      <c r="AS24">
        <v>318.60000000000002</v>
      </c>
      <c r="AT24">
        <v>0</v>
      </c>
      <c r="AU24">
        <v>12</v>
      </c>
      <c r="AV24">
        <v>10</v>
      </c>
      <c r="AW24" t="s">
        <v>210</v>
      </c>
      <c r="AX24">
        <v>1.5</v>
      </c>
      <c r="AY24">
        <v>1.8</v>
      </c>
      <c r="AZ24">
        <v>2.6956000000000002</v>
      </c>
      <c r="BA24">
        <v>14.686999999999999</v>
      </c>
      <c r="BB24">
        <v>13.88</v>
      </c>
      <c r="BC24">
        <v>0.94</v>
      </c>
      <c r="BD24">
        <v>15.358000000000001</v>
      </c>
      <c r="BE24">
        <v>2475.2759999999998</v>
      </c>
      <c r="BF24">
        <v>408.18700000000001</v>
      </c>
      <c r="BG24">
        <v>1.107</v>
      </c>
      <c r="BH24">
        <v>0</v>
      </c>
      <c r="BI24">
        <v>1.107</v>
      </c>
      <c r="BJ24">
        <v>0.88800000000000001</v>
      </c>
      <c r="BK24">
        <v>0</v>
      </c>
      <c r="BL24">
        <v>0.88800000000000001</v>
      </c>
      <c r="BM24">
        <v>13.0532</v>
      </c>
      <c r="BQ24">
        <v>117.839</v>
      </c>
      <c r="BR24">
        <v>3.3265000000000003E-2</v>
      </c>
      <c r="BS24">
        <v>-5</v>
      </c>
      <c r="BT24">
        <v>5.0000000000000001E-3</v>
      </c>
      <c r="BU24">
        <v>0.81290700000000005</v>
      </c>
      <c r="BV24">
        <v>0</v>
      </c>
      <c r="BW24" t="s">
        <v>155</v>
      </c>
      <c r="BX24">
        <v>0.80200000000000005</v>
      </c>
    </row>
    <row r="25" spans="1:76" x14ac:dyDescent="0.25">
      <c r="A25" s="26">
        <v>43530</v>
      </c>
      <c r="B25" s="29">
        <v>0.67914760416666675</v>
      </c>
      <c r="C25">
        <v>12.21</v>
      </c>
      <c r="D25">
        <v>3.2035999999999998</v>
      </c>
      <c r="E25">
        <v>32035.903999999999</v>
      </c>
      <c r="F25">
        <v>52.3</v>
      </c>
      <c r="G25">
        <v>-0.4</v>
      </c>
      <c r="H25">
        <v>1775.9</v>
      </c>
      <c r="J25">
        <v>0.8</v>
      </c>
      <c r="K25">
        <v>0.86660000000000004</v>
      </c>
      <c r="L25">
        <v>10.581200000000001</v>
      </c>
      <c r="M25">
        <v>2.7761999999999998</v>
      </c>
      <c r="N25">
        <v>45.303699999999999</v>
      </c>
      <c r="O25">
        <v>0</v>
      </c>
      <c r="P25">
        <v>45.3</v>
      </c>
      <c r="Q25">
        <v>36.343000000000004</v>
      </c>
      <c r="R25">
        <v>0</v>
      </c>
      <c r="S25">
        <v>36.299999999999997</v>
      </c>
      <c r="T25">
        <v>1775.9467999999999</v>
      </c>
      <c r="W25">
        <v>0</v>
      </c>
      <c r="X25">
        <v>0.69330000000000003</v>
      </c>
      <c r="Y25">
        <v>13.5</v>
      </c>
      <c r="Z25">
        <v>844</v>
      </c>
      <c r="AA25">
        <v>834</v>
      </c>
      <c r="AB25">
        <v>850</v>
      </c>
      <c r="AC25">
        <v>96</v>
      </c>
      <c r="AD25">
        <v>22.54</v>
      </c>
      <c r="AE25">
        <v>0.52</v>
      </c>
      <c r="AF25">
        <v>982</v>
      </c>
      <c r="AG25">
        <v>-2</v>
      </c>
      <c r="AH25">
        <v>84.632632999999998</v>
      </c>
      <c r="AI25">
        <v>35</v>
      </c>
      <c r="AJ25">
        <v>192</v>
      </c>
      <c r="AK25">
        <v>169</v>
      </c>
      <c r="AL25">
        <v>5.0999999999999996</v>
      </c>
      <c r="AM25">
        <v>175.1</v>
      </c>
      <c r="AN25" t="s">
        <v>155</v>
      </c>
      <c r="AO25">
        <v>2</v>
      </c>
      <c r="AP25" s="28">
        <v>0.88762731481481483</v>
      </c>
      <c r="AQ25">
        <v>47.158565000000003</v>
      </c>
      <c r="AR25">
        <v>-88.489716999999999</v>
      </c>
      <c r="AS25">
        <v>318.7</v>
      </c>
      <c r="AT25">
        <v>0</v>
      </c>
      <c r="AU25">
        <v>12</v>
      </c>
      <c r="AV25">
        <v>10</v>
      </c>
      <c r="AW25" t="s">
        <v>210</v>
      </c>
      <c r="AX25">
        <v>1.1175999999999999</v>
      </c>
      <c r="AY25">
        <v>1.4176</v>
      </c>
      <c r="AZ25">
        <v>1.8395999999999999</v>
      </c>
      <c r="BA25">
        <v>14.686999999999999</v>
      </c>
      <c r="BB25">
        <v>13.85</v>
      </c>
      <c r="BC25">
        <v>0.94</v>
      </c>
      <c r="BD25">
        <v>15.396000000000001</v>
      </c>
      <c r="BE25">
        <v>2468.5839999999998</v>
      </c>
      <c r="BF25">
        <v>412.22699999999998</v>
      </c>
      <c r="BG25">
        <v>1.107</v>
      </c>
      <c r="BH25">
        <v>0</v>
      </c>
      <c r="BI25">
        <v>1.107</v>
      </c>
      <c r="BJ25">
        <v>0.88800000000000001</v>
      </c>
      <c r="BK25">
        <v>0</v>
      </c>
      <c r="BL25">
        <v>0.88800000000000001</v>
      </c>
      <c r="BM25">
        <v>13.157</v>
      </c>
      <c r="BQ25">
        <v>117.601</v>
      </c>
      <c r="BR25">
        <v>3.1633000000000001E-2</v>
      </c>
      <c r="BS25">
        <v>-5</v>
      </c>
      <c r="BT25">
        <v>5.0000000000000001E-3</v>
      </c>
      <c r="BU25">
        <v>0.77302300000000002</v>
      </c>
      <c r="BV25">
        <v>0</v>
      </c>
      <c r="BW25" t="s">
        <v>155</v>
      </c>
      <c r="BX25">
        <v>0.80200000000000005</v>
      </c>
    </row>
    <row r="26" spans="1:76" x14ac:dyDescent="0.25">
      <c r="A26" s="26">
        <v>43530</v>
      </c>
      <c r="B26" s="29">
        <v>0.67915917824074068</v>
      </c>
      <c r="C26">
        <v>12.186</v>
      </c>
      <c r="D26">
        <v>3.2397999999999998</v>
      </c>
      <c r="E26">
        <v>32397.525773000001</v>
      </c>
      <c r="F26">
        <v>52.4</v>
      </c>
      <c r="G26">
        <v>-0.4</v>
      </c>
      <c r="H26">
        <v>1794.7</v>
      </c>
      <c r="J26">
        <v>0.8</v>
      </c>
      <c r="K26">
        <v>0.86639999999999995</v>
      </c>
      <c r="L26">
        <v>10.558299999999999</v>
      </c>
      <c r="M26">
        <v>2.8069999999999999</v>
      </c>
      <c r="N26">
        <v>45.382199999999997</v>
      </c>
      <c r="O26">
        <v>0</v>
      </c>
      <c r="P26">
        <v>45.4</v>
      </c>
      <c r="Q26">
        <v>36.405999999999999</v>
      </c>
      <c r="R26">
        <v>0</v>
      </c>
      <c r="S26">
        <v>36.4</v>
      </c>
      <c r="T26">
        <v>1794.6995999999999</v>
      </c>
      <c r="W26">
        <v>0</v>
      </c>
      <c r="X26">
        <v>0.69310000000000005</v>
      </c>
      <c r="Y26">
        <v>13.4</v>
      </c>
      <c r="Z26">
        <v>845</v>
      </c>
      <c r="AA26">
        <v>834</v>
      </c>
      <c r="AB26">
        <v>850</v>
      </c>
      <c r="AC26">
        <v>96</v>
      </c>
      <c r="AD26">
        <v>22.54</v>
      </c>
      <c r="AE26">
        <v>0.52</v>
      </c>
      <c r="AF26">
        <v>982</v>
      </c>
      <c r="AG26">
        <v>-2</v>
      </c>
      <c r="AH26">
        <v>84.367999999999995</v>
      </c>
      <c r="AI26">
        <v>35</v>
      </c>
      <c r="AJ26">
        <v>192</v>
      </c>
      <c r="AK26">
        <v>169</v>
      </c>
      <c r="AL26">
        <v>5.0999999999999996</v>
      </c>
      <c r="AM26">
        <v>175.2</v>
      </c>
      <c r="AN26" t="s">
        <v>155</v>
      </c>
      <c r="AO26">
        <v>2</v>
      </c>
      <c r="AP26" s="28">
        <v>0.88763888888888898</v>
      </c>
      <c r="AQ26">
        <v>47.158565000000003</v>
      </c>
      <c r="AR26">
        <v>-88.489716999999999</v>
      </c>
      <c r="AS26">
        <v>318.8</v>
      </c>
      <c r="AT26">
        <v>0</v>
      </c>
      <c r="AU26">
        <v>12</v>
      </c>
      <c r="AV26">
        <v>11</v>
      </c>
      <c r="AW26" t="s">
        <v>211</v>
      </c>
      <c r="AX26">
        <v>1.1000000000000001</v>
      </c>
      <c r="AY26">
        <v>1.4956</v>
      </c>
      <c r="AZ26">
        <v>1.8956</v>
      </c>
      <c r="BA26">
        <v>14.686999999999999</v>
      </c>
      <c r="BB26">
        <v>13.83</v>
      </c>
      <c r="BC26">
        <v>0.94</v>
      </c>
      <c r="BD26">
        <v>15.417</v>
      </c>
      <c r="BE26">
        <v>2461.4499999999998</v>
      </c>
      <c r="BF26">
        <v>416.50299999999999</v>
      </c>
      <c r="BG26">
        <v>1.1080000000000001</v>
      </c>
      <c r="BH26">
        <v>0</v>
      </c>
      <c r="BI26">
        <v>1.1080000000000001</v>
      </c>
      <c r="BJ26">
        <v>0.88900000000000001</v>
      </c>
      <c r="BK26">
        <v>0</v>
      </c>
      <c r="BL26">
        <v>0.88900000000000001</v>
      </c>
      <c r="BM26">
        <v>13.286300000000001</v>
      </c>
      <c r="BQ26">
        <v>117.495</v>
      </c>
      <c r="BR26">
        <v>3.0263999999999999E-2</v>
      </c>
      <c r="BS26">
        <v>-5</v>
      </c>
      <c r="BT26">
        <v>5.0000000000000001E-3</v>
      </c>
      <c r="BU26">
        <v>0.73957700000000004</v>
      </c>
      <c r="BV26">
        <v>0</v>
      </c>
      <c r="BW26" t="s">
        <v>155</v>
      </c>
      <c r="BX26">
        <v>0.80200000000000005</v>
      </c>
    </row>
    <row r="27" spans="1:76" x14ac:dyDescent="0.25">
      <c r="A27" s="26">
        <v>43530</v>
      </c>
      <c r="B27" s="29">
        <v>0.67917075231481483</v>
      </c>
      <c r="C27">
        <v>12.161</v>
      </c>
      <c r="D27">
        <v>3.2637999999999998</v>
      </c>
      <c r="E27">
        <v>32638.075601</v>
      </c>
      <c r="F27">
        <v>52.4</v>
      </c>
      <c r="G27">
        <v>-0.4</v>
      </c>
      <c r="H27">
        <v>1816.5</v>
      </c>
      <c r="J27">
        <v>0.8</v>
      </c>
      <c r="K27">
        <v>0.86639999999999995</v>
      </c>
      <c r="L27">
        <v>10.536099999999999</v>
      </c>
      <c r="M27">
        <v>2.8277000000000001</v>
      </c>
      <c r="N27">
        <v>45.398400000000002</v>
      </c>
      <c r="O27">
        <v>0</v>
      </c>
      <c r="P27">
        <v>45.4</v>
      </c>
      <c r="Q27">
        <v>36.418999999999997</v>
      </c>
      <c r="R27">
        <v>0</v>
      </c>
      <c r="S27">
        <v>36.4</v>
      </c>
      <c r="T27">
        <v>1816.4630999999999</v>
      </c>
      <c r="W27">
        <v>0</v>
      </c>
      <c r="X27">
        <v>0.69310000000000005</v>
      </c>
      <c r="Y27">
        <v>13.5</v>
      </c>
      <c r="Z27">
        <v>845</v>
      </c>
      <c r="AA27">
        <v>835</v>
      </c>
      <c r="AB27">
        <v>850</v>
      </c>
      <c r="AC27">
        <v>96</v>
      </c>
      <c r="AD27">
        <v>22.54</v>
      </c>
      <c r="AE27">
        <v>0.52</v>
      </c>
      <c r="AF27">
        <v>982</v>
      </c>
      <c r="AG27">
        <v>-2</v>
      </c>
      <c r="AH27">
        <v>84.632368</v>
      </c>
      <c r="AI27">
        <v>35</v>
      </c>
      <c r="AJ27">
        <v>192</v>
      </c>
      <c r="AK27">
        <v>169</v>
      </c>
      <c r="AL27">
        <v>5.0999999999999996</v>
      </c>
      <c r="AM27">
        <v>175.6</v>
      </c>
      <c r="AN27" t="s">
        <v>155</v>
      </c>
      <c r="AO27">
        <v>2</v>
      </c>
      <c r="AP27" s="28">
        <v>0.88765046296296291</v>
      </c>
      <c r="AQ27">
        <v>47.158563000000001</v>
      </c>
      <c r="AR27">
        <v>-88.489716999999999</v>
      </c>
      <c r="AS27">
        <v>318.89999999999998</v>
      </c>
      <c r="AT27">
        <v>0</v>
      </c>
      <c r="AU27">
        <v>12</v>
      </c>
      <c r="AV27">
        <v>11</v>
      </c>
      <c r="AW27" t="s">
        <v>211</v>
      </c>
      <c r="AX27">
        <v>1.1000000000000001</v>
      </c>
      <c r="AY27">
        <v>1.5</v>
      </c>
      <c r="AZ27">
        <v>1.9</v>
      </c>
      <c r="BA27">
        <v>14.686999999999999</v>
      </c>
      <c r="BB27">
        <v>13.82</v>
      </c>
      <c r="BC27">
        <v>0.94</v>
      </c>
      <c r="BD27">
        <v>15.423</v>
      </c>
      <c r="BE27">
        <v>2456.152</v>
      </c>
      <c r="BF27">
        <v>419.553</v>
      </c>
      <c r="BG27">
        <v>1.1080000000000001</v>
      </c>
      <c r="BH27">
        <v>0</v>
      </c>
      <c r="BI27">
        <v>1.1080000000000001</v>
      </c>
      <c r="BJ27">
        <v>0.88900000000000001</v>
      </c>
      <c r="BK27">
        <v>0</v>
      </c>
      <c r="BL27">
        <v>0.88900000000000001</v>
      </c>
      <c r="BM27">
        <v>13.4467</v>
      </c>
      <c r="BQ27">
        <v>117.483</v>
      </c>
      <c r="BR27">
        <v>2.9367999999999998E-2</v>
      </c>
      <c r="BS27">
        <v>-5</v>
      </c>
      <c r="BT27">
        <v>5.3680000000000004E-3</v>
      </c>
      <c r="BU27">
        <v>0.71767199999999998</v>
      </c>
      <c r="BV27">
        <v>0</v>
      </c>
      <c r="BW27" t="s">
        <v>155</v>
      </c>
      <c r="BX27">
        <v>0.80200000000000005</v>
      </c>
    </row>
    <row r="28" spans="1:76" x14ac:dyDescent="0.25">
      <c r="A28" s="26">
        <v>43530</v>
      </c>
      <c r="B28" s="29">
        <v>0.67918232638888887</v>
      </c>
      <c r="C28">
        <v>12.15</v>
      </c>
      <c r="D28">
        <v>3.2648000000000001</v>
      </c>
      <c r="E28">
        <v>32648.032389</v>
      </c>
      <c r="F28">
        <v>52.4</v>
      </c>
      <c r="G28">
        <v>-0.4</v>
      </c>
      <c r="H28">
        <v>1820</v>
      </c>
      <c r="J28">
        <v>0.8</v>
      </c>
      <c r="K28">
        <v>0.86650000000000005</v>
      </c>
      <c r="L28">
        <v>10.5274</v>
      </c>
      <c r="M28">
        <v>2.8288000000000002</v>
      </c>
      <c r="N28">
        <v>45.402099999999997</v>
      </c>
      <c r="O28">
        <v>0</v>
      </c>
      <c r="P28">
        <v>45.4</v>
      </c>
      <c r="Q28">
        <v>36.421999999999997</v>
      </c>
      <c r="R28">
        <v>0</v>
      </c>
      <c r="S28">
        <v>36.4</v>
      </c>
      <c r="T28">
        <v>1819.9653000000001</v>
      </c>
      <c r="W28">
        <v>0</v>
      </c>
      <c r="X28">
        <v>0.69320000000000004</v>
      </c>
      <c r="Y28">
        <v>13.5</v>
      </c>
      <c r="Z28">
        <v>844</v>
      </c>
      <c r="AA28">
        <v>835</v>
      </c>
      <c r="AB28">
        <v>850</v>
      </c>
      <c r="AC28">
        <v>96</v>
      </c>
      <c r="AD28">
        <v>22.54</v>
      </c>
      <c r="AE28">
        <v>0.52</v>
      </c>
      <c r="AF28">
        <v>982</v>
      </c>
      <c r="AG28">
        <v>-2</v>
      </c>
      <c r="AH28">
        <v>84</v>
      </c>
      <c r="AI28">
        <v>35</v>
      </c>
      <c r="AJ28">
        <v>191.6</v>
      </c>
      <c r="AK28">
        <v>169</v>
      </c>
      <c r="AL28">
        <v>5.0999999999999996</v>
      </c>
      <c r="AM28">
        <v>175.9</v>
      </c>
      <c r="AN28" t="s">
        <v>155</v>
      </c>
      <c r="AO28">
        <v>2</v>
      </c>
      <c r="AP28" s="28">
        <v>0.88766203703703705</v>
      </c>
      <c r="AQ28">
        <v>47.158563000000001</v>
      </c>
      <c r="AR28">
        <v>-88.489716999999999</v>
      </c>
      <c r="AS28">
        <v>318.89999999999998</v>
      </c>
      <c r="AT28">
        <v>0</v>
      </c>
      <c r="AU28">
        <v>12</v>
      </c>
      <c r="AV28">
        <v>11</v>
      </c>
      <c r="AW28" t="s">
        <v>211</v>
      </c>
      <c r="AX28">
        <v>1.1000000000000001</v>
      </c>
      <c r="AY28">
        <v>1.5</v>
      </c>
      <c r="AZ28">
        <v>1.9</v>
      </c>
      <c r="BA28">
        <v>14.686999999999999</v>
      </c>
      <c r="BB28">
        <v>13.83</v>
      </c>
      <c r="BC28">
        <v>0.94</v>
      </c>
      <c r="BD28">
        <v>15.413</v>
      </c>
      <c r="BE28">
        <v>2455.4430000000002</v>
      </c>
      <c r="BF28">
        <v>419.94099999999997</v>
      </c>
      <c r="BG28">
        <v>1.109</v>
      </c>
      <c r="BH28">
        <v>0</v>
      </c>
      <c r="BI28">
        <v>1.109</v>
      </c>
      <c r="BJ28">
        <v>0.89</v>
      </c>
      <c r="BK28">
        <v>0</v>
      </c>
      <c r="BL28">
        <v>0.89</v>
      </c>
      <c r="BM28">
        <v>13.479900000000001</v>
      </c>
      <c r="BQ28">
        <v>117.55500000000001</v>
      </c>
      <c r="BR28">
        <v>0.93703000000000003</v>
      </c>
      <c r="BS28">
        <v>-5</v>
      </c>
      <c r="BT28">
        <v>6.0000000000000001E-3</v>
      </c>
      <c r="BU28">
        <v>22.898672000000001</v>
      </c>
      <c r="BV28">
        <v>0</v>
      </c>
      <c r="BW28" t="s">
        <v>155</v>
      </c>
      <c r="BX28">
        <v>0.80200000000000005</v>
      </c>
    </row>
    <row r="29" spans="1:76" x14ac:dyDescent="0.25">
      <c r="A29" s="26">
        <v>43530</v>
      </c>
      <c r="B29" s="29">
        <v>0.67919390046296302</v>
      </c>
      <c r="C29">
        <v>12.15</v>
      </c>
      <c r="D29">
        <v>3.2650000000000001</v>
      </c>
      <c r="E29">
        <v>32650</v>
      </c>
      <c r="F29">
        <v>52.4</v>
      </c>
      <c r="G29">
        <v>-0.4</v>
      </c>
      <c r="H29">
        <v>1820.4</v>
      </c>
      <c r="J29">
        <v>0.8</v>
      </c>
      <c r="K29">
        <v>0.86650000000000005</v>
      </c>
      <c r="L29">
        <v>10.5274</v>
      </c>
      <c r="M29">
        <v>2.8290000000000002</v>
      </c>
      <c r="N29">
        <v>45.402000000000001</v>
      </c>
      <c r="O29">
        <v>0</v>
      </c>
      <c r="P29">
        <v>45.4</v>
      </c>
      <c r="Q29">
        <v>36.421900000000001</v>
      </c>
      <c r="R29">
        <v>0</v>
      </c>
      <c r="S29">
        <v>36.4</v>
      </c>
      <c r="T29">
        <v>1820.3820000000001</v>
      </c>
      <c r="W29">
        <v>0</v>
      </c>
      <c r="X29">
        <v>0.69320000000000004</v>
      </c>
      <c r="Y29">
        <v>13.4</v>
      </c>
      <c r="Z29">
        <v>845</v>
      </c>
      <c r="AA29">
        <v>835</v>
      </c>
      <c r="AB29">
        <v>850</v>
      </c>
      <c r="AC29">
        <v>96</v>
      </c>
      <c r="AD29">
        <v>22.54</v>
      </c>
      <c r="AE29">
        <v>0.52</v>
      </c>
      <c r="AF29">
        <v>982</v>
      </c>
      <c r="AG29">
        <v>-2</v>
      </c>
      <c r="AH29">
        <v>84</v>
      </c>
      <c r="AI29">
        <v>35</v>
      </c>
      <c r="AJ29">
        <v>191</v>
      </c>
      <c r="AK29">
        <v>169</v>
      </c>
      <c r="AL29">
        <v>5.0999999999999996</v>
      </c>
      <c r="AM29">
        <v>175.7</v>
      </c>
      <c r="AN29" t="s">
        <v>155</v>
      </c>
      <c r="AO29">
        <v>2</v>
      </c>
      <c r="AP29" s="28">
        <v>0.88766203703703705</v>
      </c>
      <c r="AQ29">
        <v>47.158565000000003</v>
      </c>
      <c r="AR29">
        <v>-88.489716999999999</v>
      </c>
      <c r="AS29">
        <v>319</v>
      </c>
      <c r="AT29">
        <v>0</v>
      </c>
      <c r="AU29">
        <v>12</v>
      </c>
      <c r="AV29">
        <v>11</v>
      </c>
      <c r="AW29" t="s">
        <v>211</v>
      </c>
      <c r="AX29">
        <v>1.2910090000000001</v>
      </c>
      <c r="AY29">
        <v>1.786513</v>
      </c>
      <c r="AZ29">
        <v>2.1865130000000002</v>
      </c>
      <c r="BA29">
        <v>14.686999999999999</v>
      </c>
      <c r="BB29">
        <v>13.83</v>
      </c>
      <c r="BC29">
        <v>0.94</v>
      </c>
      <c r="BD29">
        <v>15.413</v>
      </c>
      <c r="BE29">
        <v>2455.4050000000002</v>
      </c>
      <c r="BF29">
        <v>419.959</v>
      </c>
      <c r="BG29">
        <v>1.109</v>
      </c>
      <c r="BH29">
        <v>0</v>
      </c>
      <c r="BI29">
        <v>1.109</v>
      </c>
      <c r="BJ29">
        <v>0.89</v>
      </c>
      <c r="BK29">
        <v>0</v>
      </c>
      <c r="BL29">
        <v>0.89</v>
      </c>
      <c r="BM29">
        <v>13.482799999999999</v>
      </c>
      <c r="BQ29">
        <v>117.553</v>
      </c>
      <c r="BR29">
        <v>3.2894100000000002</v>
      </c>
      <c r="BS29">
        <v>-5</v>
      </c>
      <c r="BT29">
        <v>5.6319999999999999E-3</v>
      </c>
      <c r="BU29">
        <v>80.384946999999997</v>
      </c>
      <c r="BV29">
        <v>0</v>
      </c>
      <c r="BW29" t="s">
        <v>155</v>
      </c>
      <c r="BX29">
        <v>0.80200000000000005</v>
      </c>
    </row>
    <row r="30" spans="1:76" x14ac:dyDescent="0.25">
      <c r="A30" s="26">
        <v>43530</v>
      </c>
      <c r="B30" s="29">
        <v>0.67920547453703695</v>
      </c>
      <c r="C30">
        <v>12.148999999999999</v>
      </c>
      <c r="D30">
        <v>3.2906</v>
      </c>
      <c r="E30">
        <v>32906.189257999999</v>
      </c>
      <c r="F30">
        <v>52.4</v>
      </c>
      <c r="G30">
        <v>-0.3</v>
      </c>
      <c r="H30">
        <v>1818.5</v>
      </c>
      <c r="J30">
        <v>0.8</v>
      </c>
      <c r="K30">
        <v>0.86619999999999997</v>
      </c>
      <c r="L30">
        <v>10.5236</v>
      </c>
      <c r="M30">
        <v>2.8504</v>
      </c>
      <c r="N30">
        <v>45.390700000000002</v>
      </c>
      <c r="O30">
        <v>0</v>
      </c>
      <c r="P30">
        <v>45.4</v>
      </c>
      <c r="Q30">
        <v>36.412799999999997</v>
      </c>
      <c r="R30">
        <v>0</v>
      </c>
      <c r="S30">
        <v>36.4</v>
      </c>
      <c r="T30">
        <v>1818.5433</v>
      </c>
      <c r="W30">
        <v>0</v>
      </c>
      <c r="X30">
        <v>0.69299999999999995</v>
      </c>
      <c r="Y30">
        <v>13.5</v>
      </c>
      <c r="Z30">
        <v>845</v>
      </c>
      <c r="AA30">
        <v>835</v>
      </c>
      <c r="AB30">
        <v>850</v>
      </c>
      <c r="AC30">
        <v>96</v>
      </c>
      <c r="AD30">
        <v>22.54</v>
      </c>
      <c r="AE30">
        <v>0.52</v>
      </c>
      <c r="AF30">
        <v>982</v>
      </c>
      <c r="AG30">
        <v>-2</v>
      </c>
      <c r="AH30">
        <v>84</v>
      </c>
      <c r="AI30">
        <v>35</v>
      </c>
      <c r="AJ30">
        <v>191</v>
      </c>
      <c r="AK30">
        <v>169</v>
      </c>
      <c r="AL30">
        <v>5.0999999999999996</v>
      </c>
      <c r="AM30">
        <v>175.4</v>
      </c>
      <c r="AN30" t="s">
        <v>155</v>
      </c>
      <c r="AO30">
        <v>2</v>
      </c>
      <c r="AP30" s="28">
        <v>0.88768518518518524</v>
      </c>
      <c r="AQ30">
        <v>47.158565000000003</v>
      </c>
      <c r="AR30">
        <v>-88.489716999999999</v>
      </c>
      <c r="AS30">
        <v>318.89999999999998</v>
      </c>
      <c r="AT30">
        <v>0</v>
      </c>
      <c r="AU30">
        <v>12</v>
      </c>
      <c r="AV30">
        <v>11</v>
      </c>
      <c r="AW30" t="s">
        <v>211</v>
      </c>
      <c r="AX30">
        <v>1.3</v>
      </c>
      <c r="AY30">
        <v>1.9911909999999999</v>
      </c>
      <c r="AZ30">
        <v>2.3911910000000001</v>
      </c>
      <c r="BA30">
        <v>14.686999999999999</v>
      </c>
      <c r="BB30">
        <v>13.81</v>
      </c>
      <c r="BC30">
        <v>0.94</v>
      </c>
      <c r="BD30">
        <v>15.442</v>
      </c>
      <c r="BE30">
        <v>2451.3389999999999</v>
      </c>
      <c r="BF30">
        <v>422.601</v>
      </c>
      <c r="BG30">
        <v>1.107</v>
      </c>
      <c r="BH30">
        <v>0</v>
      </c>
      <c r="BI30">
        <v>1.107</v>
      </c>
      <c r="BJ30">
        <v>0.88800000000000001</v>
      </c>
      <c r="BK30">
        <v>0</v>
      </c>
      <c r="BL30">
        <v>0.88800000000000001</v>
      </c>
      <c r="BM30">
        <v>13.451700000000001</v>
      </c>
      <c r="BQ30">
        <v>117.372</v>
      </c>
      <c r="BR30">
        <v>4.7301880000000001</v>
      </c>
      <c r="BS30">
        <v>-5</v>
      </c>
      <c r="BT30">
        <v>5.3670000000000002E-3</v>
      </c>
      <c r="BU30">
        <v>115.593974</v>
      </c>
      <c r="BV30">
        <v>0</v>
      </c>
      <c r="BW30" t="s">
        <v>155</v>
      </c>
      <c r="BX30">
        <v>0.80200000000000005</v>
      </c>
    </row>
    <row r="31" spans="1:76" x14ac:dyDescent="0.25">
      <c r="A31" s="26">
        <v>43530</v>
      </c>
      <c r="B31" s="29">
        <v>0.6792170486111111</v>
      </c>
      <c r="C31">
        <v>12.14</v>
      </c>
      <c r="D31">
        <v>3.3355000000000001</v>
      </c>
      <c r="E31">
        <v>33354.899111999999</v>
      </c>
      <c r="F31">
        <v>52.4</v>
      </c>
      <c r="G31">
        <v>-0.3</v>
      </c>
      <c r="H31">
        <v>1814.8</v>
      </c>
      <c r="J31">
        <v>0.8</v>
      </c>
      <c r="K31">
        <v>0.8659</v>
      </c>
      <c r="L31">
        <v>10.5124</v>
      </c>
      <c r="M31">
        <v>2.8881999999999999</v>
      </c>
      <c r="N31">
        <v>45.373399999999997</v>
      </c>
      <c r="O31">
        <v>0</v>
      </c>
      <c r="P31">
        <v>45.4</v>
      </c>
      <c r="Q31">
        <v>36.398899999999998</v>
      </c>
      <c r="R31">
        <v>0</v>
      </c>
      <c r="S31">
        <v>36.4</v>
      </c>
      <c r="T31">
        <v>1814.7546</v>
      </c>
      <c r="W31">
        <v>0</v>
      </c>
      <c r="X31">
        <v>0.69269999999999998</v>
      </c>
      <c r="Y31">
        <v>13.5</v>
      </c>
      <c r="Z31">
        <v>845</v>
      </c>
      <c r="AA31">
        <v>835</v>
      </c>
      <c r="AB31">
        <v>850</v>
      </c>
      <c r="AC31">
        <v>96</v>
      </c>
      <c r="AD31">
        <v>22.54</v>
      </c>
      <c r="AE31">
        <v>0.52</v>
      </c>
      <c r="AF31">
        <v>982</v>
      </c>
      <c r="AG31">
        <v>-2</v>
      </c>
      <c r="AH31">
        <v>84</v>
      </c>
      <c r="AI31">
        <v>35</v>
      </c>
      <c r="AJ31">
        <v>191</v>
      </c>
      <c r="AK31">
        <v>168.6</v>
      </c>
      <c r="AL31">
        <v>5.0999999999999996</v>
      </c>
      <c r="AM31">
        <v>175</v>
      </c>
      <c r="AN31" t="s">
        <v>155</v>
      </c>
      <c r="AO31">
        <v>2</v>
      </c>
      <c r="AP31" s="28">
        <v>0.88769675925925917</v>
      </c>
      <c r="AQ31">
        <v>47.158565000000003</v>
      </c>
      <c r="AR31">
        <v>-88.489716999999999</v>
      </c>
      <c r="AS31">
        <v>318.39999999999998</v>
      </c>
      <c r="AT31">
        <v>0</v>
      </c>
      <c r="AU31">
        <v>12</v>
      </c>
      <c r="AV31">
        <v>11</v>
      </c>
      <c r="AW31" t="s">
        <v>211</v>
      </c>
      <c r="AX31">
        <v>1.3956</v>
      </c>
      <c r="AY31">
        <v>2</v>
      </c>
      <c r="AZ31">
        <v>2.4956</v>
      </c>
      <c r="BA31">
        <v>14.686999999999999</v>
      </c>
      <c r="BB31">
        <v>13.77</v>
      </c>
      <c r="BC31">
        <v>0.94</v>
      </c>
      <c r="BD31">
        <v>15.486000000000001</v>
      </c>
      <c r="BE31">
        <v>2443.9929999999999</v>
      </c>
      <c r="BF31">
        <v>427.37200000000001</v>
      </c>
      <c r="BG31">
        <v>1.105</v>
      </c>
      <c r="BH31">
        <v>0</v>
      </c>
      <c r="BI31">
        <v>1.105</v>
      </c>
      <c r="BJ31">
        <v>0.88600000000000001</v>
      </c>
      <c r="BK31">
        <v>0</v>
      </c>
      <c r="BL31">
        <v>0.88600000000000001</v>
      </c>
      <c r="BM31">
        <v>13.3977</v>
      </c>
      <c r="BQ31">
        <v>117.1</v>
      </c>
      <c r="BR31">
        <v>3.7413439999999998</v>
      </c>
      <c r="BS31">
        <v>-5</v>
      </c>
      <c r="BT31">
        <v>6.0000000000000001E-3</v>
      </c>
      <c r="BU31">
        <v>91.429094000000006</v>
      </c>
      <c r="BV31">
        <v>0</v>
      </c>
      <c r="BW31" t="s">
        <v>155</v>
      </c>
      <c r="BX31">
        <v>0.80200000000000005</v>
      </c>
    </row>
    <row r="32" spans="1:76" x14ac:dyDescent="0.25">
      <c r="A32" s="26">
        <v>43530</v>
      </c>
      <c r="B32" s="29">
        <v>0.67922862268518525</v>
      </c>
      <c r="C32">
        <v>12.065</v>
      </c>
      <c r="D32">
        <v>3.3795000000000002</v>
      </c>
      <c r="E32">
        <v>33795.290649000002</v>
      </c>
      <c r="F32">
        <v>52.4</v>
      </c>
      <c r="G32">
        <v>-0.3</v>
      </c>
      <c r="H32">
        <v>1835.2</v>
      </c>
      <c r="J32">
        <v>0.8</v>
      </c>
      <c r="K32">
        <v>0.86609999999999998</v>
      </c>
      <c r="L32">
        <v>10.449299999999999</v>
      </c>
      <c r="M32">
        <v>2.9268999999999998</v>
      </c>
      <c r="N32">
        <v>45.381500000000003</v>
      </c>
      <c r="O32">
        <v>0</v>
      </c>
      <c r="P32">
        <v>45.4</v>
      </c>
      <c r="Q32">
        <v>36.405500000000004</v>
      </c>
      <c r="R32">
        <v>0</v>
      </c>
      <c r="S32">
        <v>36.4</v>
      </c>
      <c r="T32">
        <v>1835.1741</v>
      </c>
      <c r="W32">
        <v>0</v>
      </c>
      <c r="X32">
        <v>0.69279999999999997</v>
      </c>
      <c r="Y32">
        <v>13.5</v>
      </c>
      <c r="Z32">
        <v>845</v>
      </c>
      <c r="AA32">
        <v>835</v>
      </c>
      <c r="AB32">
        <v>850</v>
      </c>
      <c r="AC32">
        <v>96</v>
      </c>
      <c r="AD32">
        <v>22.54</v>
      </c>
      <c r="AE32">
        <v>0.52</v>
      </c>
      <c r="AF32">
        <v>982</v>
      </c>
      <c r="AG32">
        <v>-2</v>
      </c>
      <c r="AH32">
        <v>84</v>
      </c>
      <c r="AI32">
        <v>35</v>
      </c>
      <c r="AJ32">
        <v>191.4</v>
      </c>
      <c r="AK32">
        <v>168.4</v>
      </c>
      <c r="AL32">
        <v>5.0999999999999996</v>
      </c>
      <c r="AM32">
        <v>175</v>
      </c>
      <c r="AN32" t="s">
        <v>155</v>
      </c>
      <c r="AO32">
        <v>2</v>
      </c>
      <c r="AP32" s="28">
        <v>0.88770833333333332</v>
      </c>
      <c r="AQ32">
        <v>47.158565000000003</v>
      </c>
      <c r="AR32">
        <v>-88.489716999999999</v>
      </c>
      <c r="AS32">
        <v>318.2</v>
      </c>
      <c r="AT32">
        <v>0</v>
      </c>
      <c r="AU32">
        <v>12</v>
      </c>
      <c r="AV32">
        <v>11</v>
      </c>
      <c r="AW32" t="s">
        <v>211</v>
      </c>
      <c r="AX32">
        <v>1.4</v>
      </c>
      <c r="AY32">
        <v>2</v>
      </c>
      <c r="AZ32">
        <v>2.5</v>
      </c>
      <c r="BA32">
        <v>14.686999999999999</v>
      </c>
      <c r="BB32">
        <v>13.79</v>
      </c>
      <c r="BC32">
        <v>0.94</v>
      </c>
      <c r="BD32">
        <v>15.465999999999999</v>
      </c>
      <c r="BE32">
        <v>2433.348</v>
      </c>
      <c r="BF32">
        <v>433.80900000000003</v>
      </c>
      <c r="BG32">
        <v>1.107</v>
      </c>
      <c r="BH32">
        <v>0</v>
      </c>
      <c r="BI32">
        <v>1.107</v>
      </c>
      <c r="BJ32">
        <v>0.88800000000000001</v>
      </c>
      <c r="BK32">
        <v>0</v>
      </c>
      <c r="BL32">
        <v>0.88800000000000001</v>
      </c>
      <c r="BM32">
        <v>13.5709</v>
      </c>
      <c r="BQ32">
        <v>117.315</v>
      </c>
      <c r="BR32">
        <v>1.3812720000000001</v>
      </c>
      <c r="BS32">
        <v>-5</v>
      </c>
      <c r="BT32">
        <v>6.0000000000000001E-3</v>
      </c>
      <c r="BU32">
        <v>33.754834000000002</v>
      </c>
      <c r="BV32">
        <v>0</v>
      </c>
      <c r="BW32" t="s">
        <v>155</v>
      </c>
      <c r="BX32">
        <v>0.80200000000000005</v>
      </c>
    </row>
    <row r="33" spans="1:76" x14ac:dyDescent="0.25">
      <c r="A33" s="26">
        <v>43530</v>
      </c>
      <c r="B33" s="29">
        <v>0.67924019675925928</v>
      </c>
      <c r="C33">
        <v>12.05</v>
      </c>
      <c r="D33">
        <v>3.4217</v>
      </c>
      <c r="E33">
        <v>34216.520640000002</v>
      </c>
      <c r="F33">
        <v>52.4</v>
      </c>
      <c r="G33">
        <v>-0.3</v>
      </c>
      <c r="H33">
        <v>1850.3</v>
      </c>
      <c r="J33">
        <v>0.8</v>
      </c>
      <c r="K33">
        <v>0.86580000000000001</v>
      </c>
      <c r="L33">
        <v>10.432700000000001</v>
      </c>
      <c r="M33">
        <v>2.9624000000000001</v>
      </c>
      <c r="N33">
        <v>45.367199999999997</v>
      </c>
      <c r="O33">
        <v>0</v>
      </c>
      <c r="P33">
        <v>45.4</v>
      </c>
      <c r="Q33">
        <v>36.393999999999998</v>
      </c>
      <c r="R33">
        <v>0</v>
      </c>
      <c r="S33">
        <v>36.4</v>
      </c>
      <c r="T33">
        <v>1850.2753</v>
      </c>
      <c r="W33">
        <v>0</v>
      </c>
      <c r="X33">
        <v>0.69259999999999999</v>
      </c>
      <c r="Y33">
        <v>13.6</v>
      </c>
      <c r="Z33">
        <v>844</v>
      </c>
      <c r="AA33">
        <v>834</v>
      </c>
      <c r="AB33">
        <v>850</v>
      </c>
      <c r="AC33">
        <v>96</v>
      </c>
      <c r="AD33">
        <v>22.54</v>
      </c>
      <c r="AE33">
        <v>0.52</v>
      </c>
      <c r="AF33">
        <v>982</v>
      </c>
      <c r="AG33">
        <v>-2</v>
      </c>
      <c r="AH33">
        <v>84</v>
      </c>
      <c r="AI33">
        <v>35</v>
      </c>
      <c r="AJ33">
        <v>191.6</v>
      </c>
      <c r="AK33">
        <v>169</v>
      </c>
      <c r="AL33">
        <v>5.0999999999999996</v>
      </c>
      <c r="AM33">
        <v>175</v>
      </c>
      <c r="AN33" t="s">
        <v>155</v>
      </c>
      <c r="AO33">
        <v>2</v>
      </c>
      <c r="AP33" s="28">
        <v>0.88771990740740747</v>
      </c>
      <c r="AQ33">
        <v>47.158565000000003</v>
      </c>
      <c r="AR33">
        <v>-88.489716999999999</v>
      </c>
      <c r="AS33">
        <v>318</v>
      </c>
      <c r="AT33">
        <v>0</v>
      </c>
      <c r="AU33">
        <v>12</v>
      </c>
      <c r="AV33">
        <v>11</v>
      </c>
      <c r="AW33" t="s">
        <v>211</v>
      </c>
      <c r="AX33">
        <v>1.4</v>
      </c>
      <c r="AY33">
        <v>2.0956000000000001</v>
      </c>
      <c r="AZ33">
        <v>2.5</v>
      </c>
      <c r="BA33">
        <v>14.686999999999999</v>
      </c>
      <c r="BB33">
        <v>13.76</v>
      </c>
      <c r="BC33">
        <v>0.94</v>
      </c>
      <c r="BD33">
        <v>15.502000000000001</v>
      </c>
      <c r="BE33">
        <v>2425.8130000000001</v>
      </c>
      <c r="BF33">
        <v>438.41300000000001</v>
      </c>
      <c r="BG33">
        <v>1.105</v>
      </c>
      <c r="BH33">
        <v>0</v>
      </c>
      <c r="BI33">
        <v>1.105</v>
      </c>
      <c r="BJ33">
        <v>0.88600000000000001</v>
      </c>
      <c r="BK33">
        <v>0</v>
      </c>
      <c r="BL33">
        <v>0.88600000000000001</v>
      </c>
      <c r="BM33">
        <v>13.661799999999999</v>
      </c>
      <c r="BQ33">
        <v>117.101</v>
      </c>
      <c r="BR33">
        <v>0.509432</v>
      </c>
      <c r="BS33">
        <v>-5</v>
      </c>
      <c r="BT33">
        <v>6.0000000000000001E-3</v>
      </c>
      <c r="BU33">
        <v>12.449244999999999</v>
      </c>
      <c r="BV33">
        <v>0</v>
      </c>
      <c r="BW33" t="s">
        <v>155</v>
      </c>
      <c r="BX33">
        <v>0.80200000000000005</v>
      </c>
    </row>
    <row r="34" spans="1:76" x14ac:dyDescent="0.25">
      <c r="A34" s="26">
        <v>43530</v>
      </c>
      <c r="B34" s="29">
        <v>0.67925177083333332</v>
      </c>
      <c r="C34">
        <v>12.045</v>
      </c>
      <c r="D34">
        <v>3.4622000000000002</v>
      </c>
      <c r="E34">
        <v>34621.676301</v>
      </c>
      <c r="F34">
        <v>52.2</v>
      </c>
      <c r="G34">
        <v>-0.3</v>
      </c>
      <c r="H34">
        <v>1866.2</v>
      </c>
      <c r="J34">
        <v>0.8</v>
      </c>
      <c r="K34">
        <v>0.86550000000000005</v>
      </c>
      <c r="L34">
        <v>10.4246</v>
      </c>
      <c r="M34">
        <v>2.9964</v>
      </c>
      <c r="N34">
        <v>45.195300000000003</v>
      </c>
      <c r="O34">
        <v>0</v>
      </c>
      <c r="P34">
        <v>45.2</v>
      </c>
      <c r="Q34">
        <v>36.256100000000004</v>
      </c>
      <c r="R34">
        <v>0</v>
      </c>
      <c r="S34">
        <v>36.299999999999997</v>
      </c>
      <c r="T34">
        <v>1866.182</v>
      </c>
      <c r="W34">
        <v>0</v>
      </c>
      <c r="X34">
        <v>0.69240000000000002</v>
      </c>
      <c r="Y34">
        <v>13.5</v>
      </c>
      <c r="Z34">
        <v>845</v>
      </c>
      <c r="AA34">
        <v>834</v>
      </c>
      <c r="AB34">
        <v>850</v>
      </c>
      <c r="AC34">
        <v>96</v>
      </c>
      <c r="AD34">
        <v>22.54</v>
      </c>
      <c r="AE34">
        <v>0.52</v>
      </c>
      <c r="AF34">
        <v>982</v>
      </c>
      <c r="AG34">
        <v>-2</v>
      </c>
      <c r="AH34">
        <v>84.367999999999995</v>
      </c>
      <c r="AI34">
        <v>35</v>
      </c>
      <c r="AJ34">
        <v>191</v>
      </c>
      <c r="AK34">
        <v>169</v>
      </c>
      <c r="AL34">
        <v>5.0999999999999996</v>
      </c>
      <c r="AM34">
        <v>175</v>
      </c>
      <c r="AN34" t="s">
        <v>155</v>
      </c>
      <c r="AO34">
        <v>2</v>
      </c>
      <c r="AP34" s="28">
        <v>0.88773148148148151</v>
      </c>
      <c r="AQ34">
        <v>47.158563000000001</v>
      </c>
      <c r="AR34">
        <v>-88.489716999999999</v>
      </c>
      <c r="AS34">
        <v>318</v>
      </c>
      <c r="AT34">
        <v>0</v>
      </c>
      <c r="AU34">
        <v>12</v>
      </c>
      <c r="AV34">
        <v>11</v>
      </c>
      <c r="AW34" t="s">
        <v>211</v>
      </c>
      <c r="AX34">
        <v>1.4</v>
      </c>
      <c r="AY34">
        <v>2.1</v>
      </c>
      <c r="AZ34">
        <v>2.5956000000000001</v>
      </c>
      <c r="BA34">
        <v>14.686999999999999</v>
      </c>
      <c r="BB34">
        <v>13.72</v>
      </c>
      <c r="BC34">
        <v>0.93</v>
      </c>
      <c r="BD34">
        <v>15.545</v>
      </c>
      <c r="BE34">
        <v>2419.0230000000001</v>
      </c>
      <c r="BF34">
        <v>442.54199999999997</v>
      </c>
      <c r="BG34">
        <v>1.0980000000000001</v>
      </c>
      <c r="BH34">
        <v>0</v>
      </c>
      <c r="BI34">
        <v>1.0980000000000001</v>
      </c>
      <c r="BJ34">
        <v>0.88100000000000001</v>
      </c>
      <c r="BK34">
        <v>0</v>
      </c>
      <c r="BL34">
        <v>0.88100000000000001</v>
      </c>
      <c r="BM34">
        <v>13.7514</v>
      </c>
      <c r="BQ34">
        <v>116.82</v>
      </c>
      <c r="BR34">
        <v>0.20411199999999999</v>
      </c>
      <c r="BS34">
        <v>-5</v>
      </c>
      <c r="BT34">
        <v>6.0000000000000001E-3</v>
      </c>
      <c r="BU34">
        <v>4.9879870000000004</v>
      </c>
      <c r="BV34">
        <v>0</v>
      </c>
      <c r="BW34" t="s">
        <v>155</v>
      </c>
      <c r="BX34">
        <v>0.80200000000000005</v>
      </c>
    </row>
    <row r="35" spans="1:76" x14ac:dyDescent="0.25">
      <c r="A35" s="26">
        <v>43530</v>
      </c>
      <c r="B35" s="29">
        <v>0.67926334490740736</v>
      </c>
      <c r="C35">
        <v>12.037000000000001</v>
      </c>
      <c r="D35">
        <v>3.4923000000000002</v>
      </c>
      <c r="E35">
        <v>34923.001730000004</v>
      </c>
      <c r="F35">
        <v>51.9</v>
      </c>
      <c r="G35">
        <v>-0.3</v>
      </c>
      <c r="H35">
        <v>1890.8</v>
      </c>
      <c r="J35">
        <v>0.8</v>
      </c>
      <c r="K35">
        <v>0.86519999999999997</v>
      </c>
      <c r="L35">
        <v>10.4147</v>
      </c>
      <c r="M35">
        <v>3.0217000000000001</v>
      </c>
      <c r="N35">
        <v>44.942599999999999</v>
      </c>
      <c r="O35">
        <v>0</v>
      </c>
      <c r="P35">
        <v>44.9</v>
      </c>
      <c r="Q35">
        <v>36.053400000000003</v>
      </c>
      <c r="R35">
        <v>0</v>
      </c>
      <c r="S35">
        <v>36.1</v>
      </c>
      <c r="T35">
        <v>1890.7516000000001</v>
      </c>
      <c r="W35">
        <v>0</v>
      </c>
      <c r="X35">
        <v>0.69220000000000004</v>
      </c>
      <c r="Y35">
        <v>13.6</v>
      </c>
      <c r="Z35">
        <v>844</v>
      </c>
      <c r="AA35">
        <v>834</v>
      </c>
      <c r="AB35">
        <v>850</v>
      </c>
      <c r="AC35">
        <v>96</v>
      </c>
      <c r="AD35">
        <v>22.54</v>
      </c>
      <c r="AE35">
        <v>0.52</v>
      </c>
      <c r="AF35">
        <v>982</v>
      </c>
      <c r="AG35">
        <v>-2</v>
      </c>
      <c r="AH35">
        <v>85</v>
      </c>
      <c r="AI35">
        <v>35</v>
      </c>
      <c r="AJ35">
        <v>191</v>
      </c>
      <c r="AK35">
        <v>169</v>
      </c>
      <c r="AL35">
        <v>5.2</v>
      </c>
      <c r="AM35">
        <v>175</v>
      </c>
      <c r="AN35" t="s">
        <v>155</v>
      </c>
      <c r="AO35">
        <v>2</v>
      </c>
      <c r="AP35" s="28">
        <v>0.88774305555555555</v>
      </c>
      <c r="AQ35">
        <v>47.158565000000003</v>
      </c>
      <c r="AR35">
        <v>-88.489716999999999</v>
      </c>
      <c r="AS35">
        <v>317.89999999999998</v>
      </c>
      <c r="AT35">
        <v>0</v>
      </c>
      <c r="AU35">
        <v>12</v>
      </c>
      <c r="AV35">
        <v>11</v>
      </c>
      <c r="AW35" t="s">
        <v>211</v>
      </c>
      <c r="AX35">
        <v>1.0176000000000001</v>
      </c>
      <c r="AY35">
        <v>1.4308000000000001</v>
      </c>
      <c r="AZ35">
        <v>1.7396</v>
      </c>
      <c r="BA35">
        <v>14.686999999999999</v>
      </c>
      <c r="BB35">
        <v>13.7</v>
      </c>
      <c r="BC35">
        <v>0.93</v>
      </c>
      <c r="BD35">
        <v>15.574</v>
      </c>
      <c r="BE35">
        <v>2413.5479999999998</v>
      </c>
      <c r="BF35">
        <v>445.69200000000001</v>
      </c>
      <c r="BG35">
        <v>1.091</v>
      </c>
      <c r="BH35">
        <v>0</v>
      </c>
      <c r="BI35">
        <v>1.091</v>
      </c>
      <c r="BJ35">
        <v>0.875</v>
      </c>
      <c r="BK35">
        <v>0</v>
      </c>
      <c r="BL35">
        <v>0.875</v>
      </c>
      <c r="BM35">
        <v>13.914099999999999</v>
      </c>
      <c r="BQ35">
        <v>116.637</v>
      </c>
      <c r="BR35">
        <v>8.9607999999999993E-2</v>
      </c>
      <c r="BS35">
        <v>-5</v>
      </c>
      <c r="BT35">
        <v>6.0000000000000001E-3</v>
      </c>
      <c r="BU35">
        <v>2.1897959999999999</v>
      </c>
      <c r="BV35">
        <v>0</v>
      </c>
      <c r="BW35" t="s">
        <v>155</v>
      </c>
      <c r="BX35">
        <v>0.80200000000000005</v>
      </c>
    </row>
    <row r="36" spans="1:76" x14ac:dyDescent="0.25">
      <c r="A36" s="26">
        <v>43530</v>
      </c>
      <c r="B36" s="29">
        <v>0.67927491898148151</v>
      </c>
      <c r="C36">
        <v>12.029</v>
      </c>
      <c r="D36">
        <v>3.5144000000000002</v>
      </c>
      <c r="E36">
        <v>35143.957131000003</v>
      </c>
      <c r="F36">
        <v>51.7</v>
      </c>
      <c r="G36">
        <v>-0.3</v>
      </c>
      <c r="H36">
        <v>1896.4</v>
      </c>
      <c r="J36">
        <v>0.8</v>
      </c>
      <c r="K36">
        <v>0.86509999999999998</v>
      </c>
      <c r="L36">
        <v>10.405799999999999</v>
      </c>
      <c r="M36">
        <v>3.0402</v>
      </c>
      <c r="N36">
        <v>44.743099999999998</v>
      </c>
      <c r="O36">
        <v>0</v>
      </c>
      <c r="P36">
        <v>44.7</v>
      </c>
      <c r="Q36">
        <v>35.893300000000004</v>
      </c>
      <c r="R36">
        <v>0</v>
      </c>
      <c r="S36">
        <v>35.9</v>
      </c>
      <c r="T36">
        <v>1896.4275</v>
      </c>
      <c r="W36">
        <v>0</v>
      </c>
      <c r="X36">
        <v>0.69210000000000005</v>
      </c>
      <c r="Y36">
        <v>13.5</v>
      </c>
      <c r="Z36">
        <v>844</v>
      </c>
      <c r="AA36">
        <v>834</v>
      </c>
      <c r="AB36">
        <v>850</v>
      </c>
      <c r="AC36">
        <v>96</v>
      </c>
      <c r="AD36">
        <v>22.54</v>
      </c>
      <c r="AE36">
        <v>0.52</v>
      </c>
      <c r="AF36">
        <v>982</v>
      </c>
      <c r="AG36">
        <v>-2</v>
      </c>
      <c r="AH36">
        <v>85</v>
      </c>
      <c r="AI36">
        <v>35</v>
      </c>
      <c r="AJ36">
        <v>191</v>
      </c>
      <c r="AK36">
        <v>169</v>
      </c>
      <c r="AL36">
        <v>5.0999999999999996</v>
      </c>
      <c r="AM36">
        <v>175</v>
      </c>
      <c r="AN36" t="s">
        <v>155</v>
      </c>
      <c r="AO36">
        <v>2</v>
      </c>
      <c r="AP36" s="28">
        <v>0.88775462962962959</v>
      </c>
      <c r="AQ36">
        <v>47.158565000000003</v>
      </c>
      <c r="AR36">
        <v>-88.489716999999999</v>
      </c>
      <c r="AS36">
        <v>317.8</v>
      </c>
      <c r="AT36">
        <v>0</v>
      </c>
      <c r="AU36">
        <v>12</v>
      </c>
      <c r="AV36">
        <v>11</v>
      </c>
      <c r="AW36" t="s">
        <v>211</v>
      </c>
      <c r="AX36">
        <v>1</v>
      </c>
      <c r="AY36">
        <v>1.4956</v>
      </c>
      <c r="AZ36">
        <v>1.7956000000000001</v>
      </c>
      <c r="BA36">
        <v>14.686999999999999</v>
      </c>
      <c r="BB36">
        <v>13.68</v>
      </c>
      <c r="BC36">
        <v>0.93</v>
      </c>
      <c r="BD36">
        <v>15.596</v>
      </c>
      <c r="BE36">
        <v>2409.6709999999998</v>
      </c>
      <c r="BF36">
        <v>448.09199999999998</v>
      </c>
      <c r="BG36">
        <v>1.085</v>
      </c>
      <c r="BH36">
        <v>0</v>
      </c>
      <c r="BI36">
        <v>1.085</v>
      </c>
      <c r="BJ36">
        <v>0.87</v>
      </c>
      <c r="BK36">
        <v>0</v>
      </c>
      <c r="BL36">
        <v>0.87</v>
      </c>
      <c r="BM36">
        <v>13.945399999999999</v>
      </c>
      <c r="BQ36">
        <v>116.527</v>
      </c>
      <c r="BR36">
        <v>3.6431999999999999E-2</v>
      </c>
      <c r="BS36">
        <v>-5</v>
      </c>
      <c r="BT36">
        <v>6.3680000000000004E-3</v>
      </c>
      <c r="BU36">
        <v>0.89030699999999996</v>
      </c>
      <c r="BV36">
        <v>0</v>
      </c>
      <c r="BW36" t="s">
        <v>155</v>
      </c>
      <c r="BX36">
        <v>0.80200000000000005</v>
      </c>
    </row>
    <row r="37" spans="1:76" x14ac:dyDescent="0.25">
      <c r="A37" s="26">
        <v>43530</v>
      </c>
      <c r="B37" s="29">
        <v>0.67928649305555566</v>
      </c>
      <c r="C37">
        <v>12.02</v>
      </c>
      <c r="D37">
        <v>3.5238</v>
      </c>
      <c r="E37">
        <v>35237.682826999997</v>
      </c>
      <c r="F37">
        <v>51.4</v>
      </c>
      <c r="G37">
        <v>-0.3</v>
      </c>
      <c r="H37">
        <v>1908.8</v>
      </c>
      <c r="J37">
        <v>0.71</v>
      </c>
      <c r="K37">
        <v>0.86509999999999998</v>
      </c>
      <c r="L37">
        <v>10.398300000000001</v>
      </c>
      <c r="M37">
        <v>3.0482999999999998</v>
      </c>
      <c r="N37">
        <v>44.5015</v>
      </c>
      <c r="O37">
        <v>0</v>
      </c>
      <c r="P37">
        <v>44.5</v>
      </c>
      <c r="Q37">
        <v>35.6995</v>
      </c>
      <c r="R37">
        <v>0</v>
      </c>
      <c r="S37">
        <v>35.700000000000003</v>
      </c>
      <c r="T37">
        <v>1908.7541000000001</v>
      </c>
      <c r="W37">
        <v>0</v>
      </c>
      <c r="X37">
        <v>0.61270000000000002</v>
      </c>
      <c r="Y37">
        <v>13.5</v>
      </c>
      <c r="Z37">
        <v>845</v>
      </c>
      <c r="AA37">
        <v>834</v>
      </c>
      <c r="AB37">
        <v>850</v>
      </c>
      <c r="AC37">
        <v>96</v>
      </c>
      <c r="AD37">
        <v>22.54</v>
      </c>
      <c r="AE37">
        <v>0.52</v>
      </c>
      <c r="AF37">
        <v>982</v>
      </c>
      <c r="AG37">
        <v>-2</v>
      </c>
      <c r="AH37">
        <v>85</v>
      </c>
      <c r="AI37">
        <v>35</v>
      </c>
      <c r="AJ37">
        <v>191</v>
      </c>
      <c r="AK37">
        <v>169</v>
      </c>
      <c r="AL37">
        <v>5.0999999999999996</v>
      </c>
      <c r="AM37">
        <v>175.2</v>
      </c>
      <c r="AN37" t="s">
        <v>155</v>
      </c>
      <c r="AO37">
        <v>2</v>
      </c>
      <c r="AP37" s="28">
        <v>0.88776620370370374</v>
      </c>
      <c r="AQ37">
        <v>47.158565000000003</v>
      </c>
      <c r="AR37">
        <v>-88.489716999999999</v>
      </c>
      <c r="AS37">
        <v>317.5</v>
      </c>
      <c r="AT37">
        <v>0</v>
      </c>
      <c r="AU37">
        <v>12</v>
      </c>
      <c r="AV37">
        <v>11</v>
      </c>
      <c r="AW37" t="s">
        <v>211</v>
      </c>
      <c r="AX37">
        <v>1</v>
      </c>
      <c r="AY37">
        <v>1.5</v>
      </c>
      <c r="AZ37">
        <v>1.8</v>
      </c>
      <c r="BA37">
        <v>14.686999999999999</v>
      </c>
      <c r="BB37">
        <v>13.68</v>
      </c>
      <c r="BC37">
        <v>0.93</v>
      </c>
      <c r="BD37">
        <v>15.599</v>
      </c>
      <c r="BE37">
        <v>2407.62</v>
      </c>
      <c r="BF37">
        <v>449.21800000000002</v>
      </c>
      <c r="BG37">
        <v>1.079</v>
      </c>
      <c r="BH37">
        <v>0</v>
      </c>
      <c r="BI37">
        <v>1.079</v>
      </c>
      <c r="BJ37">
        <v>0.86599999999999999</v>
      </c>
      <c r="BK37">
        <v>0</v>
      </c>
      <c r="BL37">
        <v>0.86599999999999999</v>
      </c>
      <c r="BM37">
        <v>14.0342</v>
      </c>
      <c r="BQ37">
        <v>103.151</v>
      </c>
      <c r="BR37">
        <v>1.7423999999999999E-2</v>
      </c>
      <c r="BS37">
        <v>-5</v>
      </c>
      <c r="BT37">
        <v>6.2639999999999996E-3</v>
      </c>
      <c r="BU37">
        <v>0.42579899999999998</v>
      </c>
      <c r="BV37">
        <v>0</v>
      </c>
      <c r="BW37" t="s">
        <v>155</v>
      </c>
      <c r="BX37">
        <v>0.80200000000000005</v>
      </c>
    </row>
    <row r="38" spans="1:76" x14ac:dyDescent="0.25">
      <c r="A38" s="26">
        <v>43530</v>
      </c>
      <c r="B38" s="29">
        <v>0.67929806712962959</v>
      </c>
      <c r="C38">
        <v>12.028</v>
      </c>
      <c r="D38">
        <v>3.5190999999999999</v>
      </c>
      <c r="E38">
        <v>35191.451612999997</v>
      </c>
      <c r="F38">
        <v>51</v>
      </c>
      <c r="G38">
        <v>-0.3</v>
      </c>
      <c r="H38">
        <v>1914.5</v>
      </c>
      <c r="J38">
        <v>0.7</v>
      </c>
      <c r="K38">
        <v>0.86509999999999998</v>
      </c>
      <c r="L38">
        <v>10.404999999999999</v>
      </c>
      <c r="M38">
        <v>3.0442999999999998</v>
      </c>
      <c r="N38">
        <v>44.155200000000001</v>
      </c>
      <c r="O38">
        <v>0</v>
      </c>
      <c r="P38">
        <v>44.2</v>
      </c>
      <c r="Q38">
        <v>35.421700000000001</v>
      </c>
      <c r="R38">
        <v>0</v>
      </c>
      <c r="S38">
        <v>35.4</v>
      </c>
      <c r="T38">
        <v>1914.4888000000001</v>
      </c>
      <c r="W38">
        <v>0</v>
      </c>
      <c r="X38">
        <v>0.60550000000000004</v>
      </c>
      <c r="Y38">
        <v>13.6</v>
      </c>
      <c r="Z38">
        <v>844</v>
      </c>
      <c r="AA38">
        <v>834</v>
      </c>
      <c r="AB38">
        <v>849</v>
      </c>
      <c r="AC38">
        <v>96</v>
      </c>
      <c r="AD38">
        <v>22.54</v>
      </c>
      <c r="AE38">
        <v>0.52</v>
      </c>
      <c r="AF38">
        <v>982</v>
      </c>
      <c r="AG38">
        <v>-2</v>
      </c>
      <c r="AH38">
        <v>85</v>
      </c>
      <c r="AI38">
        <v>35</v>
      </c>
      <c r="AJ38">
        <v>191</v>
      </c>
      <c r="AK38">
        <v>169</v>
      </c>
      <c r="AL38">
        <v>5.2</v>
      </c>
      <c r="AM38">
        <v>175.6</v>
      </c>
      <c r="AN38" t="s">
        <v>155</v>
      </c>
      <c r="AO38">
        <v>2</v>
      </c>
      <c r="AP38" s="28">
        <v>0.88777777777777767</v>
      </c>
      <c r="AQ38">
        <v>47.158565000000003</v>
      </c>
      <c r="AR38">
        <v>-88.489716999999999</v>
      </c>
      <c r="AS38">
        <v>317.7</v>
      </c>
      <c r="AT38">
        <v>0</v>
      </c>
      <c r="AU38">
        <v>12</v>
      </c>
      <c r="AV38">
        <v>11</v>
      </c>
      <c r="AW38" t="s">
        <v>211</v>
      </c>
      <c r="AX38">
        <v>1</v>
      </c>
      <c r="AY38">
        <v>1.5</v>
      </c>
      <c r="AZ38">
        <v>1.8</v>
      </c>
      <c r="BA38">
        <v>14.686999999999999</v>
      </c>
      <c r="BB38">
        <v>13.68</v>
      </c>
      <c r="BC38">
        <v>0.93</v>
      </c>
      <c r="BD38">
        <v>15.598000000000001</v>
      </c>
      <c r="BE38">
        <v>2408.5889999999999</v>
      </c>
      <c r="BF38">
        <v>448.52300000000002</v>
      </c>
      <c r="BG38">
        <v>1.07</v>
      </c>
      <c r="BH38">
        <v>0</v>
      </c>
      <c r="BI38">
        <v>1.07</v>
      </c>
      <c r="BJ38">
        <v>0.85899999999999999</v>
      </c>
      <c r="BK38">
        <v>0</v>
      </c>
      <c r="BL38">
        <v>0.85899999999999999</v>
      </c>
      <c r="BM38">
        <v>14.073</v>
      </c>
      <c r="BQ38">
        <v>101.922</v>
      </c>
      <c r="BR38">
        <v>1.116E-2</v>
      </c>
      <c r="BS38">
        <v>-5</v>
      </c>
      <c r="BT38">
        <v>5.3680000000000004E-3</v>
      </c>
      <c r="BU38">
        <v>0.27272299999999999</v>
      </c>
      <c r="BV38">
        <v>0</v>
      </c>
      <c r="BW38" t="s">
        <v>155</v>
      </c>
      <c r="BX38">
        <v>0.80200000000000005</v>
      </c>
    </row>
    <row r="39" spans="1:76" x14ac:dyDescent="0.25">
      <c r="A39" s="26">
        <v>43530</v>
      </c>
      <c r="B39" s="29">
        <v>0.67930964120370374</v>
      </c>
      <c r="C39">
        <v>12.03</v>
      </c>
      <c r="D39">
        <v>3.52</v>
      </c>
      <c r="E39">
        <v>35199.940577000001</v>
      </c>
      <c r="F39">
        <v>50.6</v>
      </c>
      <c r="G39">
        <v>-0.3</v>
      </c>
      <c r="H39">
        <v>1917</v>
      </c>
      <c r="J39">
        <v>0.7</v>
      </c>
      <c r="K39">
        <v>0.86499999999999999</v>
      </c>
      <c r="L39">
        <v>10.4064</v>
      </c>
      <c r="M39">
        <v>3.0449000000000002</v>
      </c>
      <c r="N39">
        <v>43.739899999999999</v>
      </c>
      <c r="O39">
        <v>0</v>
      </c>
      <c r="P39">
        <v>43.7</v>
      </c>
      <c r="Q39">
        <v>35.0886</v>
      </c>
      <c r="R39">
        <v>0</v>
      </c>
      <c r="S39">
        <v>35.1</v>
      </c>
      <c r="T39">
        <v>1916.9684</v>
      </c>
      <c r="W39">
        <v>0</v>
      </c>
      <c r="X39">
        <v>0.60550000000000004</v>
      </c>
      <c r="Y39">
        <v>13.5</v>
      </c>
      <c r="Z39">
        <v>845</v>
      </c>
      <c r="AA39">
        <v>835</v>
      </c>
      <c r="AB39">
        <v>849</v>
      </c>
      <c r="AC39">
        <v>96</v>
      </c>
      <c r="AD39">
        <v>22.54</v>
      </c>
      <c r="AE39">
        <v>0.52</v>
      </c>
      <c r="AF39">
        <v>982</v>
      </c>
      <c r="AG39">
        <v>-2</v>
      </c>
      <c r="AH39">
        <v>85</v>
      </c>
      <c r="AI39">
        <v>35</v>
      </c>
      <c r="AJ39">
        <v>191</v>
      </c>
      <c r="AK39">
        <v>169</v>
      </c>
      <c r="AL39">
        <v>5.2</v>
      </c>
      <c r="AM39">
        <v>175.9</v>
      </c>
      <c r="AN39" t="s">
        <v>155</v>
      </c>
      <c r="AO39">
        <v>2</v>
      </c>
      <c r="AP39" s="28">
        <v>0.88778935185185182</v>
      </c>
      <c r="AQ39">
        <v>47.158565000000003</v>
      </c>
      <c r="AR39">
        <v>-88.489716999999999</v>
      </c>
      <c r="AS39">
        <v>317.7</v>
      </c>
      <c r="AT39">
        <v>0</v>
      </c>
      <c r="AU39">
        <v>12</v>
      </c>
      <c r="AV39">
        <v>11</v>
      </c>
      <c r="AW39" t="s">
        <v>211</v>
      </c>
      <c r="AX39">
        <v>1</v>
      </c>
      <c r="AY39">
        <v>1.5</v>
      </c>
      <c r="AZ39">
        <v>1.8</v>
      </c>
      <c r="BA39">
        <v>14.686999999999999</v>
      </c>
      <c r="BB39">
        <v>13.68</v>
      </c>
      <c r="BC39">
        <v>0.93</v>
      </c>
      <c r="BD39">
        <v>15.602</v>
      </c>
      <c r="BE39">
        <v>2408.509</v>
      </c>
      <c r="BF39">
        <v>448.541</v>
      </c>
      <c r="BG39">
        <v>1.06</v>
      </c>
      <c r="BH39">
        <v>0</v>
      </c>
      <c r="BI39">
        <v>1.06</v>
      </c>
      <c r="BJ39">
        <v>0.85</v>
      </c>
      <c r="BK39">
        <v>0</v>
      </c>
      <c r="BL39">
        <v>0.85</v>
      </c>
      <c r="BM39">
        <v>14.088800000000001</v>
      </c>
      <c r="BQ39">
        <v>101.901</v>
      </c>
      <c r="BR39">
        <v>7.6319999999999999E-3</v>
      </c>
      <c r="BS39">
        <v>-5</v>
      </c>
      <c r="BT39">
        <v>6.0000000000000001E-3</v>
      </c>
      <c r="BU39">
        <v>0.18650700000000001</v>
      </c>
      <c r="BV39">
        <v>0</v>
      </c>
      <c r="BW39" t="s">
        <v>155</v>
      </c>
      <c r="BX39">
        <v>0.80200000000000005</v>
      </c>
    </row>
    <row r="40" spans="1:76" x14ac:dyDescent="0.25">
      <c r="A40" s="26">
        <v>43530</v>
      </c>
      <c r="B40" s="29">
        <v>0.67932121527777778</v>
      </c>
      <c r="C40">
        <v>12.025</v>
      </c>
      <c r="D40">
        <v>3.5568</v>
      </c>
      <c r="E40">
        <v>35568.370968000003</v>
      </c>
      <c r="F40">
        <v>50.2</v>
      </c>
      <c r="G40">
        <v>-0.3</v>
      </c>
      <c r="H40">
        <v>1936.6</v>
      </c>
      <c r="J40">
        <v>0.7</v>
      </c>
      <c r="K40">
        <v>0.86470000000000002</v>
      </c>
      <c r="L40">
        <v>10.3985</v>
      </c>
      <c r="M40">
        <v>3.0756999999999999</v>
      </c>
      <c r="N40">
        <v>43.428199999999997</v>
      </c>
      <c r="O40">
        <v>0</v>
      </c>
      <c r="P40">
        <v>43.4</v>
      </c>
      <c r="Q40">
        <v>34.838500000000003</v>
      </c>
      <c r="R40">
        <v>0</v>
      </c>
      <c r="S40">
        <v>34.799999999999997</v>
      </c>
      <c r="T40">
        <v>1936.5512000000001</v>
      </c>
      <c r="W40">
        <v>0</v>
      </c>
      <c r="X40">
        <v>0.60529999999999995</v>
      </c>
      <c r="Y40">
        <v>13.5</v>
      </c>
      <c r="Z40">
        <v>845</v>
      </c>
      <c r="AA40">
        <v>835</v>
      </c>
      <c r="AB40">
        <v>850</v>
      </c>
      <c r="AC40">
        <v>96</v>
      </c>
      <c r="AD40">
        <v>22.54</v>
      </c>
      <c r="AE40">
        <v>0.52</v>
      </c>
      <c r="AF40">
        <v>982</v>
      </c>
      <c r="AG40">
        <v>-2</v>
      </c>
      <c r="AH40">
        <v>85</v>
      </c>
      <c r="AI40">
        <v>35</v>
      </c>
      <c r="AJ40">
        <v>191</v>
      </c>
      <c r="AK40">
        <v>169</v>
      </c>
      <c r="AL40">
        <v>5.2</v>
      </c>
      <c r="AM40">
        <v>175.4</v>
      </c>
      <c r="AN40" t="s">
        <v>155</v>
      </c>
      <c r="AO40">
        <v>2</v>
      </c>
      <c r="AP40" s="28">
        <v>0.88780092592592597</v>
      </c>
      <c r="AQ40">
        <v>47.158565000000003</v>
      </c>
      <c r="AR40">
        <v>-88.489716999999999</v>
      </c>
      <c r="AS40">
        <v>317.7</v>
      </c>
      <c r="AT40">
        <v>0</v>
      </c>
      <c r="AU40">
        <v>12</v>
      </c>
      <c r="AV40">
        <v>11</v>
      </c>
      <c r="AW40" t="s">
        <v>211</v>
      </c>
      <c r="AX40">
        <v>1</v>
      </c>
      <c r="AY40">
        <v>1.4044000000000001</v>
      </c>
      <c r="AZ40">
        <v>1.7043999999999999</v>
      </c>
      <c r="BA40">
        <v>14.686999999999999</v>
      </c>
      <c r="BB40">
        <v>13.64</v>
      </c>
      <c r="BC40">
        <v>0.93</v>
      </c>
      <c r="BD40">
        <v>15.643000000000001</v>
      </c>
      <c r="BE40">
        <v>2402.2950000000001</v>
      </c>
      <c r="BF40">
        <v>452.24799999999999</v>
      </c>
      <c r="BG40">
        <v>1.0509999999999999</v>
      </c>
      <c r="BH40">
        <v>0</v>
      </c>
      <c r="BI40">
        <v>1.0509999999999999</v>
      </c>
      <c r="BJ40">
        <v>0.84299999999999997</v>
      </c>
      <c r="BK40">
        <v>0</v>
      </c>
      <c r="BL40">
        <v>0.84299999999999997</v>
      </c>
      <c r="BM40">
        <v>14.206799999999999</v>
      </c>
      <c r="BQ40">
        <v>101.679</v>
      </c>
      <c r="BR40">
        <v>7.3680000000000004E-3</v>
      </c>
      <c r="BS40">
        <v>-5</v>
      </c>
      <c r="BT40">
        <v>5.6319999999999999E-3</v>
      </c>
      <c r="BU40">
        <v>0.18005599999999999</v>
      </c>
      <c r="BV40">
        <v>0</v>
      </c>
      <c r="BW40" t="s">
        <v>155</v>
      </c>
      <c r="BX40">
        <v>0.80200000000000005</v>
      </c>
    </row>
    <row r="41" spans="1:76" x14ac:dyDescent="0.25">
      <c r="A41" s="26">
        <v>43530</v>
      </c>
      <c r="B41" s="29">
        <v>0.67933278935185182</v>
      </c>
      <c r="C41">
        <v>12.02</v>
      </c>
      <c r="D41">
        <v>3.5880000000000001</v>
      </c>
      <c r="E41">
        <v>35879.808172999998</v>
      </c>
      <c r="F41">
        <v>49.9</v>
      </c>
      <c r="G41">
        <v>-0.3</v>
      </c>
      <c r="H41">
        <v>1952.8</v>
      </c>
      <c r="J41">
        <v>0.7</v>
      </c>
      <c r="K41">
        <v>0.86450000000000005</v>
      </c>
      <c r="L41">
        <v>10.391</v>
      </c>
      <c r="M41">
        <v>3.1017000000000001</v>
      </c>
      <c r="N41">
        <v>43.156300000000002</v>
      </c>
      <c r="O41">
        <v>0</v>
      </c>
      <c r="P41">
        <v>43.2</v>
      </c>
      <c r="Q41">
        <v>34.620399999999997</v>
      </c>
      <c r="R41">
        <v>0</v>
      </c>
      <c r="S41">
        <v>34.6</v>
      </c>
      <c r="T41">
        <v>1952.8158000000001</v>
      </c>
      <c r="W41">
        <v>0</v>
      </c>
      <c r="X41">
        <v>0.60509999999999997</v>
      </c>
      <c r="Y41">
        <v>13.3</v>
      </c>
      <c r="Z41">
        <v>846</v>
      </c>
      <c r="AA41">
        <v>835</v>
      </c>
      <c r="AB41">
        <v>850</v>
      </c>
      <c r="AC41">
        <v>96</v>
      </c>
      <c r="AD41">
        <v>22.54</v>
      </c>
      <c r="AE41">
        <v>0.52</v>
      </c>
      <c r="AF41">
        <v>982</v>
      </c>
      <c r="AG41">
        <v>-2</v>
      </c>
      <c r="AH41">
        <v>85</v>
      </c>
      <c r="AI41">
        <v>35</v>
      </c>
      <c r="AJ41">
        <v>191</v>
      </c>
      <c r="AK41">
        <v>169.4</v>
      </c>
      <c r="AL41">
        <v>5.2</v>
      </c>
      <c r="AM41">
        <v>174.7</v>
      </c>
      <c r="AN41" t="s">
        <v>155</v>
      </c>
      <c r="AO41">
        <v>2</v>
      </c>
      <c r="AP41" s="28">
        <v>0.8878125</v>
      </c>
      <c r="AQ41">
        <v>47.158565000000003</v>
      </c>
      <c r="AR41">
        <v>-88.489716999999999</v>
      </c>
      <c r="AS41">
        <v>317.60000000000002</v>
      </c>
      <c r="AT41">
        <v>0</v>
      </c>
      <c r="AU41">
        <v>12</v>
      </c>
      <c r="AV41">
        <v>11</v>
      </c>
      <c r="AW41" t="s">
        <v>211</v>
      </c>
      <c r="AX41">
        <v>1.0955999999999999</v>
      </c>
      <c r="AY41">
        <v>1.4956</v>
      </c>
      <c r="AZ41">
        <v>1.8912</v>
      </c>
      <c r="BA41">
        <v>14.686999999999999</v>
      </c>
      <c r="BB41">
        <v>13.62</v>
      </c>
      <c r="BC41">
        <v>0.93</v>
      </c>
      <c r="BD41">
        <v>15.677</v>
      </c>
      <c r="BE41">
        <v>2397.0169999999998</v>
      </c>
      <c r="BF41">
        <v>455.40100000000001</v>
      </c>
      <c r="BG41">
        <v>1.0429999999999999</v>
      </c>
      <c r="BH41">
        <v>0</v>
      </c>
      <c r="BI41">
        <v>1.0429999999999999</v>
      </c>
      <c r="BJ41">
        <v>0.83599999999999997</v>
      </c>
      <c r="BK41">
        <v>0</v>
      </c>
      <c r="BL41">
        <v>0.83599999999999997</v>
      </c>
      <c r="BM41">
        <v>14.305</v>
      </c>
      <c r="BQ41">
        <v>101.499</v>
      </c>
      <c r="BR41">
        <v>7.6319999999999999E-3</v>
      </c>
      <c r="BS41">
        <v>-5</v>
      </c>
      <c r="BT41">
        <v>5.0000000000000001E-3</v>
      </c>
      <c r="BU41">
        <v>0.18650700000000001</v>
      </c>
      <c r="BV41">
        <v>0</v>
      </c>
      <c r="BW41" t="s">
        <v>155</v>
      </c>
      <c r="BX41">
        <v>0.80200000000000005</v>
      </c>
    </row>
    <row r="42" spans="1:76" x14ac:dyDescent="0.25">
      <c r="A42" s="26">
        <v>43530</v>
      </c>
      <c r="B42" s="29">
        <v>0.67934436342592586</v>
      </c>
      <c r="C42">
        <v>12.010999999999999</v>
      </c>
      <c r="D42">
        <v>3.6029</v>
      </c>
      <c r="E42">
        <v>36029.070568000003</v>
      </c>
      <c r="F42">
        <v>49.7</v>
      </c>
      <c r="G42">
        <v>-0.3</v>
      </c>
      <c r="H42">
        <v>1975.8</v>
      </c>
      <c r="J42">
        <v>0.7</v>
      </c>
      <c r="K42">
        <v>0.86439999999999995</v>
      </c>
      <c r="L42">
        <v>10.3825</v>
      </c>
      <c r="M42">
        <v>3.1143999999999998</v>
      </c>
      <c r="N42">
        <v>42.997100000000003</v>
      </c>
      <c r="O42">
        <v>0</v>
      </c>
      <c r="P42">
        <v>43</v>
      </c>
      <c r="Q42">
        <v>34.492699999999999</v>
      </c>
      <c r="R42">
        <v>0</v>
      </c>
      <c r="S42">
        <v>34.5</v>
      </c>
      <c r="T42">
        <v>1975.8282999999999</v>
      </c>
      <c r="W42">
        <v>0</v>
      </c>
      <c r="X42">
        <v>0.60509999999999997</v>
      </c>
      <c r="Y42">
        <v>13.1</v>
      </c>
      <c r="Z42">
        <v>847</v>
      </c>
      <c r="AA42">
        <v>836</v>
      </c>
      <c r="AB42">
        <v>850</v>
      </c>
      <c r="AC42">
        <v>96</v>
      </c>
      <c r="AD42">
        <v>22.54</v>
      </c>
      <c r="AE42">
        <v>0.52</v>
      </c>
      <c r="AF42">
        <v>982</v>
      </c>
      <c r="AG42">
        <v>-2</v>
      </c>
      <c r="AH42">
        <v>85</v>
      </c>
      <c r="AI42">
        <v>35</v>
      </c>
      <c r="AJ42">
        <v>191</v>
      </c>
      <c r="AK42">
        <v>170</v>
      </c>
      <c r="AL42">
        <v>5.3</v>
      </c>
      <c r="AM42">
        <v>174</v>
      </c>
      <c r="AN42" t="s">
        <v>155</v>
      </c>
      <c r="AO42">
        <v>2</v>
      </c>
      <c r="AP42" s="28">
        <v>0.88782407407407404</v>
      </c>
      <c r="AQ42">
        <v>47.158565000000003</v>
      </c>
      <c r="AR42">
        <v>-88.489716999999999</v>
      </c>
      <c r="AS42">
        <v>317.60000000000002</v>
      </c>
      <c r="AT42">
        <v>0</v>
      </c>
      <c r="AU42">
        <v>12</v>
      </c>
      <c r="AV42">
        <v>11</v>
      </c>
      <c r="AW42" t="s">
        <v>211</v>
      </c>
      <c r="AX42">
        <v>1.1000000000000001</v>
      </c>
      <c r="AY42">
        <v>1.5955999999999999</v>
      </c>
      <c r="AZ42">
        <v>1.9</v>
      </c>
      <c r="BA42">
        <v>14.686999999999999</v>
      </c>
      <c r="BB42">
        <v>13.61</v>
      </c>
      <c r="BC42">
        <v>0.93</v>
      </c>
      <c r="BD42">
        <v>15.685</v>
      </c>
      <c r="BE42">
        <v>2393.9160000000002</v>
      </c>
      <c r="BF42">
        <v>457.048</v>
      </c>
      <c r="BG42">
        <v>1.038</v>
      </c>
      <c r="BH42">
        <v>0</v>
      </c>
      <c r="BI42">
        <v>1.038</v>
      </c>
      <c r="BJ42">
        <v>0.83299999999999996</v>
      </c>
      <c r="BK42">
        <v>0</v>
      </c>
      <c r="BL42">
        <v>0.83299999999999996</v>
      </c>
      <c r="BM42">
        <v>14.466699999999999</v>
      </c>
      <c r="BQ42">
        <v>101.444</v>
      </c>
      <c r="BR42">
        <v>9.9439999999999997E-3</v>
      </c>
      <c r="BS42">
        <v>-5</v>
      </c>
      <c r="BT42">
        <v>5.0000000000000001E-3</v>
      </c>
      <c r="BU42">
        <v>0.243007</v>
      </c>
      <c r="BV42">
        <v>0</v>
      </c>
      <c r="BW42" t="s">
        <v>155</v>
      </c>
      <c r="BX42">
        <v>0.80200000000000005</v>
      </c>
    </row>
    <row r="43" spans="1:76" x14ac:dyDescent="0.25">
      <c r="A43" s="26">
        <v>43530</v>
      </c>
      <c r="B43" s="29">
        <v>0.67935593750000001</v>
      </c>
      <c r="C43">
        <v>11.952</v>
      </c>
      <c r="D43">
        <v>3.6164000000000001</v>
      </c>
      <c r="E43">
        <v>36163.990307</v>
      </c>
      <c r="F43">
        <v>49.1</v>
      </c>
      <c r="G43">
        <v>-0.3</v>
      </c>
      <c r="H43">
        <v>1997.4</v>
      </c>
      <c r="J43">
        <v>0.7</v>
      </c>
      <c r="K43">
        <v>0.86480000000000001</v>
      </c>
      <c r="L43">
        <v>10.3354</v>
      </c>
      <c r="M43">
        <v>3.1273</v>
      </c>
      <c r="N43">
        <v>42.444800000000001</v>
      </c>
      <c r="O43">
        <v>0</v>
      </c>
      <c r="P43">
        <v>42.4</v>
      </c>
      <c r="Q43">
        <v>34.049599999999998</v>
      </c>
      <c r="R43">
        <v>0</v>
      </c>
      <c r="S43">
        <v>34</v>
      </c>
      <c r="T43">
        <v>1997.3842999999999</v>
      </c>
      <c r="W43">
        <v>0</v>
      </c>
      <c r="X43">
        <v>0.60529999999999995</v>
      </c>
      <c r="Y43">
        <v>13.1</v>
      </c>
      <c r="Z43">
        <v>847</v>
      </c>
      <c r="AA43">
        <v>837</v>
      </c>
      <c r="AB43">
        <v>851</v>
      </c>
      <c r="AC43">
        <v>96</v>
      </c>
      <c r="AD43">
        <v>22.54</v>
      </c>
      <c r="AE43">
        <v>0.52</v>
      </c>
      <c r="AF43">
        <v>982</v>
      </c>
      <c r="AG43">
        <v>-2</v>
      </c>
      <c r="AH43">
        <v>85</v>
      </c>
      <c r="AI43">
        <v>35</v>
      </c>
      <c r="AJ43">
        <v>191</v>
      </c>
      <c r="AK43">
        <v>170</v>
      </c>
      <c r="AL43">
        <v>5.4</v>
      </c>
      <c r="AM43">
        <v>174.8</v>
      </c>
      <c r="AN43" t="s">
        <v>155</v>
      </c>
      <c r="AO43">
        <v>2</v>
      </c>
      <c r="AP43" s="28">
        <v>0.88783564814814808</v>
      </c>
      <c r="AQ43">
        <v>47.158565000000003</v>
      </c>
      <c r="AR43">
        <v>-88.489716999999999</v>
      </c>
      <c r="AS43">
        <v>317.5</v>
      </c>
      <c r="AT43">
        <v>0</v>
      </c>
      <c r="AU43">
        <v>12</v>
      </c>
      <c r="AV43">
        <v>11</v>
      </c>
      <c r="AW43" t="s">
        <v>211</v>
      </c>
      <c r="AX43">
        <v>1.1000000000000001</v>
      </c>
      <c r="AY43">
        <v>1.6</v>
      </c>
      <c r="AZ43">
        <v>1.9</v>
      </c>
      <c r="BA43">
        <v>14.686999999999999</v>
      </c>
      <c r="BB43">
        <v>13.64</v>
      </c>
      <c r="BC43">
        <v>0.93</v>
      </c>
      <c r="BD43">
        <v>15.64</v>
      </c>
      <c r="BE43">
        <v>2388.6680000000001</v>
      </c>
      <c r="BF43">
        <v>460.01600000000002</v>
      </c>
      <c r="BG43">
        <v>1.0269999999999999</v>
      </c>
      <c r="BH43">
        <v>0</v>
      </c>
      <c r="BI43">
        <v>1.0269999999999999</v>
      </c>
      <c r="BJ43">
        <v>0.82399999999999995</v>
      </c>
      <c r="BK43">
        <v>0</v>
      </c>
      <c r="BL43">
        <v>0.82399999999999995</v>
      </c>
      <c r="BM43">
        <v>14.658899999999999</v>
      </c>
      <c r="BQ43">
        <v>101.72199999999999</v>
      </c>
      <c r="BR43">
        <v>1.3528999999999999E-2</v>
      </c>
      <c r="BS43">
        <v>-5</v>
      </c>
      <c r="BT43">
        <v>5.0000000000000001E-3</v>
      </c>
      <c r="BU43">
        <v>0.330627</v>
      </c>
      <c r="BV43">
        <v>0</v>
      </c>
      <c r="BW43" t="s">
        <v>155</v>
      </c>
      <c r="BX43">
        <v>0.80200000000000005</v>
      </c>
    </row>
    <row r="44" spans="1:76" x14ac:dyDescent="0.25">
      <c r="A44" s="26">
        <v>43530</v>
      </c>
      <c r="B44" s="29">
        <v>0.67936751157407416</v>
      </c>
      <c r="C44">
        <v>11.942</v>
      </c>
      <c r="D44">
        <v>3.6427</v>
      </c>
      <c r="E44">
        <v>36427.348354000002</v>
      </c>
      <c r="F44">
        <v>48.4</v>
      </c>
      <c r="G44">
        <v>-0.2</v>
      </c>
      <c r="H44">
        <v>1984.6</v>
      </c>
      <c r="J44">
        <v>0.7</v>
      </c>
      <c r="K44">
        <v>0.86460000000000004</v>
      </c>
      <c r="L44">
        <v>10.3254</v>
      </c>
      <c r="M44">
        <v>3.1496</v>
      </c>
      <c r="N44">
        <v>41.815100000000001</v>
      </c>
      <c r="O44">
        <v>0</v>
      </c>
      <c r="P44">
        <v>41.8</v>
      </c>
      <c r="Q44">
        <v>33.544400000000003</v>
      </c>
      <c r="R44">
        <v>0</v>
      </c>
      <c r="S44">
        <v>33.5</v>
      </c>
      <c r="T44">
        <v>1984.6258</v>
      </c>
      <c r="W44">
        <v>0</v>
      </c>
      <c r="X44">
        <v>0.60519999999999996</v>
      </c>
      <c r="Y44">
        <v>13.2</v>
      </c>
      <c r="Z44">
        <v>847</v>
      </c>
      <c r="AA44">
        <v>837</v>
      </c>
      <c r="AB44">
        <v>851</v>
      </c>
      <c r="AC44">
        <v>96</v>
      </c>
      <c r="AD44">
        <v>22.54</v>
      </c>
      <c r="AE44">
        <v>0.52</v>
      </c>
      <c r="AF44">
        <v>982</v>
      </c>
      <c r="AG44">
        <v>-2</v>
      </c>
      <c r="AH44">
        <v>85</v>
      </c>
      <c r="AI44">
        <v>35</v>
      </c>
      <c r="AJ44">
        <v>191.4</v>
      </c>
      <c r="AK44">
        <v>170</v>
      </c>
      <c r="AL44">
        <v>5.4</v>
      </c>
      <c r="AM44">
        <v>175.5</v>
      </c>
      <c r="AN44" t="s">
        <v>155</v>
      </c>
      <c r="AO44">
        <v>2</v>
      </c>
      <c r="AP44" s="28">
        <v>0.88784722222222223</v>
      </c>
      <c r="AQ44">
        <v>47.158565000000003</v>
      </c>
      <c r="AR44">
        <v>-88.489716999999999</v>
      </c>
      <c r="AS44">
        <v>317.5</v>
      </c>
      <c r="AT44">
        <v>0</v>
      </c>
      <c r="AU44">
        <v>12</v>
      </c>
      <c r="AV44">
        <v>11</v>
      </c>
      <c r="AW44" t="s">
        <v>211</v>
      </c>
      <c r="AX44">
        <v>1.1000000000000001</v>
      </c>
      <c r="AY44">
        <v>1.6956</v>
      </c>
      <c r="AZ44">
        <v>1.9956</v>
      </c>
      <c r="BA44">
        <v>14.686999999999999</v>
      </c>
      <c r="BB44">
        <v>13.62</v>
      </c>
      <c r="BC44">
        <v>0.93</v>
      </c>
      <c r="BD44">
        <v>15.657</v>
      </c>
      <c r="BE44">
        <v>2384.422</v>
      </c>
      <c r="BF44">
        <v>462.92399999999998</v>
      </c>
      <c r="BG44">
        <v>1.0109999999999999</v>
      </c>
      <c r="BH44">
        <v>0</v>
      </c>
      <c r="BI44">
        <v>1.0109999999999999</v>
      </c>
      <c r="BJ44">
        <v>0.81100000000000005</v>
      </c>
      <c r="BK44">
        <v>0</v>
      </c>
      <c r="BL44">
        <v>0.81100000000000005</v>
      </c>
      <c r="BM44">
        <v>14.553599999999999</v>
      </c>
      <c r="BQ44">
        <v>101.625</v>
      </c>
      <c r="BR44">
        <v>1.7613E-2</v>
      </c>
      <c r="BS44">
        <v>-5</v>
      </c>
      <c r="BT44">
        <v>5.0000000000000001E-3</v>
      </c>
      <c r="BU44">
        <v>0.43040899999999999</v>
      </c>
      <c r="BV44">
        <v>0</v>
      </c>
      <c r="BW44" t="s">
        <v>155</v>
      </c>
      <c r="BX44">
        <v>0.80200000000000005</v>
      </c>
    </row>
    <row r="45" spans="1:76" x14ac:dyDescent="0.25">
      <c r="A45" s="26">
        <v>43530</v>
      </c>
      <c r="B45" s="29">
        <v>0.67937908564814808</v>
      </c>
      <c r="C45">
        <v>11.946</v>
      </c>
      <c r="D45">
        <v>3.6539999999999999</v>
      </c>
      <c r="E45">
        <v>36540</v>
      </c>
      <c r="F45">
        <v>47.8</v>
      </c>
      <c r="G45">
        <v>-0.2</v>
      </c>
      <c r="H45">
        <v>1984.8</v>
      </c>
      <c r="J45">
        <v>0.7</v>
      </c>
      <c r="K45">
        <v>0.86460000000000004</v>
      </c>
      <c r="L45">
        <v>10.3286</v>
      </c>
      <c r="M45">
        <v>3.1591999999999998</v>
      </c>
      <c r="N45">
        <v>41.295499999999997</v>
      </c>
      <c r="O45">
        <v>0</v>
      </c>
      <c r="P45">
        <v>41.3</v>
      </c>
      <c r="Q45">
        <v>33.127600000000001</v>
      </c>
      <c r="R45">
        <v>0</v>
      </c>
      <c r="S45">
        <v>33.1</v>
      </c>
      <c r="T45">
        <v>1984.7791999999999</v>
      </c>
      <c r="W45">
        <v>0</v>
      </c>
      <c r="X45">
        <v>0.60519999999999996</v>
      </c>
      <c r="Y45">
        <v>13.3</v>
      </c>
      <c r="Z45">
        <v>846</v>
      </c>
      <c r="AA45">
        <v>836</v>
      </c>
      <c r="AB45">
        <v>851</v>
      </c>
      <c r="AC45">
        <v>96</v>
      </c>
      <c r="AD45">
        <v>22.54</v>
      </c>
      <c r="AE45">
        <v>0.52</v>
      </c>
      <c r="AF45">
        <v>982</v>
      </c>
      <c r="AG45">
        <v>-2</v>
      </c>
      <c r="AH45">
        <v>85</v>
      </c>
      <c r="AI45">
        <v>35</v>
      </c>
      <c r="AJ45">
        <v>192</v>
      </c>
      <c r="AK45">
        <v>170.4</v>
      </c>
      <c r="AL45">
        <v>5.7</v>
      </c>
      <c r="AM45">
        <v>175.9</v>
      </c>
      <c r="AN45" t="s">
        <v>155</v>
      </c>
      <c r="AO45">
        <v>2</v>
      </c>
      <c r="AP45" s="28">
        <v>0.88785879629629638</v>
      </c>
      <c r="AQ45">
        <v>47.158565000000003</v>
      </c>
      <c r="AR45">
        <v>-88.489716999999999</v>
      </c>
      <c r="AS45">
        <v>317.5</v>
      </c>
      <c r="AT45">
        <v>0</v>
      </c>
      <c r="AU45">
        <v>12</v>
      </c>
      <c r="AV45">
        <v>11</v>
      </c>
      <c r="AW45" t="s">
        <v>211</v>
      </c>
      <c r="AX45">
        <v>1.1000000000000001</v>
      </c>
      <c r="AY45">
        <v>1.7</v>
      </c>
      <c r="AZ45">
        <v>2</v>
      </c>
      <c r="BA45">
        <v>14.686999999999999</v>
      </c>
      <c r="BB45">
        <v>13.61</v>
      </c>
      <c r="BC45">
        <v>0.93</v>
      </c>
      <c r="BD45">
        <v>15.662000000000001</v>
      </c>
      <c r="BE45">
        <v>2382.9229999999998</v>
      </c>
      <c r="BF45">
        <v>463.89800000000002</v>
      </c>
      <c r="BG45">
        <v>0.998</v>
      </c>
      <c r="BH45">
        <v>0</v>
      </c>
      <c r="BI45">
        <v>0.998</v>
      </c>
      <c r="BJ45">
        <v>0.8</v>
      </c>
      <c r="BK45">
        <v>0</v>
      </c>
      <c r="BL45">
        <v>0.8</v>
      </c>
      <c r="BM45">
        <v>14.540900000000001</v>
      </c>
      <c r="BQ45">
        <v>101.52500000000001</v>
      </c>
      <c r="BR45">
        <v>3.1208E-2</v>
      </c>
      <c r="BS45">
        <v>-5</v>
      </c>
      <c r="BT45">
        <v>5.0000000000000001E-3</v>
      </c>
      <c r="BU45">
        <v>0.76264600000000005</v>
      </c>
      <c r="BV45">
        <v>0</v>
      </c>
      <c r="BW45" t="s">
        <v>155</v>
      </c>
      <c r="BX45">
        <v>0.80200000000000005</v>
      </c>
    </row>
    <row r="46" spans="1:76" x14ac:dyDescent="0.25">
      <c r="A46" s="26">
        <v>43530</v>
      </c>
      <c r="B46" s="29">
        <v>0.67939065972222223</v>
      </c>
      <c r="C46">
        <v>11.955</v>
      </c>
      <c r="D46">
        <v>3.6756000000000002</v>
      </c>
      <c r="E46">
        <v>36756.306155999999</v>
      </c>
      <c r="F46">
        <v>47.3</v>
      </c>
      <c r="G46">
        <v>-0.2</v>
      </c>
      <c r="H46">
        <v>1992.6</v>
      </c>
      <c r="J46">
        <v>0.7</v>
      </c>
      <c r="K46">
        <v>0.86429999999999996</v>
      </c>
      <c r="L46">
        <v>10.3324</v>
      </c>
      <c r="M46">
        <v>3.1768000000000001</v>
      </c>
      <c r="N46">
        <v>40.849899999999998</v>
      </c>
      <c r="O46">
        <v>0</v>
      </c>
      <c r="P46">
        <v>40.799999999999997</v>
      </c>
      <c r="Q46">
        <v>32.770200000000003</v>
      </c>
      <c r="R46">
        <v>0</v>
      </c>
      <c r="S46">
        <v>32.799999999999997</v>
      </c>
      <c r="T46">
        <v>1992.6285</v>
      </c>
      <c r="W46">
        <v>0</v>
      </c>
      <c r="X46">
        <v>0.60499999999999998</v>
      </c>
      <c r="Y46">
        <v>13.1</v>
      </c>
      <c r="Z46">
        <v>846</v>
      </c>
      <c r="AA46">
        <v>836</v>
      </c>
      <c r="AB46">
        <v>851</v>
      </c>
      <c r="AC46">
        <v>96</v>
      </c>
      <c r="AD46">
        <v>22.54</v>
      </c>
      <c r="AE46">
        <v>0.52</v>
      </c>
      <c r="AF46">
        <v>982</v>
      </c>
      <c r="AG46">
        <v>-2</v>
      </c>
      <c r="AH46">
        <v>84.632000000000005</v>
      </c>
      <c r="AI46">
        <v>35</v>
      </c>
      <c r="AJ46">
        <v>191.6</v>
      </c>
      <c r="AK46">
        <v>170.6</v>
      </c>
      <c r="AL46">
        <v>5.6</v>
      </c>
      <c r="AM46">
        <v>175.5</v>
      </c>
      <c r="AN46" t="s">
        <v>155</v>
      </c>
      <c r="AO46">
        <v>2</v>
      </c>
      <c r="AP46" s="28">
        <v>0.88785879629629638</v>
      </c>
      <c r="AQ46">
        <v>47.158565000000003</v>
      </c>
      <c r="AR46">
        <v>-88.489716999999999</v>
      </c>
      <c r="AS46">
        <v>317.39999999999998</v>
      </c>
      <c r="AT46">
        <v>0</v>
      </c>
      <c r="AU46">
        <v>12</v>
      </c>
      <c r="AV46">
        <v>11</v>
      </c>
      <c r="AW46" t="s">
        <v>211</v>
      </c>
      <c r="AX46">
        <v>1.1000000000000001</v>
      </c>
      <c r="AY46">
        <v>1.7</v>
      </c>
      <c r="AZ46">
        <v>2</v>
      </c>
      <c r="BA46">
        <v>14.686999999999999</v>
      </c>
      <c r="BB46">
        <v>13.58</v>
      </c>
      <c r="BC46">
        <v>0.92</v>
      </c>
      <c r="BD46">
        <v>15.702</v>
      </c>
      <c r="BE46">
        <v>2379.9270000000001</v>
      </c>
      <c r="BF46">
        <v>465.72699999999998</v>
      </c>
      <c r="BG46">
        <v>0.98499999999999999</v>
      </c>
      <c r="BH46">
        <v>0</v>
      </c>
      <c r="BI46">
        <v>0.98499999999999999</v>
      </c>
      <c r="BJ46">
        <v>0.79</v>
      </c>
      <c r="BK46">
        <v>0</v>
      </c>
      <c r="BL46">
        <v>0.79</v>
      </c>
      <c r="BM46">
        <v>14.5748</v>
      </c>
      <c r="BQ46">
        <v>101.32599999999999</v>
      </c>
      <c r="BR46">
        <v>1.9911999999999999E-2</v>
      </c>
      <c r="BS46">
        <v>-5</v>
      </c>
      <c r="BT46">
        <v>5.0000000000000001E-3</v>
      </c>
      <c r="BU46">
        <v>0.48659999999999998</v>
      </c>
      <c r="BV46">
        <v>0</v>
      </c>
      <c r="BW46" t="s">
        <v>155</v>
      </c>
      <c r="BX46">
        <v>0.80200000000000005</v>
      </c>
    </row>
    <row r="47" spans="1:76" x14ac:dyDescent="0.25">
      <c r="A47" s="26">
        <v>43530</v>
      </c>
      <c r="B47" s="29">
        <v>0.67940223379629627</v>
      </c>
      <c r="C47">
        <v>11.946999999999999</v>
      </c>
      <c r="D47">
        <v>3.6960000000000002</v>
      </c>
      <c r="E47">
        <v>36960.112359999999</v>
      </c>
      <c r="F47">
        <v>46.9</v>
      </c>
      <c r="G47">
        <v>-0.2</v>
      </c>
      <c r="H47">
        <v>1983.9</v>
      </c>
      <c r="J47">
        <v>0.7</v>
      </c>
      <c r="K47">
        <v>0.86399999999999999</v>
      </c>
      <c r="L47">
        <v>10.321899999999999</v>
      </c>
      <c r="M47">
        <v>3.1932999999999998</v>
      </c>
      <c r="N47">
        <v>40.539299999999997</v>
      </c>
      <c r="O47">
        <v>0</v>
      </c>
      <c r="P47">
        <v>40.5</v>
      </c>
      <c r="Q47">
        <v>32.521000000000001</v>
      </c>
      <c r="R47">
        <v>0</v>
      </c>
      <c r="S47">
        <v>32.5</v>
      </c>
      <c r="T47">
        <v>1983.8805</v>
      </c>
      <c r="W47">
        <v>0</v>
      </c>
      <c r="X47">
        <v>0.6048</v>
      </c>
      <c r="Y47">
        <v>12.6</v>
      </c>
      <c r="Z47">
        <v>850</v>
      </c>
      <c r="AA47">
        <v>838</v>
      </c>
      <c r="AB47">
        <v>852</v>
      </c>
      <c r="AC47">
        <v>96</v>
      </c>
      <c r="AD47">
        <v>22.54</v>
      </c>
      <c r="AE47">
        <v>0.52</v>
      </c>
      <c r="AF47">
        <v>982</v>
      </c>
      <c r="AG47">
        <v>-2</v>
      </c>
      <c r="AH47">
        <v>83.632000000000005</v>
      </c>
      <c r="AI47">
        <v>35</v>
      </c>
      <c r="AJ47">
        <v>190.6</v>
      </c>
      <c r="AK47">
        <v>169.6</v>
      </c>
      <c r="AL47">
        <v>5.0999999999999996</v>
      </c>
      <c r="AM47">
        <v>175.2</v>
      </c>
      <c r="AN47" t="s">
        <v>155</v>
      </c>
      <c r="AO47">
        <v>2</v>
      </c>
      <c r="AP47" s="28">
        <v>0.88788194444444446</v>
      </c>
      <c r="AQ47">
        <v>47.158566999999998</v>
      </c>
      <c r="AR47">
        <v>-88.489716999999999</v>
      </c>
      <c r="AS47">
        <v>317.10000000000002</v>
      </c>
      <c r="AT47">
        <v>0</v>
      </c>
      <c r="AU47">
        <v>12</v>
      </c>
      <c r="AV47">
        <v>11</v>
      </c>
      <c r="AW47" t="s">
        <v>211</v>
      </c>
      <c r="AX47">
        <v>1.1000000000000001</v>
      </c>
      <c r="AY47">
        <v>1.7</v>
      </c>
      <c r="AZ47">
        <v>2</v>
      </c>
      <c r="BA47">
        <v>14.686999999999999</v>
      </c>
      <c r="BB47">
        <v>13.57</v>
      </c>
      <c r="BC47">
        <v>0.92</v>
      </c>
      <c r="BD47">
        <v>15.743</v>
      </c>
      <c r="BE47">
        <v>2376.6239999999998</v>
      </c>
      <c r="BF47">
        <v>467.96600000000001</v>
      </c>
      <c r="BG47">
        <v>0.97699999999999998</v>
      </c>
      <c r="BH47">
        <v>0</v>
      </c>
      <c r="BI47">
        <v>0.97699999999999998</v>
      </c>
      <c r="BJ47">
        <v>0.78400000000000003</v>
      </c>
      <c r="BK47">
        <v>0</v>
      </c>
      <c r="BL47">
        <v>0.78400000000000003</v>
      </c>
      <c r="BM47">
        <v>14.5053</v>
      </c>
      <c r="BQ47">
        <v>101.251</v>
      </c>
      <c r="BR47">
        <v>-1.4832E-2</v>
      </c>
      <c r="BS47">
        <v>-5</v>
      </c>
      <c r="BT47">
        <v>5.3680000000000004E-3</v>
      </c>
      <c r="BU47">
        <v>-0.36245699999999997</v>
      </c>
      <c r="BV47">
        <v>0</v>
      </c>
      <c r="BW47" t="s">
        <v>155</v>
      </c>
      <c r="BX47">
        <v>0.80200000000000005</v>
      </c>
    </row>
    <row r="48" spans="1:76" x14ac:dyDescent="0.25">
      <c r="A48" s="26">
        <v>43530</v>
      </c>
      <c r="B48" s="29">
        <v>0.67941380787037042</v>
      </c>
      <c r="C48">
        <v>11.92</v>
      </c>
      <c r="D48">
        <v>3.7092999999999998</v>
      </c>
      <c r="E48">
        <v>37093.012987000002</v>
      </c>
      <c r="F48">
        <v>46.5</v>
      </c>
      <c r="G48">
        <v>-0.2</v>
      </c>
      <c r="H48">
        <v>1990.9</v>
      </c>
      <c r="J48">
        <v>0.7</v>
      </c>
      <c r="K48">
        <v>0.8639</v>
      </c>
      <c r="L48">
        <v>10.298</v>
      </c>
      <c r="M48">
        <v>3.2046000000000001</v>
      </c>
      <c r="N48">
        <v>40.209499999999998</v>
      </c>
      <c r="O48">
        <v>0</v>
      </c>
      <c r="P48">
        <v>40.200000000000003</v>
      </c>
      <c r="Q48">
        <v>32.256500000000003</v>
      </c>
      <c r="R48">
        <v>0</v>
      </c>
      <c r="S48">
        <v>32.299999999999997</v>
      </c>
      <c r="T48">
        <v>1990.8520000000001</v>
      </c>
      <c r="W48">
        <v>0</v>
      </c>
      <c r="X48">
        <v>0.60470000000000002</v>
      </c>
      <c r="Y48">
        <v>12.2</v>
      </c>
      <c r="Z48">
        <v>854</v>
      </c>
      <c r="AA48">
        <v>840</v>
      </c>
      <c r="AB48">
        <v>853</v>
      </c>
      <c r="AC48">
        <v>96</v>
      </c>
      <c r="AD48">
        <v>22.54</v>
      </c>
      <c r="AE48">
        <v>0.52</v>
      </c>
      <c r="AF48">
        <v>982</v>
      </c>
      <c r="AG48">
        <v>-2</v>
      </c>
      <c r="AH48">
        <v>83</v>
      </c>
      <c r="AI48">
        <v>35</v>
      </c>
      <c r="AJ48">
        <v>190</v>
      </c>
      <c r="AK48">
        <v>169</v>
      </c>
      <c r="AL48">
        <v>4.7</v>
      </c>
      <c r="AM48">
        <v>175.2</v>
      </c>
      <c r="AN48" t="s">
        <v>155</v>
      </c>
      <c r="AO48">
        <v>2</v>
      </c>
      <c r="AP48" s="28">
        <v>0.8878935185185185</v>
      </c>
      <c r="AQ48">
        <v>47.158565000000003</v>
      </c>
      <c r="AR48">
        <v>-88.489716999999999</v>
      </c>
      <c r="AS48">
        <v>317.10000000000002</v>
      </c>
      <c r="AT48">
        <v>0</v>
      </c>
      <c r="AU48">
        <v>12</v>
      </c>
      <c r="AV48">
        <v>10</v>
      </c>
      <c r="AW48" t="s">
        <v>210</v>
      </c>
      <c r="AX48">
        <v>1.1956</v>
      </c>
      <c r="AY48">
        <v>1.7956000000000001</v>
      </c>
      <c r="AZ48">
        <v>2.0956000000000001</v>
      </c>
      <c r="BA48">
        <v>14.686999999999999</v>
      </c>
      <c r="BB48">
        <v>13.58</v>
      </c>
      <c r="BC48">
        <v>0.92</v>
      </c>
      <c r="BD48">
        <v>15.75</v>
      </c>
      <c r="BE48">
        <v>2373.1880000000001</v>
      </c>
      <c r="BF48">
        <v>470.03</v>
      </c>
      <c r="BG48">
        <v>0.97</v>
      </c>
      <c r="BH48">
        <v>0</v>
      </c>
      <c r="BI48">
        <v>0.97</v>
      </c>
      <c r="BJ48">
        <v>0.77800000000000002</v>
      </c>
      <c r="BK48">
        <v>0</v>
      </c>
      <c r="BL48">
        <v>0.77800000000000002</v>
      </c>
      <c r="BM48">
        <v>14.569000000000001</v>
      </c>
      <c r="BQ48">
        <v>101.333</v>
      </c>
      <c r="BR48">
        <v>-3.4416000000000002E-2</v>
      </c>
      <c r="BS48">
        <v>-5</v>
      </c>
      <c r="BT48">
        <v>6.0000000000000001E-3</v>
      </c>
      <c r="BU48">
        <v>-0.84104100000000004</v>
      </c>
      <c r="BV48">
        <v>0</v>
      </c>
      <c r="BW48" t="s">
        <v>155</v>
      </c>
      <c r="BX48">
        <v>0.80200000000000005</v>
      </c>
    </row>
    <row r="49" spans="1:76" x14ac:dyDescent="0.25">
      <c r="A49" s="26">
        <v>43530</v>
      </c>
      <c r="B49" s="29">
        <v>0.67942538194444435</v>
      </c>
      <c r="C49">
        <v>11.92</v>
      </c>
      <c r="D49">
        <v>3.714</v>
      </c>
      <c r="E49">
        <v>37140</v>
      </c>
      <c r="F49">
        <v>46</v>
      </c>
      <c r="G49">
        <v>-0.2</v>
      </c>
      <c r="H49">
        <v>1982.4</v>
      </c>
      <c r="J49">
        <v>0.7</v>
      </c>
      <c r="K49">
        <v>0.86380000000000001</v>
      </c>
      <c r="L49">
        <v>10.2965</v>
      </c>
      <c r="M49">
        <v>3.2082000000000002</v>
      </c>
      <c r="N49">
        <v>39.7714</v>
      </c>
      <c r="O49">
        <v>0</v>
      </c>
      <c r="P49">
        <v>39.799999999999997</v>
      </c>
      <c r="Q49">
        <v>31.905000000000001</v>
      </c>
      <c r="R49">
        <v>0</v>
      </c>
      <c r="S49">
        <v>31.9</v>
      </c>
      <c r="T49">
        <v>1982.3869999999999</v>
      </c>
      <c r="W49">
        <v>0</v>
      </c>
      <c r="X49">
        <v>0.60470000000000002</v>
      </c>
      <c r="Y49">
        <v>12</v>
      </c>
      <c r="Z49">
        <v>855</v>
      </c>
      <c r="AA49">
        <v>841</v>
      </c>
      <c r="AB49">
        <v>854</v>
      </c>
      <c r="AC49">
        <v>96</v>
      </c>
      <c r="AD49">
        <v>22.54</v>
      </c>
      <c r="AE49">
        <v>0.52</v>
      </c>
      <c r="AF49">
        <v>982</v>
      </c>
      <c r="AG49">
        <v>-2</v>
      </c>
      <c r="AH49">
        <v>82.632000000000005</v>
      </c>
      <c r="AI49">
        <v>35</v>
      </c>
      <c r="AJ49">
        <v>189.6</v>
      </c>
      <c r="AK49">
        <v>169</v>
      </c>
      <c r="AL49">
        <v>4.4000000000000004</v>
      </c>
      <c r="AM49">
        <v>175.6</v>
      </c>
      <c r="AN49" t="s">
        <v>155</v>
      </c>
      <c r="AO49">
        <v>2</v>
      </c>
      <c r="AP49" s="28">
        <v>0.88790509259259265</v>
      </c>
      <c r="AQ49">
        <v>47.158565000000003</v>
      </c>
      <c r="AR49">
        <v>-88.489716999999999</v>
      </c>
      <c r="AS49">
        <v>316.89999999999998</v>
      </c>
      <c r="AT49">
        <v>0</v>
      </c>
      <c r="AU49">
        <v>12</v>
      </c>
      <c r="AV49">
        <v>10</v>
      </c>
      <c r="AW49" t="s">
        <v>210</v>
      </c>
      <c r="AX49">
        <v>1.2</v>
      </c>
      <c r="AY49">
        <v>1.8</v>
      </c>
      <c r="AZ49">
        <v>2.1</v>
      </c>
      <c r="BA49">
        <v>14.686999999999999</v>
      </c>
      <c r="BB49">
        <v>13.57</v>
      </c>
      <c r="BC49">
        <v>0.92</v>
      </c>
      <c r="BD49">
        <v>15.766999999999999</v>
      </c>
      <c r="BE49">
        <v>2372.6260000000002</v>
      </c>
      <c r="BF49">
        <v>470.51400000000001</v>
      </c>
      <c r="BG49">
        <v>0.96</v>
      </c>
      <c r="BH49">
        <v>0</v>
      </c>
      <c r="BI49">
        <v>0.96</v>
      </c>
      <c r="BJ49">
        <v>0.77</v>
      </c>
      <c r="BK49">
        <v>0</v>
      </c>
      <c r="BL49">
        <v>0.77</v>
      </c>
      <c r="BM49">
        <v>14.505800000000001</v>
      </c>
      <c r="BQ49">
        <v>101.309</v>
      </c>
      <c r="BR49">
        <v>-4.2736000000000003E-2</v>
      </c>
      <c r="BS49">
        <v>-5</v>
      </c>
      <c r="BT49">
        <v>6.3680000000000004E-3</v>
      </c>
      <c r="BU49">
        <v>-1.0443610000000001</v>
      </c>
      <c r="BV49">
        <v>0</v>
      </c>
      <c r="BW49" t="s">
        <v>155</v>
      </c>
      <c r="BX49">
        <v>0.80200000000000005</v>
      </c>
    </row>
    <row r="50" spans="1:76" x14ac:dyDescent="0.25">
      <c r="A50" s="26">
        <v>43530</v>
      </c>
      <c r="B50" s="29">
        <v>0.6794369560185185</v>
      </c>
      <c r="C50">
        <v>11.92</v>
      </c>
      <c r="D50">
        <v>3.7117</v>
      </c>
      <c r="E50">
        <v>37117.027708000001</v>
      </c>
      <c r="F50">
        <v>45.5</v>
      </c>
      <c r="G50">
        <v>-0.2</v>
      </c>
      <c r="H50">
        <v>1980</v>
      </c>
      <c r="J50">
        <v>0.7</v>
      </c>
      <c r="K50">
        <v>0.86380000000000001</v>
      </c>
      <c r="L50">
        <v>10.2964</v>
      </c>
      <c r="M50">
        <v>3.2061000000000002</v>
      </c>
      <c r="N50">
        <v>39.339700000000001</v>
      </c>
      <c r="O50">
        <v>0</v>
      </c>
      <c r="P50">
        <v>39.299999999999997</v>
      </c>
      <c r="Q50">
        <v>31.558700000000002</v>
      </c>
      <c r="R50">
        <v>0</v>
      </c>
      <c r="S50">
        <v>31.6</v>
      </c>
      <c r="T50">
        <v>1979.9849999999999</v>
      </c>
      <c r="W50">
        <v>0</v>
      </c>
      <c r="X50">
        <v>0.60470000000000002</v>
      </c>
      <c r="Y50">
        <v>11.9</v>
      </c>
      <c r="Z50">
        <v>856</v>
      </c>
      <c r="AA50">
        <v>842</v>
      </c>
      <c r="AB50">
        <v>855</v>
      </c>
      <c r="AC50">
        <v>96</v>
      </c>
      <c r="AD50">
        <v>22.54</v>
      </c>
      <c r="AE50">
        <v>0.52</v>
      </c>
      <c r="AF50">
        <v>982</v>
      </c>
      <c r="AG50">
        <v>-2</v>
      </c>
      <c r="AH50">
        <v>82</v>
      </c>
      <c r="AI50">
        <v>35</v>
      </c>
      <c r="AJ50">
        <v>189</v>
      </c>
      <c r="AK50">
        <v>169</v>
      </c>
      <c r="AL50">
        <v>4.3</v>
      </c>
      <c r="AM50">
        <v>175.9</v>
      </c>
      <c r="AN50" t="s">
        <v>155</v>
      </c>
      <c r="AO50">
        <v>2</v>
      </c>
      <c r="AP50" s="28">
        <v>0.88791666666666658</v>
      </c>
      <c r="AQ50">
        <v>47.158565000000003</v>
      </c>
      <c r="AR50">
        <v>-88.489716999999999</v>
      </c>
      <c r="AS50">
        <v>316.39999999999998</v>
      </c>
      <c r="AT50">
        <v>0</v>
      </c>
      <c r="AU50">
        <v>12</v>
      </c>
      <c r="AV50">
        <v>10</v>
      </c>
      <c r="AW50" t="s">
        <v>210</v>
      </c>
      <c r="AX50">
        <v>1.2956000000000001</v>
      </c>
      <c r="AY50">
        <v>1.9912000000000001</v>
      </c>
      <c r="AZ50">
        <v>2.3868</v>
      </c>
      <c r="BA50">
        <v>14.686999999999999</v>
      </c>
      <c r="BB50">
        <v>13.58</v>
      </c>
      <c r="BC50">
        <v>0.92</v>
      </c>
      <c r="BD50">
        <v>15.769</v>
      </c>
      <c r="BE50">
        <v>2373.0120000000002</v>
      </c>
      <c r="BF50">
        <v>470.29899999999998</v>
      </c>
      <c r="BG50">
        <v>0.94899999999999995</v>
      </c>
      <c r="BH50">
        <v>0</v>
      </c>
      <c r="BI50">
        <v>0.94899999999999995</v>
      </c>
      <c r="BJ50">
        <v>0.76200000000000001</v>
      </c>
      <c r="BK50">
        <v>0</v>
      </c>
      <c r="BL50">
        <v>0.76200000000000001</v>
      </c>
      <c r="BM50">
        <v>14.4907</v>
      </c>
      <c r="BQ50">
        <v>101.32599999999999</v>
      </c>
      <c r="BR50">
        <v>-4.2528000000000003E-2</v>
      </c>
      <c r="BS50">
        <v>-5</v>
      </c>
      <c r="BT50">
        <v>6.6319999999999999E-3</v>
      </c>
      <c r="BU50">
        <v>-1.0392779999999999</v>
      </c>
      <c r="BV50">
        <v>0</v>
      </c>
      <c r="BW50" t="s">
        <v>155</v>
      </c>
      <c r="BX50">
        <v>0.80200000000000005</v>
      </c>
    </row>
    <row r="51" spans="1:76" x14ac:dyDescent="0.25">
      <c r="A51" s="26">
        <v>43530</v>
      </c>
      <c r="B51" s="29">
        <v>0.67944853009259265</v>
      </c>
      <c r="C51">
        <v>11.92</v>
      </c>
      <c r="D51">
        <v>3.6966000000000001</v>
      </c>
      <c r="E51">
        <v>36965.894206999998</v>
      </c>
      <c r="F51">
        <v>45</v>
      </c>
      <c r="G51">
        <v>-0.2</v>
      </c>
      <c r="H51">
        <v>1977.8</v>
      </c>
      <c r="J51">
        <v>0.7</v>
      </c>
      <c r="K51">
        <v>0.8639</v>
      </c>
      <c r="L51">
        <v>10.298</v>
      </c>
      <c r="M51">
        <v>3.1936</v>
      </c>
      <c r="N51">
        <v>38.847099999999998</v>
      </c>
      <c r="O51">
        <v>0</v>
      </c>
      <c r="P51">
        <v>38.799999999999997</v>
      </c>
      <c r="Q51">
        <v>31.163499999999999</v>
      </c>
      <c r="R51">
        <v>0</v>
      </c>
      <c r="S51">
        <v>31.2</v>
      </c>
      <c r="T51">
        <v>1977.7877000000001</v>
      </c>
      <c r="W51">
        <v>0</v>
      </c>
      <c r="X51">
        <v>0.60470000000000002</v>
      </c>
      <c r="Y51">
        <v>12</v>
      </c>
      <c r="Z51">
        <v>857</v>
      </c>
      <c r="AA51">
        <v>843</v>
      </c>
      <c r="AB51">
        <v>854</v>
      </c>
      <c r="AC51">
        <v>96</v>
      </c>
      <c r="AD51">
        <v>22.54</v>
      </c>
      <c r="AE51">
        <v>0.52</v>
      </c>
      <c r="AF51">
        <v>982</v>
      </c>
      <c r="AG51">
        <v>-2</v>
      </c>
      <c r="AH51">
        <v>82</v>
      </c>
      <c r="AI51">
        <v>35</v>
      </c>
      <c r="AJ51">
        <v>189</v>
      </c>
      <c r="AK51">
        <v>168.6</v>
      </c>
      <c r="AL51">
        <v>4.3</v>
      </c>
      <c r="AM51">
        <v>176</v>
      </c>
      <c r="AN51" t="s">
        <v>155</v>
      </c>
      <c r="AO51">
        <v>2</v>
      </c>
      <c r="AP51" s="28">
        <v>0.88792824074074073</v>
      </c>
      <c r="AQ51">
        <v>47.158565000000003</v>
      </c>
      <c r="AR51">
        <v>-88.489716999999999</v>
      </c>
      <c r="AS51">
        <v>316.60000000000002</v>
      </c>
      <c r="AT51">
        <v>0</v>
      </c>
      <c r="AU51">
        <v>12</v>
      </c>
      <c r="AV51">
        <v>10</v>
      </c>
      <c r="AW51" t="s">
        <v>210</v>
      </c>
      <c r="AX51">
        <v>1.3</v>
      </c>
      <c r="AY51">
        <v>2</v>
      </c>
      <c r="AZ51">
        <v>2.4</v>
      </c>
      <c r="BA51">
        <v>14.686999999999999</v>
      </c>
      <c r="BB51">
        <v>13.59</v>
      </c>
      <c r="BC51">
        <v>0.93</v>
      </c>
      <c r="BD51">
        <v>15.750999999999999</v>
      </c>
      <c r="BE51">
        <v>2375.3249999999998</v>
      </c>
      <c r="BF51">
        <v>468.84100000000001</v>
      </c>
      <c r="BG51">
        <v>0.93799999999999994</v>
      </c>
      <c r="BH51">
        <v>0</v>
      </c>
      <c r="BI51">
        <v>0.93799999999999994</v>
      </c>
      <c r="BJ51">
        <v>0.753</v>
      </c>
      <c r="BK51">
        <v>0</v>
      </c>
      <c r="BL51">
        <v>0.753</v>
      </c>
      <c r="BM51">
        <v>14.486499999999999</v>
      </c>
      <c r="BQ51">
        <v>101.425</v>
      </c>
      <c r="BR51">
        <v>-4.2208000000000002E-2</v>
      </c>
      <c r="BS51">
        <v>-5</v>
      </c>
      <c r="BT51">
        <v>5.6319999999999999E-3</v>
      </c>
      <c r="BU51">
        <v>-1.031458</v>
      </c>
      <c r="BV51">
        <v>0</v>
      </c>
      <c r="BW51" t="s">
        <v>155</v>
      </c>
      <c r="BX51">
        <v>0.80200000000000005</v>
      </c>
    </row>
    <row r="52" spans="1:76" x14ac:dyDescent="0.25">
      <c r="A52" s="26">
        <v>43530</v>
      </c>
      <c r="B52" s="29">
        <v>0.67946010416666669</v>
      </c>
      <c r="C52">
        <v>11.92</v>
      </c>
      <c r="D52">
        <v>3.6968000000000001</v>
      </c>
      <c r="E52">
        <v>36967.955298000001</v>
      </c>
      <c r="F52">
        <v>44.6</v>
      </c>
      <c r="G52">
        <v>-0.2</v>
      </c>
      <c r="H52">
        <v>1974</v>
      </c>
      <c r="J52">
        <v>0.7</v>
      </c>
      <c r="K52">
        <v>0.8639</v>
      </c>
      <c r="L52">
        <v>10.297499999999999</v>
      </c>
      <c r="M52">
        <v>3.1936</v>
      </c>
      <c r="N52">
        <v>38.499600000000001</v>
      </c>
      <c r="O52">
        <v>0</v>
      </c>
      <c r="P52">
        <v>38.5</v>
      </c>
      <c r="Q52">
        <v>30.884699999999999</v>
      </c>
      <c r="R52">
        <v>0</v>
      </c>
      <c r="S52">
        <v>30.9</v>
      </c>
      <c r="T52">
        <v>1973.9855</v>
      </c>
      <c r="W52">
        <v>0</v>
      </c>
      <c r="X52">
        <v>0.60470000000000002</v>
      </c>
      <c r="Y52">
        <v>11.9</v>
      </c>
      <c r="Z52">
        <v>857</v>
      </c>
      <c r="AA52">
        <v>843</v>
      </c>
      <c r="AB52">
        <v>855</v>
      </c>
      <c r="AC52">
        <v>96</v>
      </c>
      <c r="AD52">
        <v>22.54</v>
      </c>
      <c r="AE52">
        <v>0.52</v>
      </c>
      <c r="AF52">
        <v>982</v>
      </c>
      <c r="AG52">
        <v>-2</v>
      </c>
      <c r="AH52">
        <v>82</v>
      </c>
      <c r="AI52">
        <v>35</v>
      </c>
      <c r="AJ52">
        <v>189</v>
      </c>
      <c r="AK52">
        <v>168</v>
      </c>
      <c r="AL52">
        <v>4.2</v>
      </c>
      <c r="AM52">
        <v>176</v>
      </c>
      <c r="AN52" t="s">
        <v>155</v>
      </c>
      <c r="AO52">
        <v>2</v>
      </c>
      <c r="AP52" s="28">
        <v>0.88793981481481488</v>
      </c>
      <c r="AQ52">
        <v>47.158565000000003</v>
      </c>
      <c r="AR52">
        <v>-88.489716999999999</v>
      </c>
      <c r="AS52">
        <v>316.3</v>
      </c>
      <c r="AT52">
        <v>0</v>
      </c>
      <c r="AU52">
        <v>12</v>
      </c>
      <c r="AV52">
        <v>10</v>
      </c>
      <c r="AW52" t="s">
        <v>210</v>
      </c>
      <c r="AX52">
        <v>1.3956</v>
      </c>
      <c r="AY52">
        <v>2.2867999999999999</v>
      </c>
      <c r="AZ52">
        <v>2.6867999999999999</v>
      </c>
      <c r="BA52">
        <v>14.686999999999999</v>
      </c>
      <c r="BB52">
        <v>13.59</v>
      </c>
      <c r="BC52">
        <v>0.93</v>
      </c>
      <c r="BD52">
        <v>15.757</v>
      </c>
      <c r="BE52">
        <v>2375.3589999999999</v>
      </c>
      <c r="BF52">
        <v>468.87299999999999</v>
      </c>
      <c r="BG52">
        <v>0.93</v>
      </c>
      <c r="BH52">
        <v>0</v>
      </c>
      <c r="BI52">
        <v>0.93</v>
      </c>
      <c r="BJ52">
        <v>0.746</v>
      </c>
      <c r="BK52">
        <v>0</v>
      </c>
      <c r="BL52">
        <v>0.746</v>
      </c>
      <c r="BM52">
        <v>14.4596</v>
      </c>
      <c r="BQ52">
        <v>101.426</v>
      </c>
      <c r="BR52">
        <v>-4.5999999999999999E-2</v>
      </c>
      <c r="BS52">
        <v>-5</v>
      </c>
      <c r="BT52">
        <v>5.3680000000000004E-3</v>
      </c>
      <c r="BU52">
        <v>-1.124125</v>
      </c>
      <c r="BV52">
        <v>0</v>
      </c>
      <c r="BW52" t="s">
        <v>155</v>
      </c>
      <c r="BX52">
        <v>0.80200000000000005</v>
      </c>
    </row>
    <row r="53" spans="1:76" x14ac:dyDescent="0.25">
      <c r="A53" s="26">
        <v>43530</v>
      </c>
      <c r="B53" s="29">
        <v>0.67947167824074073</v>
      </c>
      <c r="C53">
        <v>11.92</v>
      </c>
      <c r="D53">
        <v>3.7238000000000002</v>
      </c>
      <c r="E53">
        <v>37237.790008000004</v>
      </c>
      <c r="F53">
        <v>44.1</v>
      </c>
      <c r="G53">
        <v>-0.2</v>
      </c>
      <c r="H53">
        <v>1981.2</v>
      </c>
      <c r="J53">
        <v>0.7</v>
      </c>
      <c r="K53">
        <v>0.86360000000000003</v>
      </c>
      <c r="L53">
        <v>10.294499999999999</v>
      </c>
      <c r="M53">
        <v>3.2160000000000002</v>
      </c>
      <c r="N53">
        <v>38.052900000000001</v>
      </c>
      <c r="O53">
        <v>0</v>
      </c>
      <c r="P53">
        <v>38.1</v>
      </c>
      <c r="Q53">
        <v>30.526399999999999</v>
      </c>
      <c r="R53">
        <v>0</v>
      </c>
      <c r="S53">
        <v>30.5</v>
      </c>
      <c r="T53">
        <v>1981.1817000000001</v>
      </c>
      <c r="W53">
        <v>0</v>
      </c>
      <c r="X53">
        <v>0.60450000000000004</v>
      </c>
      <c r="Y53">
        <v>11.9</v>
      </c>
      <c r="Z53">
        <v>857</v>
      </c>
      <c r="AA53">
        <v>843</v>
      </c>
      <c r="AB53">
        <v>854</v>
      </c>
      <c r="AC53">
        <v>96</v>
      </c>
      <c r="AD53">
        <v>22.54</v>
      </c>
      <c r="AE53">
        <v>0.52</v>
      </c>
      <c r="AF53">
        <v>982</v>
      </c>
      <c r="AG53">
        <v>-2</v>
      </c>
      <c r="AH53">
        <v>82</v>
      </c>
      <c r="AI53">
        <v>35</v>
      </c>
      <c r="AJ53">
        <v>189</v>
      </c>
      <c r="AK53">
        <v>168</v>
      </c>
      <c r="AL53">
        <v>4.2</v>
      </c>
      <c r="AM53">
        <v>176</v>
      </c>
      <c r="AN53" t="s">
        <v>155</v>
      </c>
      <c r="AO53">
        <v>2</v>
      </c>
      <c r="AP53" s="28">
        <v>0.88795138888888892</v>
      </c>
      <c r="AQ53">
        <v>47.158565000000003</v>
      </c>
      <c r="AR53">
        <v>-88.489716999999999</v>
      </c>
      <c r="AS53">
        <v>315.89999999999998</v>
      </c>
      <c r="AT53">
        <v>0</v>
      </c>
      <c r="AU53">
        <v>12</v>
      </c>
      <c r="AV53">
        <v>10</v>
      </c>
      <c r="AW53" t="s">
        <v>210</v>
      </c>
      <c r="AX53">
        <v>1.4</v>
      </c>
      <c r="AY53">
        <v>2.2999999999999998</v>
      </c>
      <c r="AZ53">
        <v>2.7</v>
      </c>
      <c r="BA53">
        <v>14.686999999999999</v>
      </c>
      <c r="BB53">
        <v>13.57</v>
      </c>
      <c r="BC53">
        <v>0.92</v>
      </c>
      <c r="BD53">
        <v>15.79</v>
      </c>
      <c r="BE53">
        <v>2371.1759999999999</v>
      </c>
      <c r="BF53">
        <v>471.464</v>
      </c>
      <c r="BG53">
        <v>0.91800000000000004</v>
      </c>
      <c r="BH53">
        <v>0</v>
      </c>
      <c r="BI53">
        <v>0.91800000000000004</v>
      </c>
      <c r="BJ53">
        <v>0.73599999999999999</v>
      </c>
      <c r="BK53">
        <v>0</v>
      </c>
      <c r="BL53">
        <v>0.73599999999999999</v>
      </c>
      <c r="BM53">
        <v>14.4909</v>
      </c>
      <c r="BQ53">
        <v>101.247</v>
      </c>
      <c r="BR53">
        <v>-4.5631999999999999E-2</v>
      </c>
      <c r="BS53">
        <v>-5</v>
      </c>
      <c r="BT53">
        <v>6.0000000000000001E-3</v>
      </c>
      <c r="BU53">
        <v>-1.115132</v>
      </c>
      <c r="BV53">
        <v>0</v>
      </c>
      <c r="BW53" t="s">
        <v>155</v>
      </c>
      <c r="BX53">
        <v>0.80200000000000005</v>
      </c>
    </row>
    <row r="54" spans="1:76" x14ac:dyDescent="0.25">
      <c r="A54" s="26">
        <v>43530</v>
      </c>
      <c r="B54" s="29">
        <v>0.67948325231481477</v>
      </c>
      <c r="C54">
        <v>11.92</v>
      </c>
      <c r="D54">
        <v>3.7482000000000002</v>
      </c>
      <c r="E54">
        <v>37482.179813000002</v>
      </c>
      <c r="F54">
        <v>43.6</v>
      </c>
      <c r="G54">
        <v>-0.2</v>
      </c>
      <c r="H54">
        <v>1987.2</v>
      </c>
      <c r="J54">
        <v>0.7</v>
      </c>
      <c r="K54">
        <v>0.86339999999999995</v>
      </c>
      <c r="L54">
        <v>10.291700000000001</v>
      </c>
      <c r="M54">
        <v>3.2362000000000002</v>
      </c>
      <c r="N54">
        <v>37.680100000000003</v>
      </c>
      <c r="O54">
        <v>0</v>
      </c>
      <c r="P54">
        <v>37.700000000000003</v>
      </c>
      <c r="Q54">
        <v>30.2273</v>
      </c>
      <c r="R54">
        <v>0</v>
      </c>
      <c r="S54">
        <v>30.2</v>
      </c>
      <c r="T54">
        <v>1987.1877999999999</v>
      </c>
      <c r="W54">
        <v>0</v>
      </c>
      <c r="X54">
        <v>0.60440000000000005</v>
      </c>
      <c r="Y54">
        <v>11.9</v>
      </c>
      <c r="Z54">
        <v>857</v>
      </c>
      <c r="AA54">
        <v>843</v>
      </c>
      <c r="AB54">
        <v>854</v>
      </c>
      <c r="AC54">
        <v>96</v>
      </c>
      <c r="AD54">
        <v>22.54</v>
      </c>
      <c r="AE54">
        <v>0.52</v>
      </c>
      <c r="AF54">
        <v>982</v>
      </c>
      <c r="AG54">
        <v>-2</v>
      </c>
      <c r="AH54">
        <v>81.632000000000005</v>
      </c>
      <c r="AI54">
        <v>35</v>
      </c>
      <c r="AJ54">
        <v>189</v>
      </c>
      <c r="AK54">
        <v>168</v>
      </c>
      <c r="AL54">
        <v>4.2</v>
      </c>
      <c r="AM54">
        <v>175.6</v>
      </c>
      <c r="AN54" t="s">
        <v>155</v>
      </c>
      <c r="AO54">
        <v>2</v>
      </c>
      <c r="AP54" s="28">
        <v>0.88796296296296295</v>
      </c>
      <c r="AQ54">
        <v>47.158565000000003</v>
      </c>
      <c r="AR54">
        <v>-88.489716999999999</v>
      </c>
      <c r="AS54">
        <v>315.7</v>
      </c>
      <c r="AT54">
        <v>0</v>
      </c>
      <c r="AU54">
        <v>12</v>
      </c>
      <c r="AV54">
        <v>10</v>
      </c>
      <c r="AW54" t="s">
        <v>210</v>
      </c>
      <c r="AX54">
        <v>1.4</v>
      </c>
      <c r="AY54">
        <v>2.2999999999999998</v>
      </c>
      <c r="AZ54">
        <v>2.7</v>
      </c>
      <c r="BA54">
        <v>14.686999999999999</v>
      </c>
      <c r="BB54">
        <v>13.54</v>
      </c>
      <c r="BC54">
        <v>0.92</v>
      </c>
      <c r="BD54">
        <v>15.821</v>
      </c>
      <c r="BE54">
        <v>2367.4079999999999</v>
      </c>
      <c r="BF54">
        <v>473.80399999999997</v>
      </c>
      <c r="BG54">
        <v>0.90800000000000003</v>
      </c>
      <c r="BH54">
        <v>0</v>
      </c>
      <c r="BI54">
        <v>0.90800000000000003</v>
      </c>
      <c r="BJ54">
        <v>0.72799999999999998</v>
      </c>
      <c r="BK54">
        <v>0</v>
      </c>
      <c r="BL54">
        <v>0.72799999999999998</v>
      </c>
      <c r="BM54">
        <v>14.515700000000001</v>
      </c>
      <c r="BQ54">
        <v>101.087</v>
      </c>
      <c r="BR54">
        <v>-4.6471999999999999E-2</v>
      </c>
      <c r="BS54">
        <v>-5</v>
      </c>
      <c r="BT54">
        <v>6.0000000000000001E-3</v>
      </c>
      <c r="BU54">
        <v>-1.135659</v>
      </c>
      <c r="BV54">
        <v>0</v>
      </c>
      <c r="BW54" t="s">
        <v>155</v>
      </c>
      <c r="BX54">
        <v>0.80200000000000005</v>
      </c>
    </row>
    <row r="55" spans="1:76" x14ac:dyDescent="0.25">
      <c r="A55" s="26">
        <v>43530</v>
      </c>
      <c r="B55" s="29">
        <v>0.67949482638888892</v>
      </c>
      <c r="C55">
        <v>11.92</v>
      </c>
      <c r="D55">
        <v>3.7583000000000002</v>
      </c>
      <c r="E55">
        <v>37583.164251000002</v>
      </c>
      <c r="F55">
        <v>43</v>
      </c>
      <c r="G55">
        <v>-0.2</v>
      </c>
      <c r="H55">
        <v>1999</v>
      </c>
      <c r="J55">
        <v>0.7</v>
      </c>
      <c r="K55">
        <v>0.86329999999999996</v>
      </c>
      <c r="L55">
        <v>10.2904</v>
      </c>
      <c r="M55">
        <v>3.2444999999999999</v>
      </c>
      <c r="N55">
        <v>37.107199999999999</v>
      </c>
      <c r="O55">
        <v>0</v>
      </c>
      <c r="P55">
        <v>37.1</v>
      </c>
      <c r="Q55">
        <v>29.767700000000001</v>
      </c>
      <c r="R55">
        <v>0</v>
      </c>
      <c r="S55">
        <v>29.8</v>
      </c>
      <c r="T55">
        <v>1998.9963</v>
      </c>
      <c r="W55">
        <v>0</v>
      </c>
      <c r="X55">
        <v>0.60429999999999995</v>
      </c>
      <c r="Y55">
        <v>11.8</v>
      </c>
      <c r="Z55">
        <v>858</v>
      </c>
      <c r="AA55">
        <v>843</v>
      </c>
      <c r="AB55">
        <v>855</v>
      </c>
      <c r="AC55">
        <v>96</v>
      </c>
      <c r="AD55">
        <v>22.54</v>
      </c>
      <c r="AE55">
        <v>0.52</v>
      </c>
      <c r="AF55">
        <v>982</v>
      </c>
      <c r="AG55">
        <v>-2</v>
      </c>
      <c r="AH55">
        <v>81</v>
      </c>
      <c r="AI55">
        <v>35</v>
      </c>
      <c r="AJ55">
        <v>189</v>
      </c>
      <c r="AK55">
        <v>168</v>
      </c>
      <c r="AL55">
        <v>4.0999999999999996</v>
      </c>
      <c r="AM55">
        <v>175.3</v>
      </c>
      <c r="AN55" t="s">
        <v>155</v>
      </c>
      <c r="AO55">
        <v>2</v>
      </c>
      <c r="AP55" s="28">
        <v>0.88797453703703699</v>
      </c>
      <c r="AQ55">
        <v>47.158565000000003</v>
      </c>
      <c r="AR55">
        <v>-88.489716999999999</v>
      </c>
      <c r="AS55">
        <v>315.3</v>
      </c>
      <c r="AT55">
        <v>0</v>
      </c>
      <c r="AU55">
        <v>12</v>
      </c>
      <c r="AV55">
        <v>10</v>
      </c>
      <c r="AW55" t="s">
        <v>210</v>
      </c>
      <c r="AX55">
        <v>1.4</v>
      </c>
      <c r="AY55">
        <v>2.2999999999999998</v>
      </c>
      <c r="AZ55">
        <v>2.7</v>
      </c>
      <c r="BA55">
        <v>14.686999999999999</v>
      </c>
      <c r="BB55">
        <v>13.53</v>
      </c>
      <c r="BC55">
        <v>0.92</v>
      </c>
      <c r="BD55">
        <v>15.836</v>
      </c>
      <c r="BE55">
        <v>2365.6930000000002</v>
      </c>
      <c r="BF55">
        <v>474.73700000000002</v>
      </c>
      <c r="BG55">
        <v>0.89300000000000002</v>
      </c>
      <c r="BH55">
        <v>0</v>
      </c>
      <c r="BI55">
        <v>0.89300000000000002</v>
      </c>
      <c r="BJ55">
        <v>0.71699999999999997</v>
      </c>
      <c r="BK55">
        <v>0</v>
      </c>
      <c r="BL55">
        <v>0.71699999999999997</v>
      </c>
      <c r="BM55">
        <v>14.5932</v>
      </c>
      <c r="BQ55">
        <v>101.01300000000001</v>
      </c>
      <c r="BR55">
        <v>-4.6792E-2</v>
      </c>
      <c r="BS55">
        <v>-5</v>
      </c>
      <c r="BT55">
        <v>6.0000000000000001E-3</v>
      </c>
      <c r="BU55">
        <v>-1.1434800000000001</v>
      </c>
      <c r="BV55">
        <v>0</v>
      </c>
      <c r="BW55" t="s">
        <v>155</v>
      </c>
      <c r="BX55">
        <v>0.80200000000000005</v>
      </c>
    </row>
    <row r="56" spans="1:76" x14ac:dyDescent="0.25">
      <c r="A56" s="26">
        <v>43530</v>
      </c>
      <c r="B56" s="29">
        <v>0.67950640046296307</v>
      </c>
      <c r="C56">
        <v>11.92</v>
      </c>
      <c r="D56">
        <v>3.7591000000000001</v>
      </c>
      <c r="E56">
        <v>37591.273186999999</v>
      </c>
      <c r="F56">
        <v>42.5</v>
      </c>
      <c r="G56">
        <v>-0.2</v>
      </c>
      <c r="H56">
        <v>2008</v>
      </c>
      <c r="J56">
        <v>0.7</v>
      </c>
      <c r="K56">
        <v>0.86329999999999996</v>
      </c>
      <c r="L56">
        <v>10.2903</v>
      </c>
      <c r="M56">
        <v>3.2452000000000001</v>
      </c>
      <c r="N56">
        <v>36.676000000000002</v>
      </c>
      <c r="O56">
        <v>0</v>
      </c>
      <c r="P56">
        <v>36.700000000000003</v>
      </c>
      <c r="Q56">
        <v>29.421800000000001</v>
      </c>
      <c r="R56">
        <v>0</v>
      </c>
      <c r="S56">
        <v>29.4</v>
      </c>
      <c r="T56">
        <v>2008.0435</v>
      </c>
      <c r="W56">
        <v>0</v>
      </c>
      <c r="X56">
        <v>0.60429999999999995</v>
      </c>
      <c r="Y56">
        <v>11.9</v>
      </c>
      <c r="Z56">
        <v>857</v>
      </c>
      <c r="AA56">
        <v>843</v>
      </c>
      <c r="AB56">
        <v>854</v>
      </c>
      <c r="AC56">
        <v>96</v>
      </c>
      <c r="AD56">
        <v>22.54</v>
      </c>
      <c r="AE56">
        <v>0.52</v>
      </c>
      <c r="AF56">
        <v>982</v>
      </c>
      <c r="AG56">
        <v>-2</v>
      </c>
      <c r="AH56">
        <v>81</v>
      </c>
      <c r="AI56">
        <v>35</v>
      </c>
      <c r="AJ56">
        <v>188.6</v>
      </c>
      <c r="AK56">
        <v>168</v>
      </c>
      <c r="AL56">
        <v>4.2</v>
      </c>
      <c r="AM56">
        <v>175</v>
      </c>
      <c r="AN56" t="s">
        <v>155</v>
      </c>
      <c r="AO56">
        <v>2</v>
      </c>
      <c r="AP56" s="28">
        <v>0.88798611111111114</v>
      </c>
      <c r="AQ56">
        <v>47.158565000000003</v>
      </c>
      <c r="AR56">
        <v>-88.489716999999999</v>
      </c>
      <c r="AS56">
        <v>315</v>
      </c>
      <c r="AT56">
        <v>0</v>
      </c>
      <c r="AU56">
        <v>12</v>
      </c>
      <c r="AV56">
        <v>10</v>
      </c>
      <c r="AW56" t="s">
        <v>210</v>
      </c>
      <c r="AX56">
        <v>1.4956</v>
      </c>
      <c r="AY56">
        <v>2.2999999999999998</v>
      </c>
      <c r="AZ56">
        <v>2.7</v>
      </c>
      <c r="BA56">
        <v>14.686999999999999</v>
      </c>
      <c r="BB56">
        <v>13.53</v>
      </c>
      <c r="BC56">
        <v>0.92</v>
      </c>
      <c r="BD56">
        <v>15.837</v>
      </c>
      <c r="BE56">
        <v>2365.4160000000002</v>
      </c>
      <c r="BF56">
        <v>474.78300000000002</v>
      </c>
      <c r="BG56">
        <v>0.88300000000000001</v>
      </c>
      <c r="BH56">
        <v>0</v>
      </c>
      <c r="BI56">
        <v>0.88300000000000001</v>
      </c>
      <c r="BJ56">
        <v>0.70799999999999996</v>
      </c>
      <c r="BK56">
        <v>0</v>
      </c>
      <c r="BL56">
        <v>0.70799999999999996</v>
      </c>
      <c r="BM56">
        <v>14.6577</v>
      </c>
      <c r="BQ56">
        <v>101.002</v>
      </c>
      <c r="BR56">
        <v>-4.4103999999999997E-2</v>
      </c>
      <c r="BS56">
        <v>-5</v>
      </c>
      <c r="BT56">
        <v>6.0000000000000001E-3</v>
      </c>
      <c r="BU56">
        <v>-1.0777909999999999</v>
      </c>
      <c r="BV56">
        <v>0</v>
      </c>
      <c r="BW56" t="s">
        <v>155</v>
      </c>
      <c r="BX56">
        <v>0.80200000000000005</v>
      </c>
    </row>
    <row r="57" spans="1:76" x14ac:dyDescent="0.25">
      <c r="A57" s="26">
        <v>43530</v>
      </c>
      <c r="B57" s="29">
        <v>0.679517974537037</v>
      </c>
      <c r="C57">
        <v>11.92</v>
      </c>
      <c r="D57">
        <v>3.76</v>
      </c>
      <c r="E57">
        <v>37599.704890000001</v>
      </c>
      <c r="F57">
        <v>42.1</v>
      </c>
      <c r="G57">
        <v>-0.2</v>
      </c>
      <c r="H57">
        <v>2014.8</v>
      </c>
      <c r="J57">
        <v>0.7</v>
      </c>
      <c r="K57">
        <v>0.86319999999999997</v>
      </c>
      <c r="L57">
        <v>10.289899999999999</v>
      </c>
      <c r="M57">
        <v>3.2458</v>
      </c>
      <c r="N57">
        <v>36.379899999999999</v>
      </c>
      <c r="O57">
        <v>0</v>
      </c>
      <c r="P57">
        <v>36.4</v>
      </c>
      <c r="Q57">
        <v>29.1843</v>
      </c>
      <c r="R57">
        <v>0</v>
      </c>
      <c r="S57">
        <v>29.2</v>
      </c>
      <c r="T57">
        <v>2014.8015</v>
      </c>
      <c r="W57">
        <v>0</v>
      </c>
      <c r="X57">
        <v>0.60429999999999995</v>
      </c>
      <c r="Y57">
        <v>11.9</v>
      </c>
      <c r="Z57">
        <v>857</v>
      </c>
      <c r="AA57">
        <v>842</v>
      </c>
      <c r="AB57">
        <v>854</v>
      </c>
      <c r="AC57">
        <v>96</v>
      </c>
      <c r="AD57">
        <v>22.54</v>
      </c>
      <c r="AE57">
        <v>0.52</v>
      </c>
      <c r="AF57">
        <v>982</v>
      </c>
      <c r="AG57">
        <v>-2</v>
      </c>
      <c r="AH57">
        <v>81</v>
      </c>
      <c r="AI57">
        <v>35</v>
      </c>
      <c r="AJ57">
        <v>188</v>
      </c>
      <c r="AK57">
        <v>168</v>
      </c>
      <c r="AL57">
        <v>4.0999999999999996</v>
      </c>
      <c r="AM57">
        <v>175</v>
      </c>
      <c r="AN57" t="s">
        <v>155</v>
      </c>
      <c r="AO57">
        <v>2</v>
      </c>
      <c r="AP57" s="28">
        <v>0.88799768518518529</v>
      </c>
      <c r="AQ57">
        <v>47.158565000000003</v>
      </c>
      <c r="AR57">
        <v>-88.489716999999999</v>
      </c>
      <c r="AS57">
        <v>314.8</v>
      </c>
      <c r="AT57">
        <v>0</v>
      </c>
      <c r="AU57">
        <v>12</v>
      </c>
      <c r="AV57">
        <v>10</v>
      </c>
      <c r="AW57" t="s">
        <v>210</v>
      </c>
      <c r="AX57">
        <v>1.5</v>
      </c>
      <c r="AY57">
        <v>2.2999999999999998</v>
      </c>
      <c r="AZ57">
        <v>2.7</v>
      </c>
      <c r="BA57">
        <v>14.686999999999999</v>
      </c>
      <c r="BB57">
        <v>13.53</v>
      </c>
      <c r="BC57">
        <v>0.92</v>
      </c>
      <c r="BD57">
        <v>15.842000000000001</v>
      </c>
      <c r="BE57">
        <v>2365.172</v>
      </c>
      <c r="BF57">
        <v>474.84100000000001</v>
      </c>
      <c r="BG57">
        <v>0.876</v>
      </c>
      <c r="BH57">
        <v>0</v>
      </c>
      <c r="BI57">
        <v>0.876</v>
      </c>
      <c r="BJ57">
        <v>0.70199999999999996</v>
      </c>
      <c r="BK57">
        <v>0</v>
      </c>
      <c r="BL57">
        <v>0.70199999999999996</v>
      </c>
      <c r="BM57">
        <v>14.706099999999999</v>
      </c>
      <c r="BQ57">
        <v>100.991</v>
      </c>
      <c r="BR57">
        <v>-4.5999999999999999E-2</v>
      </c>
      <c r="BS57">
        <v>-5</v>
      </c>
      <c r="BT57">
        <v>6.0000000000000001E-3</v>
      </c>
      <c r="BU57">
        <v>-1.124125</v>
      </c>
      <c r="BV57">
        <v>0</v>
      </c>
      <c r="BW57" t="s">
        <v>155</v>
      </c>
      <c r="BX57">
        <v>0.80200000000000005</v>
      </c>
    </row>
    <row r="58" spans="1:76" x14ac:dyDescent="0.25">
      <c r="A58" s="26">
        <v>43530</v>
      </c>
      <c r="B58" s="29">
        <v>0.67952954861111114</v>
      </c>
      <c r="C58">
        <v>11.92</v>
      </c>
      <c r="D58">
        <v>3.76</v>
      </c>
      <c r="E58">
        <v>37600</v>
      </c>
      <c r="F58">
        <v>41.6</v>
      </c>
      <c r="G58">
        <v>-0.2</v>
      </c>
      <c r="H58">
        <v>2027.3</v>
      </c>
      <c r="J58">
        <v>0.7</v>
      </c>
      <c r="K58">
        <v>0.86319999999999997</v>
      </c>
      <c r="L58">
        <v>10.289899999999999</v>
      </c>
      <c r="M58">
        <v>3.2458</v>
      </c>
      <c r="N58">
        <v>35.947800000000001</v>
      </c>
      <c r="O58">
        <v>0</v>
      </c>
      <c r="P58">
        <v>35.9</v>
      </c>
      <c r="Q58">
        <v>28.837599999999998</v>
      </c>
      <c r="R58">
        <v>0</v>
      </c>
      <c r="S58">
        <v>28.8</v>
      </c>
      <c r="T58">
        <v>2027.3</v>
      </c>
      <c r="W58">
        <v>0</v>
      </c>
      <c r="X58">
        <v>0.60429999999999995</v>
      </c>
      <c r="Y58">
        <v>11.8</v>
      </c>
      <c r="Z58">
        <v>857</v>
      </c>
      <c r="AA58">
        <v>842</v>
      </c>
      <c r="AB58">
        <v>854</v>
      </c>
      <c r="AC58">
        <v>96</v>
      </c>
      <c r="AD58">
        <v>22.54</v>
      </c>
      <c r="AE58">
        <v>0.52</v>
      </c>
      <c r="AF58">
        <v>982</v>
      </c>
      <c r="AG58">
        <v>-2</v>
      </c>
      <c r="AH58">
        <v>81</v>
      </c>
      <c r="AI58">
        <v>35</v>
      </c>
      <c r="AJ58">
        <v>188</v>
      </c>
      <c r="AK58">
        <v>168</v>
      </c>
      <c r="AL58">
        <v>4.0999999999999996</v>
      </c>
      <c r="AM58">
        <v>175</v>
      </c>
      <c r="AN58" t="s">
        <v>155</v>
      </c>
      <c r="AO58">
        <v>2</v>
      </c>
      <c r="AP58" s="28">
        <v>0.88800925925925922</v>
      </c>
      <c r="AQ58">
        <v>47.158565000000003</v>
      </c>
      <c r="AR58">
        <v>-88.489716999999999</v>
      </c>
      <c r="AS58">
        <v>314.5</v>
      </c>
      <c r="AT58">
        <v>0</v>
      </c>
      <c r="AU58">
        <v>12</v>
      </c>
      <c r="AV58">
        <v>10</v>
      </c>
      <c r="AW58" t="s">
        <v>210</v>
      </c>
      <c r="AX58">
        <v>1.5</v>
      </c>
      <c r="AY58">
        <v>2.2999999999999998</v>
      </c>
      <c r="AZ58">
        <v>2.7</v>
      </c>
      <c r="BA58">
        <v>14.686999999999999</v>
      </c>
      <c r="BB58">
        <v>13.53</v>
      </c>
      <c r="BC58">
        <v>0.92</v>
      </c>
      <c r="BD58">
        <v>15.842000000000001</v>
      </c>
      <c r="BE58">
        <v>2364.9520000000002</v>
      </c>
      <c r="BF58">
        <v>474.8</v>
      </c>
      <c r="BG58">
        <v>0.86499999999999999</v>
      </c>
      <c r="BH58">
        <v>0</v>
      </c>
      <c r="BI58">
        <v>0.86499999999999999</v>
      </c>
      <c r="BJ58">
        <v>0.69399999999999995</v>
      </c>
      <c r="BK58">
        <v>0</v>
      </c>
      <c r="BL58">
        <v>0.69399999999999995</v>
      </c>
      <c r="BM58">
        <v>14.7959</v>
      </c>
      <c r="BQ58">
        <v>100.982</v>
      </c>
      <c r="BR58">
        <v>-4.4895999999999998E-2</v>
      </c>
      <c r="BS58">
        <v>-5</v>
      </c>
      <c r="BT58">
        <v>6.0000000000000001E-3</v>
      </c>
      <c r="BU58">
        <v>-1.097146</v>
      </c>
      <c r="BV58">
        <v>0</v>
      </c>
      <c r="BW58" t="s">
        <v>155</v>
      </c>
      <c r="BX58">
        <v>0.80200000000000005</v>
      </c>
    </row>
    <row r="59" spans="1:76" x14ac:dyDescent="0.25">
      <c r="A59" s="26">
        <v>43530</v>
      </c>
      <c r="B59" s="29">
        <v>0.67954112268518518</v>
      </c>
      <c r="C59">
        <v>12.101000000000001</v>
      </c>
      <c r="D59">
        <v>3.6381999999999999</v>
      </c>
      <c r="E59">
        <v>36381.634534999997</v>
      </c>
      <c r="F59">
        <v>41.1</v>
      </c>
      <c r="G59">
        <v>-0.3</v>
      </c>
      <c r="H59">
        <v>2037.3</v>
      </c>
      <c r="J59">
        <v>0.61</v>
      </c>
      <c r="K59">
        <v>0.86299999999999999</v>
      </c>
      <c r="L59">
        <v>10.443099999999999</v>
      </c>
      <c r="M59">
        <v>3.1396000000000002</v>
      </c>
      <c r="N59">
        <v>35.455500000000001</v>
      </c>
      <c r="O59">
        <v>0</v>
      </c>
      <c r="P59">
        <v>35.5</v>
      </c>
      <c r="Q59">
        <v>28.442699999999999</v>
      </c>
      <c r="R59">
        <v>0</v>
      </c>
      <c r="S59">
        <v>28.4</v>
      </c>
      <c r="T59">
        <v>2037.2653</v>
      </c>
      <c r="W59">
        <v>0</v>
      </c>
      <c r="X59">
        <v>0.52510000000000001</v>
      </c>
      <c r="Y59">
        <v>11.9</v>
      </c>
      <c r="Z59">
        <v>857</v>
      </c>
      <c r="AA59">
        <v>841</v>
      </c>
      <c r="AB59">
        <v>855</v>
      </c>
      <c r="AC59">
        <v>96</v>
      </c>
      <c r="AD59">
        <v>22.54</v>
      </c>
      <c r="AE59">
        <v>0.52</v>
      </c>
      <c r="AF59">
        <v>982</v>
      </c>
      <c r="AG59">
        <v>-2</v>
      </c>
      <c r="AH59">
        <v>80.632368</v>
      </c>
      <c r="AI59">
        <v>35</v>
      </c>
      <c r="AJ59">
        <v>188</v>
      </c>
      <c r="AK59">
        <v>168</v>
      </c>
      <c r="AL59">
        <v>4.2</v>
      </c>
      <c r="AM59">
        <v>175</v>
      </c>
      <c r="AN59" t="s">
        <v>155</v>
      </c>
      <c r="AO59">
        <v>2</v>
      </c>
      <c r="AP59" s="28">
        <v>0.88802083333333337</v>
      </c>
      <c r="AQ59">
        <v>47.158565000000003</v>
      </c>
      <c r="AR59">
        <v>-88.489716999999999</v>
      </c>
      <c r="AS59">
        <v>314.3</v>
      </c>
      <c r="AT59">
        <v>0</v>
      </c>
      <c r="AU59">
        <v>12</v>
      </c>
      <c r="AV59">
        <v>10</v>
      </c>
      <c r="AW59" t="s">
        <v>210</v>
      </c>
      <c r="AX59">
        <v>1.5</v>
      </c>
      <c r="AY59">
        <v>2.2999999999999998</v>
      </c>
      <c r="AZ59">
        <v>2.7</v>
      </c>
      <c r="BA59">
        <v>14.686999999999999</v>
      </c>
      <c r="BB59">
        <v>13.5</v>
      </c>
      <c r="BC59">
        <v>0.92</v>
      </c>
      <c r="BD59">
        <v>15.879</v>
      </c>
      <c r="BE59">
        <v>2391.7829999999999</v>
      </c>
      <c r="BF59">
        <v>457.66500000000002</v>
      </c>
      <c r="BG59">
        <v>0.85</v>
      </c>
      <c r="BH59">
        <v>0</v>
      </c>
      <c r="BI59">
        <v>0.85</v>
      </c>
      <c r="BJ59">
        <v>0.68200000000000005</v>
      </c>
      <c r="BK59">
        <v>0</v>
      </c>
      <c r="BL59">
        <v>0.68200000000000005</v>
      </c>
      <c r="BM59">
        <v>14.816800000000001</v>
      </c>
      <c r="BQ59">
        <v>87.450999999999993</v>
      </c>
      <c r="BR59">
        <v>-4.4470999999999997E-2</v>
      </c>
      <c r="BS59">
        <v>-5</v>
      </c>
      <c r="BT59">
        <v>6.3680000000000004E-3</v>
      </c>
      <c r="BU59">
        <v>-1.086748</v>
      </c>
      <c r="BV59">
        <v>0</v>
      </c>
      <c r="BW59" t="s">
        <v>155</v>
      </c>
      <c r="BX59">
        <v>0.80200000000000005</v>
      </c>
    </row>
    <row r="60" spans="1:76" x14ac:dyDescent="0.25">
      <c r="A60" s="26">
        <v>43530</v>
      </c>
      <c r="B60" s="29">
        <v>0.67955269675925933</v>
      </c>
      <c r="C60">
        <v>12.561999999999999</v>
      </c>
      <c r="D60">
        <v>2.8267000000000002</v>
      </c>
      <c r="E60">
        <v>28266.777494000002</v>
      </c>
      <c r="F60">
        <v>40.6</v>
      </c>
      <c r="G60">
        <v>-0.3</v>
      </c>
      <c r="H60">
        <v>2109.1999999999998</v>
      </c>
      <c r="J60">
        <v>0.6</v>
      </c>
      <c r="K60">
        <v>0.86660000000000004</v>
      </c>
      <c r="L60">
        <v>10.8866</v>
      </c>
      <c r="M60">
        <v>2.4496000000000002</v>
      </c>
      <c r="N60">
        <v>35.202800000000003</v>
      </c>
      <c r="O60">
        <v>0</v>
      </c>
      <c r="P60">
        <v>35.200000000000003</v>
      </c>
      <c r="Q60">
        <v>28.24</v>
      </c>
      <c r="R60">
        <v>0</v>
      </c>
      <c r="S60">
        <v>28.2</v>
      </c>
      <c r="T60">
        <v>2109.1698000000001</v>
      </c>
      <c r="W60">
        <v>0</v>
      </c>
      <c r="X60">
        <v>0.52</v>
      </c>
      <c r="Y60">
        <v>11.8</v>
      </c>
      <c r="Z60">
        <v>857</v>
      </c>
      <c r="AA60">
        <v>842</v>
      </c>
      <c r="AB60">
        <v>855</v>
      </c>
      <c r="AC60">
        <v>96</v>
      </c>
      <c r="AD60">
        <v>22.54</v>
      </c>
      <c r="AE60">
        <v>0.52</v>
      </c>
      <c r="AF60">
        <v>982</v>
      </c>
      <c r="AG60">
        <v>-2</v>
      </c>
      <c r="AH60">
        <v>80</v>
      </c>
      <c r="AI60">
        <v>35</v>
      </c>
      <c r="AJ60">
        <v>188</v>
      </c>
      <c r="AK60">
        <v>168</v>
      </c>
      <c r="AL60">
        <v>4.0999999999999996</v>
      </c>
      <c r="AM60">
        <v>175</v>
      </c>
      <c r="AN60" t="s">
        <v>155</v>
      </c>
      <c r="AO60">
        <v>2</v>
      </c>
      <c r="AP60" s="28">
        <v>0.88803240740740741</v>
      </c>
      <c r="AQ60">
        <v>47.158565000000003</v>
      </c>
      <c r="AR60">
        <v>-88.489716999999999</v>
      </c>
      <c r="AS60">
        <v>314.3</v>
      </c>
      <c r="AT60">
        <v>0</v>
      </c>
      <c r="AU60">
        <v>12</v>
      </c>
      <c r="AV60">
        <v>10</v>
      </c>
      <c r="AW60" t="s">
        <v>210</v>
      </c>
      <c r="AX60">
        <v>1.5</v>
      </c>
      <c r="AY60">
        <v>2.2999999999999998</v>
      </c>
      <c r="AZ60">
        <v>2.7</v>
      </c>
      <c r="BA60">
        <v>14.686999999999999</v>
      </c>
      <c r="BB60">
        <v>13.89</v>
      </c>
      <c r="BC60">
        <v>0.95</v>
      </c>
      <c r="BD60">
        <v>15.394</v>
      </c>
      <c r="BE60">
        <v>2537.5610000000001</v>
      </c>
      <c r="BF60">
        <v>363.41</v>
      </c>
      <c r="BG60">
        <v>0.85899999999999999</v>
      </c>
      <c r="BH60">
        <v>0</v>
      </c>
      <c r="BI60">
        <v>0.85899999999999999</v>
      </c>
      <c r="BJ60">
        <v>0.68899999999999995</v>
      </c>
      <c r="BK60">
        <v>0</v>
      </c>
      <c r="BL60">
        <v>0.68899999999999995</v>
      </c>
      <c r="BM60">
        <v>15.611700000000001</v>
      </c>
      <c r="BQ60">
        <v>88.123999999999995</v>
      </c>
      <c r="BR60">
        <v>-4.5531000000000002E-2</v>
      </c>
      <c r="BS60">
        <v>-5</v>
      </c>
      <c r="BT60">
        <v>6.633E-3</v>
      </c>
      <c r="BU60">
        <v>-1.112652</v>
      </c>
      <c r="BV60">
        <v>0</v>
      </c>
      <c r="BW60" t="s">
        <v>155</v>
      </c>
      <c r="BX60">
        <v>0.80200000000000005</v>
      </c>
    </row>
    <row r="61" spans="1:76" x14ac:dyDescent="0.25">
      <c r="A61" s="26">
        <v>43530</v>
      </c>
      <c r="B61" s="29">
        <v>0.67956427083333326</v>
      </c>
      <c r="C61">
        <v>13.041</v>
      </c>
      <c r="D61">
        <v>1.6396999999999999</v>
      </c>
      <c r="E61">
        <v>16397.299035</v>
      </c>
      <c r="F61">
        <v>40.5</v>
      </c>
      <c r="G61">
        <v>-0.3</v>
      </c>
      <c r="H61">
        <v>2087.5</v>
      </c>
      <c r="J61">
        <v>0.6</v>
      </c>
      <c r="K61">
        <v>0.87339999999999995</v>
      </c>
      <c r="L61">
        <v>11.3904</v>
      </c>
      <c r="M61">
        <v>1.4321999999999999</v>
      </c>
      <c r="N61">
        <v>35.372999999999998</v>
      </c>
      <c r="O61">
        <v>0</v>
      </c>
      <c r="P61">
        <v>35.4</v>
      </c>
      <c r="Q61">
        <v>28.3765</v>
      </c>
      <c r="R61">
        <v>0</v>
      </c>
      <c r="S61">
        <v>28.4</v>
      </c>
      <c r="T61">
        <v>2087.5131000000001</v>
      </c>
      <c r="W61">
        <v>0</v>
      </c>
      <c r="X61">
        <v>0.52400000000000002</v>
      </c>
      <c r="Y61">
        <v>11.9</v>
      </c>
      <c r="Z61">
        <v>857</v>
      </c>
      <c r="AA61">
        <v>842</v>
      </c>
      <c r="AB61">
        <v>855</v>
      </c>
      <c r="AC61">
        <v>96</v>
      </c>
      <c r="AD61">
        <v>22.54</v>
      </c>
      <c r="AE61">
        <v>0.52</v>
      </c>
      <c r="AF61">
        <v>982</v>
      </c>
      <c r="AG61">
        <v>-2</v>
      </c>
      <c r="AH61">
        <v>80</v>
      </c>
      <c r="AI61">
        <v>35</v>
      </c>
      <c r="AJ61">
        <v>188</v>
      </c>
      <c r="AK61">
        <v>168</v>
      </c>
      <c r="AL61">
        <v>4.2</v>
      </c>
      <c r="AM61">
        <v>175</v>
      </c>
      <c r="AN61" t="s">
        <v>155</v>
      </c>
      <c r="AO61">
        <v>2</v>
      </c>
      <c r="AP61" s="28">
        <v>0.88803240740740741</v>
      </c>
      <c r="AQ61">
        <v>47.158565000000003</v>
      </c>
      <c r="AR61">
        <v>-88.489716999999999</v>
      </c>
      <c r="AS61">
        <v>314.2</v>
      </c>
      <c r="AT61">
        <v>0</v>
      </c>
      <c r="AU61">
        <v>12</v>
      </c>
      <c r="AV61">
        <v>10</v>
      </c>
      <c r="AW61" t="s">
        <v>210</v>
      </c>
      <c r="AX61">
        <v>1.5</v>
      </c>
      <c r="AY61">
        <v>2.2999999999999998</v>
      </c>
      <c r="AZ61">
        <v>2.7</v>
      </c>
      <c r="BA61">
        <v>14.686999999999999</v>
      </c>
      <c r="BB61">
        <v>14.67</v>
      </c>
      <c r="BC61">
        <v>1</v>
      </c>
      <c r="BD61">
        <v>14.494</v>
      </c>
      <c r="BE61">
        <v>2760.444</v>
      </c>
      <c r="BF61">
        <v>220.90600000000001</v>
      </c>
      <c r="BG61">
        <v>0.89800000000000002</v>
      </c>
      <c r="BH61">
        <v>0</v>
      </c>
      <c r="BI61">
        <v>0.89800000000000002</v>
      </c>
      <c r="BJ61">
        <v>0.72</v>
      </c>
      <c r="BK61">
        <v>0</v>
      </c>
      <c r="BL61">
        <v>0.72</v>
      </c>
      <c r="BM61">
        <v>16.065100000000001</v>
      </c>
      <c r="BQ61">
        <v>92.343999999999994</v>
      </c>
      <c r="BR61">
        <v>0.109352</v>
      </c>
      <c r="BS61">
        <v>-5</v>
      </c>
      <c r="BT61">
        <v>6.3680000000000004E-3</v>
      </c>
      <c r="BU61">
        <v>2.6722899999999998</v>
      </c>
      <c r="BV61">
        <v>0</v>
      </c>
      <c r="BW61" t="s">
        <v>155</v>
      </c>
      <c r="BX61">
        <v>0.80200000000000005</v>
      </c>
    </row>
    <row r="62" spans="1:76" x14ac:dyDescent="0.25">
      <c r="A62" s="26">
        <v>43530</v>
      </c>
      <c r="B62" s="29">
        <v>0.67957584490740741</v>
      </c>
      <c r="C62">
        <v>13.536</v>
      </c>
      <c r="D62">
        <v>0.73129999999999995</v>
      </c>
      <c r="E62">
        <v>7313.2713439999998</v>
      </c>
      <c r="F62">
        <v>50.3</v>
      </c>
      <c r="G62">
        <v>-0.4</v>
      </c>
      <c r="H62">
        <v>1885.4</v>
      </c>
      <c r="J62">
        <v>0.6</v>
      </c>
      <c r="K62">
        <v>0.87770000000000004</v>
      </c>
      <c r="L62">
        <v>11.880599999999999</v>
      </c>
      <c r="M62">
        <v>0.64190000000000003</v>
      </c>
      <c r="N62">
        <v>44.109400000000001</v>
      </c>
      <c r="O62">
        <v>0</v>
      </c>
      <c r="P62">
        <v>44.1</v>
      </c>
      <c r="Q62">
        <v>35.384999999999998</v>
      </c>
      <c r="R62">
        <v>0</v>
      </c>
      <c r="S62">
        <v>35.4</v>
      </c>
      <c r="T62">
        <v>1885.3782000000001</v>
      </c>
      <c r="W62">
        <v>0</v>
      </c>
      <c r="X62">
        <v>0.52659999999999996</v>
      </c>
      <c r="Y62">
        <v>11.8</v>
      </c>
      <c r="Z62">
        <v>856</v>
      </c>
      <c r="AA62">
        <v>842</v>
      </c>
      <c r="AB62">
        <v>854</v>
      </c>
      <c r="AC62">
        <v>96</v>
      </c>
      <c r="AD62">
        <v>22.54</v>
      </c>
      <c r="AE62">
        <v>0.52</v>
      </c>
      <c r="AF62">
        <v>982</v>
      </c>
      <c r="AG62">
        <v>-2</v>
      </c>
      <c r="AH62">
        <v>80</v>
      </c>
      <c r="AI62">
        <v>35</v>
      </c>
      <c r="AJ62">
        <v>188</v>
      </c>
      <c r="AK62">
        <v>168</v>
      </c>
      <c r="AL62">
        <v>4.2</v>
      </c>
      <c r="AM62">
        <v>175.3</v>
      </c>
      <c r="AN62" t="s">
        <v>155</v>
      </c>
      <c r="AO62">
        <v>2</v>
      </c>
      <c r="AP62" s="28">
        <v>0.88805555555555549</v>
      </c>
      <c r="AQ62">
        <v>47.158565000000003</v>
      </c>
      <c r="AR62">
        <v>-88.489716999999999</v>
      </c>
      <c r="AS62">
        <v>314.2</v>
      </c>
      <c r="AT62">
        <v>0</v>
      </c>
      <c r="AU62">
        <v>12</v>
      </c>
      <c r="AV62">
        <v>9</v>
      </c>
      <c r="AW62" t="s">
        <v>212</v>
      </c>
      <c r="AX62">
        <v>1.5</v>
      </c>
      <c r="AY62">
        <v>2.2999999999999998</v>
      </c>
      <c r="AZ62">
        <v>2.7</v>
      </c>
      <c r="BA62">
        <v>14.686999999999999</v>
      </c>
      <c r="BB62">
        <v>15.21</v>
      </c>
      <c r="BC62">
        <v>1.04</v>
      </c>
      <c r="BD62">
        <v>13.933999999999999</v>
      </c>
      <c r="BE62">
        <v>2952.056</v>
      </c>
      <c r="BF62">
        <v>101.512</v>
      </c>
      <c r="BG62">
        <v>1.1479999999999999</v>
      </c>
      <c r="BH62">
        <v>0</v>
      </c>
      <c r="BI62">
        <v>1.1479999999999999</v>
      </c>
      <c r="BJ62">
        <v>0.92100000000000004</v>
      </c>
      <c r="BK62">
        <v>0</v>
      </c>
      <c r="BL62">
        <v>0.92100000000000004</v>
      </c>
      <c r="BM62">
        <v>14.8764</v>
      </c>
      <c r="BQ62">
        <v>95.144000000000005</v>
      </c>
      <c r="BR62">
        <v>0.27348</v>
      </c>
      <c r="BS62">
        <v>-5</v>
      </c>
      <c r="BT62">
        <v>7.0000000000000001E-3</v>
      </c>
      <c r="BU62">
        <v>6.6831680000000002</v>
      </c>
      <c r="BV62">
        <v>0</v>
      </c>
      <c r="BW62" t="s">
        <v>155</v>
      </c>
      <c r="BX62">
        <v>0.80200000000000005</v>
      </c>
    </row>
    <row r="63" spans="1:76" x14ac:dyDescent="0.25">
      <c r="A63" s="26">
        <v>43530</v>
      </c>
      <c r="B63" s="29">
        <v>0.67958741898148156</v>
      </c>
      <c r="C63">
        <v>13.76</v>
      </c>
      <c r="D63">
        <v>0.35599999999999998</v>
      </c>
      <c r="E63">
        <v>3560.1014369999998</v>
      </c>
      <c r="F63">
        <v>83</v>
      </c>
      <c r="G63">
        <v>-0.7</v>
      </c>
      <c r="H63">
        <v>1745.4</v>
      </c>
      <c r="J63">
        <v>0.6</v>
      </c>
      <c r="K63">
        <v>0.87929999999999997</v>
      </c>
      <c r="L63">
        <v>12.0999</v>
      </c>
      <c r="M63">
        <v>0.31309999999999999</v>
      </c>
      <c r="N63">
        <v>72.960099999999997</v>
      </c>
      <c r="O63">
        <v>0</v>
      </c>
      <c r="P63">
        <v>73</v>
      </c>
      <c r="Q63">
        <v>58.529200000000003</v>
      </c>
      <c r="R63">
        <v>0</v>
      </c>
      <c r="S63">
        <v>58.5</v>
      </c>
      <c r="T63">
        <v>1745.4367999999999</v>
      </c>
      <c r="W63">
        <v>0</v>
      </c>
      <c r="X63">
        <v>0.52759999999999996</v>
      </c>
      <c r="Y63">
        <v>11.8</v>
      </c>
      <c r="Z63">
        <v>857</v>
      </c>
      <c r="AA63">
        <v>842</v>
      </c>
      <c r="AB63">
        <v>854</v>
      </c>
      <c r="AC63">
        <v>96</v>
      </c>
      <c r="AD63">
        <v>22.54</v>
      </c>
      <c r="AE63">
        <v>0.52</v>
      </c>
      <c r="AF63">
        <v>982</v>
      </c>
      <c r="AG63">
        <v>-2</v>
      </c>
      <c r="AH63">
        <v>80</v>
      </c>
      <c r="AI63">
        <v>35</v>
      </c>
      <c r="AJ63">
        <v>188</v>
      </c>
      <c r="AK63">
        <v>168.4</v>
      </c>
      <c r="AL63">
        <v>4.0999999999999996</v>
      </c>
      <c r="AM63">
        <v>175.7</v>
      </c>
      <c r="AN63" t="s">
        <v>155</v>
      </c>
      <c r="AO63">
        <v>2</v>
      </c>
      <c r="AP63" s="28">
        <v>0.88806712962962964</v>
      </c>
      <c r="AQ63">
        <v>47.158565000000003</v>
      </c>
      <c r="AR63">
        <v>-88.489716999999999</v>
      </c>
      <c r="AS63">
        <v>314</v>
      </c>
      <c r="AT63">
        <v>0</v>
      </c>
      <c r="AU63">
        <v>12</v>
      </c>
      <c r="AV63">
        <v>10</v>
      </c>
      <c r="AW63" t="s">
        <v>210</v>
      </c>
      <c r="AX63">
        <v>1.5</v>
      </c>
      <c r="AY63">
        <v>2.2999999999999998</v>
      </c>
      <c r="AZ63">
        <v>2.7955999999999999</v>
      </c>
      <c r="BA63">
        <v>14.686999999999999</v>
      </c>
      <c r="BB63">
        <v>15.43</v>
      </c>
      <c r="BC63">
        <v>1.05</v>
      </c>
      <c r="BD63">
        <v>13.723000000000001</v>
      </c>
      <c r="BE63">
        <v>3036.16</v>
      </c>
      <c r="BF63">
        <v>49.996000000000002</v>
      </c>
      <c r="BG63">
        <v>1.917</v>
      </c>
      <c r="BH63">
        <v>0</v>
      </c>
      <c r="BI63">
        <v>1.917</v>
      </c>
      <c r="BJ63">
        <v>1.538</v>
      </c>
      <c r="BK63">
        <v>0</v>
      </c>
      <c r="BL63">
        <v>1.538</v>
      </c>
      <c r="BM63">
        <v>13.9078</v>
      </c>
      <c r="BQ63">
        <v>96.26</v>
      </c>
      <c r="BR63">
        <v>0.17224</v>
      </c>
      <c r="BS63">
        <v>-5</v>
      </c>
      <c r="BT63">
        <v>6.6319999999999999E-3</v>
      </c>
      <c r="BU63">
        <v>4.2091149999999997</v>
      </c>
      <c r="BV63">
        <v>0</v>
      </c>
      <c r="BW63" t="s">
        <v>155</v>
      </c>
      <c r="BX63">
        <v>0.80200000000000005</v>
      </c>
    </row>
    <row r="64" spans="1:76" x14ac:dyDescent="0.25">
      <c r="A64" s="26">
        <v>43530</v>
      </c>
      <c r="B64" s="29">
        <v>0.67959899305555549</v>
      </c>
      <c r="C64">
        <v>13.82</v>
      </c>
      <c r="D64">
        <v>0.20399999999999999</v>
      </c>
      <c r="E64">
        <v>2040.0986029999999</v>
      </c>
      <c r="F64">
        <v>143.6</v>
      </c>
      <c r="G64">
        <v>-1</v>
      </c>
      <c r="H64">
        <v>1602</v>
      </c>
      <c r="J64">
        <v>0.6</v>
      </c>
      <c r="K64">
        <v>0.88029999999999997</v>
      </c>
      <c r="L64">
        <v>12.166</v>
      </c>
      <c r="M64">
        <v>0.17960000000000001</v>
      </c>
      <c r="N64">
        <v>126.3807</v>
      </c>
      <c r="O64">
        <v>0</v>
      </c>
      <c r="P64">
        <v>126.4</v>
      </c>
      <c r="Q64">
        <v>101.3837</v>
      </c>
      <c r="R64">
        <v>0</v>
      </c>
      <c r="S64">
        <v>101.4</v>
      </c>
      <c r="T64">
        <v>1602.0486000000001</v>
      </c>
      <c r="W64">
        <v>0</v>
      </c>
      <c r="X64">
        <v>0.5282</v>
      </c>
      <c r="Y64">
        <v>11.9</v>
      </c>
      <c r="Z64">
        <v>857</v>
      </c>
      <c r="AA64">
        <v>841</v>
      </c>
      <c r="AB64">
        <v>854</v>
      </c>
      <c r="AC64">
        <v>96</v>
      </c>
      <c r="AD64">
        <v>22.54</v>
      </c>
      <c r="AE64">
        <v>0.52</v>
      </c>
      <c r="AF64">
        <v>982</v>
      </c>
      <c r="AG64">
        <v>-2</v>
      </c>
      <c r="AH64">
        <v>79.632000000000005</v>
      </c>
      <c r="AI64">
        <v>35</v>
      </c>
      <c r="AJ64">
        <v>188</v>
      </c>
      <c r="AK64">
        <v>169</v>
      </c>
      <c r="AL64">
        <v>4.0999999999999996</v>
      </c>
      <c r="AM64">
        <v>176</v>
      </c>
      <c r="AN64" t="s">
        <v>155</v>
      </c>
      <c r="AO64">
        <v>2</v>
      </c>
      <c r="AP64" s="28">
        <v>0.88807870370370379</v>
      </c>
      <c r="AQ64">
        <v>47.158568000000002</v>
      </c>
      <c r="AR64">
        <v>-88.489725000000007</v>
      </c>
      <c r="AS64">
        <v>313.7</v>
      </c>
      <c r="AT64">
        <v>1.3</v>
      </c>
      <c r="AU64">
        <v>12</v>
      </c>
      <c r="AV64">
        <v>10</v>
      </c>
      <c r="AW64" t="s">
        <v>210</v>
      </c>
      <c r="AX64">
        <v>1.978</v>
      </c>
      <c r="AY64">
        <v>2.778</v>
      </c>
      <c r="AZ64">
        <v>3.4691999999999998</v>
      </c>
      <c r="BA64">
        <v>14.686999999999999</v>
      </c>
      <c r="BB64">
        <v>15.56</v>
      </c>
      <c r="BC64">
        <v>1.06</v>
      </c>
      <c r="BD64">
        <v>13.596</v>
      </c>
      <c r="BE64">
        <v>3072.759</v>
      </c>
      <c r="BF64">
        <v>28.87</v>
      </c>
      <c r="BG64">
        <v>3.343</v>
      </c>
      <c r="BH64">
        <v>0</v>
      </c>
      <c r="BI64">
        <v>3.343</v>
      </c>
      <c r="BJ64">
        <v>2.6819999999999999</v>
      </c>
      <c r="BK64">
        <v>0</v>
      </c>
      <c r="BL64">
        <v>2.6819999999999999</v>
      </c>
      <c r="BM64">
        <v>12.849</v>
      </c>
      <c r="BQ64">
        <v>97</v>
      </c>
      <c r="BR64">
        <v>0.23963200000000001</v>
      </c>
      <c r="BS64">
        <v>-5</v>
      </c>
      <c r="BT64">
        <v>6.0000000000000001E-3</v>
      </c>
      <c r="BU64">
        <v>5.856007</v>
      </c>
      <c r="BV64">
        <v>0</v>
      </c>
      <c r="BW64" t="s">
        <v>155</v>
      </c>
      <c r="BX64">
        <v>0.80200000000000005</v>
      </c>
    </row>
    <row r="65" spans="1:76" x14ac:dyDescent="0.25">
      <c r="A65" s="26">
        <v>43530</v>
      </c>
      <c r="B65" s="29">
        <v>0.67961056712962964</v>
      </c>
      <c r="C65">
        <v>13.855</v>
      </c>
      <c r="D65">
        <v>0.122</v>
      </c>
      <c r="E65">
        <v>1219.939603</v>
      </c>
      <c r="F65">
        <v>222.7</v>
      </c>
      <c r="G65">
        <v>-1.1000000000000001</v>
      </c>
      <c r="H65">
        <v>1336.3</v>
      </c>
      <c r="J65">
        <v>0.69</v>
      </c>
      <c r="K65">
        <v>0.88100000000000001</v>
      </c>
      <c r="L65">
        <v>12.2059</v>
      </c>
      <c r="M65">
        <v>0.1075</v>
      </c>
      <c r="N65">
        <v>196.1739</v>
      </c>
      <c r="O65">
        <v>0</v>
      </c>
      <c r="P65">
        <v>196.2</v>
      </c>
      <c r="Q65">
        <v>157.3725</v>
      </c>
      <c r="R65">
        <v>0</v>
      </c>
      <c r="S65">
        <v>157.4</v>
      </c>
      <c r="T65">
        <v>1336.2674999999999</v>
      </c>
      <c r="W65">
        <v>0</v>
      </c>
      <c r="X65">
        <v>0.61</v>
      </c>
      <c r="Y65">
        <v>11.8</v>
      </c>
      <c r="Z65">
        <v>856</v>
      </c>
      <c r="AA65">
        <v>841</v>
      </c>
      <c r="AB65">
        <v>854</v>
      </c>
      <c r="AC65">
        <v>96</v>
      </c>
      <c r="AD65">
        <v>22.54</v>
      </c>
      <c r="AE65">
        <v>0.52</v>
      </c>
      <c r="AF65">
        <v>982</v>
      </c>
      <c r="AG65">
        <v>-2</v>
      </c>
      <c r="AH65">
        <v>79</v>
      </c>
      <c r="AI65">
        <v>35</v>
      </c>
      <c r="AJ65">
        <v>188</v>
      </c>
      <c r="AK65">
        <v>168.6</v>
      </c>
      <c r="AL65">
        <v>4.0999999999999996</v>
      </c>
      <c r="AM65">
        <v>176</v>
      </c>
      <c r="AN65" t="s">
        <v>155</v>
      </c>
      <c r="AO65">
        <v>2</v>
      </c>
      <c r="AP65" s="28">
        <v>0.88809027777777771</v>
      </c>
      <c r="AQ65">
        <v>47.158602999999999</v>
      </c>
      <c r="AR65">
        <v>-88.489751999999996</v>
      </c>
      <c r="AS65">
        <v>313.60000000000002</v>
      </c>
      <c r="AT65">
        <v>3.2</v>
      </c>
      <c r="AU65">
        <v>12</v>
      </c>
      <c r="AV65">
        <v>10</v>
      </c>
      <c r="AW65" t="s">
        <v>210</v>
      </c>
      <c r="AX65">
        <v>2.0956000000000001</v>
      </c>
      <c r="AY65">
        <v>2.9912000000000001</v>
      </c>
      <c r="AZ65">
        <v>3.6911999999999998</v>
      </c>
      <c r="BA65">
        <v>14.686999999999999</v>
      </c>
      <c r="BB65">
        <v>15.65</v>
      </c>
      <c r="BC65">
        <v>1.07</v>
      </c>
      <c r="BD65">
        <v>13.507999999999999</v>
      </c>
      <c r="BE65">
        <v>3097.4490000000001</v>
      </c>
      <c r="BF65">
        <v>17.359000000000002</v>
      </c>
      <c r="BG65">
        <v>5.2130000000000001</v>
      </c>
      <c r="BH65">
        <v>0</v>
      </c>
      <c r="BI65">
        <v>5.2130000000000001</v>
      </c>
      <c r="BJ65">
        <v>4.1820000000000004</v>
      </c>
      <c r="BK65">
        <v>0</v>
      </c>
      <c r="BL65">
        <v>4.1820000000000004</v>
      </c>
      <c r="BM65">
        <v>10.7681</v>
      </c>
      <c r="BQ65">
        <v>112.56</v>
      </c>
      <c r="BR65">
        <v>0.11620800000000001</v>
      </c>
      <c r="BS65">
        <v>-5</v>
      </c>
      <c r="BT65">
        <v>5.6319999999999999E-3</v>
      </c>
      <c r="BU65">
        <v>2.8398330000000001</v>
      </c>
      <c r="BV65">
        <v>0</v>
      </c>
      <c r="BW65" t="s">
        <v>155</v>
      </c>
      <c r="BX65">
        <v>0.80200000000000005</v>
      </c>
    </row>
    <row r="66" spans="1:76" x14ac:dyDescent="0.25">
      <c r="A66" s="26">
        <v>43530</v>
      </c>
      <c r="B66" s="29">
        <v>0.67962214120370368</v>
      </c>
      <c r="C66">
        <v>13.971</v>
      </c>
      <c r="D66">
        <v>8.6199999999999999E-2</v>
      </c>
      <c r="E66">
        <v>861.73732299999995</v>
      </c>
      <c r="F66">
        <v>286.10000000000002</v>
      </c>
      <c r="G66">
        <v>-1.1000000000000001</v>
      </c>
      <c r="H66">
        <v>1129.5</v>
      </c>
      <c r="J66">
        <v>0.7</v>
      </c>
      <c r="K66">
        <v>0.88060000000000005</v>
      </c>
      <c r="L66">
        <v>12.3027</v>
      </c>
      <c r="M66">
        <v>7.5899999999999995E-2</v>
      </c>
      <c r="N66">
        <v>251.98480000000001</v>
      </c>
      <c r="O66">
        <v>0</v>
      </c>
      <c r="P66">
        <v>252</v>
      </c>
      <c r="Q66">
        <v>202.14449999999999</v>
      </c>
      <c r="R66">
        <v>0</v>
      </c>
      <c r="S66">
        <v>202.1</v>
      </c>
      <c r="T66">
        <v>1129.4545000000001</v>
      </c>
      <c r="W66">
        <v>0</v>
      </c>
      <c r="X66">
        <v>0.61639999999999995</v>
      </c>
      <c r="Y66">
        <v>11.8</v>
      </c>
      <c r="Z66">
        <v>856</v>
      </c>
      <c r="AA66">
        <v>841</v>
      </c>
      <c r="AB66">
        <v>854</v>
      </c>
      <c r="AC66">
        <v>96</v>
      </c>
      <c r="AD66">
        <v>22.54</v>
      </c>
      <c r="AE66">
        <v>0.52</v>
      </c>
      <c r="AF66">
        <v>982</v>
      </c>
      <c r="AG66">
        <v>-2</v>
      </c>
      <c r="AH66">
        <v>79</v>
      </c>
      <c r="AI66">
        <v>35</v>
      </c>
      <c r="AJ66">
        <v>188</v>
      </c>
      <c r="AK66">
        <v>168.4</v>
      </c>
      <c r="AL66">
        <v>4.0999999999999996</v>
      </c>
      <c r="AM66">
        <v>176</v>
      </c>
      <c r="AN66" t="s">
        <v>155</v>
      </c>
      <c r="AO66">
        <v>2</v>
      </c>
      <c r="AP66" s="28">
        <v>0.88810185185185186</v>
      </c>
      <c r="AQ66">
        <v>47.158608000000001</v>
      </c>
      <c r="AR66">
        <v>-88.489790999999997</v>
      </c>
      <c r="AS66">
        <v>313.89999999999998</v>
      </c>
      <c r="AT66">
        <v>5</v>
      </c>
      <c r="AU66">
        <v>12</v>
      </c>
      <c r="AV66">
        <v>10</v>
      </c>
      <c r="AW66" t="s">
        <v>210</v>
      </c>
      <c r="AX66">
        <v>2.2911999999999999</v>
      </c>
      <c r="AY66">
        <v>3.2867999999999999</v>
      </c>
      <c r="AZ66">
        <v>4.0823999999999998</v>
      </c>
      <c r="BA66">
        <v>14.686999999999999</v>
      </c>
      <c r="BB66">
        <v>15.6</v>
      </c>
      <c r="BC66">
        <v>1.06</v>
      </c>
      <c r="BD66">
        <v>13.557</v>
      </c>
      <c r="BE66">
        <v>3110.85</v>
      </c>
      <c r="BF66">
        <v>12.212999999999999</v>
      </c>
      <c r="BG66">
        <v>6.673</v>
      </c>
      <c r="BH66">
        <v>0</v>
      </c>
      <c r="BI66">
        <v>6.673</v>
      </c>
      <c r="BJ66">
        <v>5.3529999999999998</v>
      </c>
      <c r="BK66">
        <v>0</v>
      </c>
      <c r="BL66">
        <v>5.3529999999999998</v>
      </c>
      <c r="BM66">
        <v>9.0690000000000008</v>
      </c>
      <c r="BQ66">
        <v>113.33499999999999</v>
      </c>
      <c r="BR66">
        <v>2.0760000000000001E-2</v>
      </c>
      <c r="BS66">
        <v>-5</v>
      </c>
      <c r="BT66">
        <v>5.3680000000000004E-3</v>
      </c>
      <c r="BU66">
        <v>0.50732299999999997</v>
      </c>
      <c r="BV66">
        <v>0</v>
      </c>
      <c r="BW66" t="s">
        <v>155</v>
      </c>
      <c r="BX66">
        <v>0.80200000000000005</v>
      </c>
    </row>
    <row r="67" spans="1:76" x14ac:dyDescent="0.25">
      <c r="A67" s="26">
        <v>43530</v>
      </c>
      <c r="B67" s="29">
        <v>0.67963371527777783</v>
      </c>
      <c r="C67">
        <v>14.241</v>
      </c>
      <c r="D67">
        <v>8.0299999999999996E-2</v>
      </c>
      <c r="E67">
        <v>803.45998399999996</v>
      </c>
      <c r="F67">
        <v>366.5</v>
      </c>
      <c r="G67">
        <v>-1.3</v>
      </c>
      <c r="H67">
        <v>1006.4</v>
      </c>
      <c r="J67">
        <v>0.7</v>
      </c>
      <c r="K67">
        <v>0.87870000000000004</v>
      </c>
      <c r="L67">
        <v>12.513999999999999</v>
      </c>
      <c r="M67">
        <v>7.0599999999999996E-2</v>
      </c>
      <c r="N67">
        <v>322.09660000000002</v>
      </c>
      <c r="O67">
        <v>0</v>
      </c>
      <c r="P67">
        <v>322.10000000000002</v>
      </c>
      <c r="Q67">
        <v>258.3888</v>
      </c>
      <c r="R67">
        <v>0</v>
      </c>
      <c r="S67">
        <v>258.39999999999998</v>
      </c>
      <c r="T67">
        <v>1006.391</v>
      </c>
      <c r="W67">
        <v>0</v>
      </c>
      <c r="X67">
        <v>0.61509999999999998</v>
      </c>
      <c r="Y67">
        <v>11.8</v>
      </c>
      <c r="Z67">
        <v>856</v>
      </c>
      <c r="AA67">
        <v>840</v>
      </c>
      <c r="AB67">
        <v>854</v>
      </c>
      <c r="AC67">
        <v>96</v>
      </c>
      <c r="AD67">
        <v>22.54</v>
      </c>
      <c r="AE67">
        <v>0.52</v>
      </c>
      <c r="AF67">
        <v>982</v>
      </c>
      <c r="AG67">
        <v>-2</v>
      </c>
      <c r="AH67">
        <v>79</v>
      </c>
      <c r="AI67">
        <v>35</v>
      </c>
      <c r="AJ67">
        <v>188</v>
      </c>
      <c r="AK67">
        <v>169</v>
      </c>
      <c r="AL67">
        <v>4.0999999999999996</v>
      </c>
      <c r="AM67">
        <v>175.9</v>
      </c>
      <c r="AN67" t="s">
        <v>155</v>
      </c>
      <c r="AO67">
        <v>2</v>
      </c>
      <c r="AP67" s="28">
        <v>0.8881134259259259</v>
      </c>
      <c r="AQ67">
        <v>47.158611000000001</v>
      </c>
      <c r="AR67">
        <v>-88.489806999999999</v>
      </c>
      <c r="AS67">
        <v>313.8</v>
      </c>
      <c r="AT67">
        <v>5.0999999999999996</v>
      </c>
      <c r="AU67">
        <v>12</v>
      </c>
      <c r="AV67">
        <v>10</v>
      </c>
      <c r="AW67" t="s">
        <v>210</v>
      </c>
      <c r="AX67">
        <v>2.2044000000000001</v>
      </c>
      <c r="AY67">
        <v>3.3477999999999999</v>
      </c>
      <c r="AZ67">
        <v>4.0999999999999996</v>
      </c>
      <c r="BA67">
        <v>14.686999999999999</v>
      </c>
      <c r="BB67">
        <v>15.35</v>
      </c>
      <c r="BC67">
        <v>1.05</v>
      </c>
      <c r="BD67">
        <v>13.798999999999999</v>
      </c>
      <c r="BE67">
        <v>3115.808</v>
      </c>
      <c r="BF67">
        <v>11.189</v>
      </c>
      <c r="BG67">
        <v>8.3979999999999997</v>
      </c>
      <c r="BH67">
        <v>0</v>
      </c>
      <c r="BI67">
        <v>8.3979999999999997</v>
      </c>
      <c r="BJ67">
        <v>6.7370000000000001</v>
      </c>
      <c r="BK67">
        <v>0</v>
      </c>
      <c r="BL67">
        <v>6.7370000000000001</v>
      </c>
      <c r="BM67">
        <v>7.9570999999999996</v>
      </c>
      <c r="BQ67">
        <v>111.361</v>
      </c>
      <c r="BR67">
        <v>0.13467199999999999</v>
      </c>
      <c r="BS67">
        <v>-5</v>
      </c>
      <c r="BT67">
        <v>6.0000000000000001E-3</v>
      </c>
      <c r="BU67">
        <v>3.2910469999999998</v>
      </c>
      <c r="BV67">
        <v>0</v>
      </c>
      <c r="BW67" t="s">
        <v>155</v>
      </c>
      <c r="BX67">
        <v>0.80200000000000005</v>
      </c>
    </row>
    <row r="68" spans="1:76" x14ac:dyDescent="0.25">
      <c r="A68" s="26">
        <v>43530</v>
      </c>
      <c r="B68" s="29">
        <v>0.67964528935185176</v>
      </c>
      <c r="C68">
        <v>14.423999999999999</v>
      </c>
      <c r="D68">
        <v>0.1132</v>
      </c>
      <c r="E68">
        <v>1132.390572</v>
      </c>
      <c r="F68">
        <v>438</v>
      </c>
      <c r="G68">
        <v>-1.3</v>
      </c>
      <c r="H68">
        <v>942.8</v>
      </c>
      <c r="J68">
        <v>0.8</v>
      </c>
      <c r="K68">
        <v>0.87709999999999999</v>
      </c>
      <c r="L68">
        <v>12.6518</v>
      </c>
      <c r="M68">
        <v>9.9299999999999999E-2</v>
      </c>
      <c r="N68">
        <v>384.22379999999998</v>
      </c>
      <c r="O68">
        <v>0</v>
      </c>
      <c r="P68">
        <v>384.2</v>
      </c>
      <c r="Q68">
        <v>308.22770000000003</v>
      </c>
      <c r="R68">
        <v>0</v>
      </c>
      <c r="S68">
        <v>308.2</v>
      </c>
      <c r="T68">
        <v>942.83259999999996</v>
      </c>
      <c r="W68">
        <v>0</v>
      </c>
      <c r="X68">
        <v>0.70169999999999999</v>
      </c>
      <c r="Y68">
        <v>11.8</v>
      </c>
      <c r="Z68">
        <v>856</v>
      </c>
      <c r="AA68">
        <v>839</v>
      </c>
      <c r="AB68">
        <v>854</v>
      </c>
      <c r="AC68">
        <v>96</v>
      </c>
      <c r="AD68">
        <v>22.54</v>
      </c>
      <c r="AE68">
        <v>0.52</v>
      </c>
      <c r="AF68">
        <v>982</v>
      </c>
      <c r="AG68">
        <v>-2</v>
      </c>
      <c r="AH68">
        <v>79</v>
      </c>
      <c r="AI68">
        <v>35</v>
      </c>
      <c r="AJ68">
        <v>188</v>
      </c>
      <c r="AK68">
        <v>169</v>
      </c>
      <c r="AL68">
        <v>4.0999999999999996</v>
      </c>
      <c r="AM68">
        <v>175.5</v>
      </c>
      <c r="AN68" t="s">
        <v>155</v>
      </c>
      <c r="AO68">
        <v>2</v>
      </c>
      <c r="AP68" s="28">
        <v>0.8881134259259259</v>
      </c>
      <c r="AQ68">
        <v>47.158614999999998</v>
      </c>
      <c r="AR68">
        <v>-88.489821000000006</v>
      </c>
      <c r="AS68">
        <v>313.7</v>
      </c>
      <c r="AT68">
        <v>5.0999999999999996</v>
      </c>
      <c r="AU68">
        <v>12</v>
      </c>
      <c r="AV68">
        <v>10</v>
      </c>
      <c r="AW68" t="s">
        <v>210</v>
      </c>
      <c r="AX68">
        <v>2.1044</v>
      </c>
      <c r="AY68">
        <v>3.3978000000000002</v>
      </c>
      <c r="AZ68">
        <v>4.0999999999999996</v>
      </c>
      <c r="BA68">
        <v>14.686999999999999</v>
      </c>
      <c r="BB68">
        <v>15.14</v>
      </c>
      <c r="BC68">
        <v>1.03</v>
      </c>
      <c r="BD68">
        <v>14.006</v>
      </c>
      <c r="BE68">
        <v>3110.7159999999999</v>
      </c>
      <c r="BF68">
        <v>15.544</v>
      </c>
      <c r="BG68">
        <v>9.8930000000000007</v>
      </c>
      <c r="BH68">
        <v>0</v>
      </c>
      <c r="BI68">
        <v>9.8930000000000007</v>
      </c>
      <c r="BJ68">
        <v>7.9359999999999999</v>
      </c>
      <c r="BK68">
        <v>0</v>
      </c>
      <c r="BL68">
        <v>7.9359999999999999</v>
      </c>
      <c r="BM68">
        <v>7.3613</v>
      </c>
      <c r="BQ68">
        <v>125.449</v>
      </c>
      <c r="BR68">
        <v>0.28695999999999999</v>
      </c>
      <c r="BS68">
        <v>-5</v>
      </c>
      <c r="BT68">
        <v>6.0000000000000001E-3</v>
      </c>
      <c r="BU68">
        <v>7.0125849999999996</v>
      </c>
      <c r="BV68">
        <v>0</v>
      </c>
      <c r="BW68" t="s">
        <v>155</v>
      </c>
      <c r="BX68">
        <v>0.80200000000000005</v>
      </c>
    </row>
    <row r="69" spans="1:76" x14ac:dyDescent="0.25">
      <c r="A69" s="26">
        <v>43530</v>
      </c>
      <c r="B69" s="29">
        <v>0.67965686342592591</v>
      </c>
      <c r="C69">
        <v>14.452999999999999</v>
      </c>
      <c r="D69">
        <v>0.253</v>
      </c>
      <c r="E69">
        <v>2529.69697</v>
      </c>
      <c r="F69">
        <v>485.3</v>
      </c>
      <c r="G69">
        <v>-1.3</v>
      </c>
      <c r="H69">
        <v>972.8</v>
      </c>
      <c r="J69">
        <v>0.8</v>
      </c>
      <c r="K69">
        <v>0.87570000000000003</v>
      </c>
      <c r="L69">
        <v>12.6572</v>
      </c>
      <c r="M69">
        <v>0.2215</v>
      </c>
      <c r="N69">
        <v>424.96850000000001</v>
      </c>
      <c r="O69">
        <v>0</v>
      </c>
      <c r="P69">
        <v>425</v>
      </c>
      <c r="Q69">
        <v>340.91359999999997</v>
      </c>
      <c r="R69">
        <v>0</v>
      </c>
      <c r="S69">
        <v>340.9</v>
      </c>
      <c r="T69">
        <v>972.75980000000004</v>
      </c>
      <c r="W69">
        <v>0</v>
      </c>
      <c r="X69">
        <v>0.7006</v>
      </c>
      <c r="Y69">
        <v>11.8</v>
      </c>
      <c r="Z69">
        <v>856</v>
      </c>
      <c r="AA69">
        <v>838</v>
      </c>
      <c r="AB69">
        <v>853</v>
      </c>
      <c r="AC69">
        <v>96</v>
      </c>
      <c r="AD69">
        <v>22.54</v>
      </c>
      <c r="AE69">
        <v>0.52</v>
      </c>
      <c r="AF69">
        <v>982</v>
      </c>
      <c r="AG69">
        <v>-2</v>
      </c>
      <c r="AH69">
        <v>79</v>
      </c>
      <c r="AI69">
        <v>35</v>
      </c>
      <c r="AJ69">
        <v>188</v>
      </c>
      <c r="AK69">
        <v>169</v>
      </c>
      <c r="AL69">
        <v>4.0999999999999996</v>
      </c>
      <c r="AM69">
        <v>175.2</v>
      </c>
      <c r="AN69" t="s">
        <v>155</v>
      </c>
      <c r="AO69">
        <v>2</v>
      </c>
      <c r="AP69" s="28">
        <v>0.88812500000000005</v>
      </c>
      <c r="AQ69">
        <v>47.158625000000001</v>
      </c>
      <c r="AR69">
        <v>-88.489875999999995</v>
      </c>
      <c r="AS69">
        <v>313.7</v>
      </c>
      <c r="AT69">
        <v>5.0999999999999996</v>
      </c>
      <c r="AU69">
        <v>12</v>
      </c>
      <c r="AV69">
        <v>10</v>
      </c>
      <c r="AW69" t="s">
        <v>210</v>
      </c>
      <c r="AX69">
        <v>2.1</v>
      </c>
      <c r="AY69">
        <v>3.4</v>
      </c>
      <c r="AZ69">
        <v>4.0999999999999996</v>
      </c>
      <c r="BA69">
        <v>14.686999999999999</v>
      </c>
      <c r="BB69">
        <v>14.96</v>
      </c>
      <c r="BC69">
        <v>1.02</v>
      </c>
      <c r="BD69">
        <v>14.192</v>
      </c>
      <c r="BE69">
        <v>3080.62</v>
      </c>
      <c r="BF69">
        <v>34.317</v>
      </c>
      <c r="BG69">
        <v>10.832000000000001</v>
      </c>
      <c r="BH69">
        <v>0</v>
      </c>
      <c r="BI69">
        <v>10.832000000000001</v>
      </c>
      <c r="BJ69">
        <v>8.6890000000000001</v>
      </c>
      <c r="BK69">
        <v>0</v>
      </c>
      <c r="BL69">
        <v>8.6890000000000001</v>
      </c>
      <c r="BM69">
        <v>7.5183</v>
      </c>
      <c r="BQ69">
        <v>123.98099999999999</v>
      </c>
      <c r="BR69">
        <v>7.2831999999999994E-2</v>
      </c>
      <c r="BS69">
        <v>-5</v>
      </c>
      <c r="BT69">
        <v>6.0000000000000001E-3</v>
      </c>
      <c r="BU69">
        <v>1.7798320000000001</v>
      </c>
      <c r="BV69">
        <v>0</v>
      </c>
      <c r="BW69" t="s">
        <v>155</v>
      </c>
      <c r="BX69">
        <v>0.80200000000000005</v>
      </c>
    </row>
    <row r="70" spans="1:76" x14ac:dyDescent="0.25">
      <c r="A70" s="26">
        <v>43530</v>
      </c>
      <c r="B70" s="29">
        <v>0.67966843750000006</v>
      </c>
      <c r="C70">
        <v>14.426</v>
      </c>
      <c r="D70">
        <v>0.49109999999999998</v>
      </c>
      <c r="E70">
        <v>4910.7236839999996</v>
      </c>
      <c r="F70">
        <v>491</v>
      </c>
      <c r="G70">
        <v>-1.2</v>
      </c>
      <c r="H70">
        <v>1067.2</v>
      </c>
      <c r="J70">
        <v>0.9</v>
      </c>
      <c r="K70">
        <v>0.87380000000000002</v>
      </c>
      <c r="L70">
        <v>12.605600000000001</v>
      </c>
      <c r="M70">
        <v>0.42909999999999998</v>
      </c>
      <c r="N70">
        <v>429.08479999999997</v>
      </c>
      <c r="O70">
        <v>0</v>
      </c>
      <c r="P70">
        <v>429.1</v>
      </c>
      <c r="Q70">
        <v>344.21559999999999</v>
      </c>
      <c r="R70">
        <v>0</v>
      </c>
      <c r="S70">
        <v>344.2</v>
      </c>
      <c r="T70">
        <v>1067.2424000000001</v>
      </c>
      <c r="W70">
        <v>0</v>
      </c>
      <c r="X70">
        <v>0.78649999999999998</v>
      </c>
      <c r="Y70">
        <v>11.8</v>
      </c>
      <c r="Z70">
        <v>857</v>
      </c>
      <c r="AA70">
        <v>838</v>
      </c>
      <c r="AB70">
        <v>853</v>
      </c>
      <c r="AC70">
        <v>96</v>
      </c>
      <c r="AD70">
        <v>22.54</v>
      </c>
      <c r="AE70">
        <v>0.52</v>
      </c>
      <c r="AF70">
        <v>982</v>
      </c>
      <c r="AG70">
        <v>-2</v>
      </c>
      <c r="AH70">
        <v>79</v>
      </c>
      <c r="AI70">
        <v>35</v>
      </c>
      <c r="AJ70">
        <v>188</v>
      </c>
      <c r="AK70">
        <v>169</v>
      </c>
      <c r="AL70">
        <v>4.2</v>
      </c>
      <c r="AM70">
        <v>175</v>
      </c>
      <c r="AN70" t="s">
        <v>155</v>
      </c>
      <c r="AO70">
        <v>2</v>
      </c>
      <c r="AP70" s="28">
        <v>0.88814814814814813</v>
      </c>
      <c r="AQ70">
        <v>47.158664999999999</v>
      </c>
      <c r="AR70">
        <v>-88.489914999999996</v>
      </c>
      <c r="AS70">
        <v>313.7</v>
      </c>
      <c r="AT70">
        <v>6.3</v>
      </c>
      <c r="AU70">
        <v>12</v>
      </c>
      <c r="AV70">
        <v>10</v>
      </c>
      <c r="AW70" t="s">
        <v>210</v>
      </c>
      <c r="AX70">
        <v>2.1</v>
      </c>
      <c r="AY70">
        <v>1.1055999999999999</v>
      </c>
      <c r="AZ70">
        <v>2.4748000000000001</v>
      </c>
      <c r="BA70">
        <v>14.686999999999999</v>
      </c>
      <c r="BB70">
        <v>14.72</v>
      </c>
      <c r="BC70">
        <v>1</v>
      </c>
      <c r="BD70">
        <v>14.438000000000001</v>
      </c>
      <c r="BE70">
        <v>3029.3119999999999</v>
      </c>
      <c r="BF70">
        <v>65.635000000000005</v>
      </c>
      <c r="BG70">
        <v>10.798</v>
      </c>
      <c r="BH70">
        <v>0</v>
      </c>
      <c r="BI70">
        <v>10.798</v>
      </c>
      <c r="BJ70">
        <v>8.6630000000000003</v>
      </c>
      <c r="BK70">
        <v>0</v>
      </c>
      <c r="BL70">
        <v>8.6630000000000003</v>
      </c>
      <c r="BM70">
        <v>8.1442999999999994</v>
      </c>
      <c r="BQ70">
        <v>137.42099999999999</v>
      </c>
      <c r="BR70">
        <v>0.151784</v>
      </c>
      <c r="BS70">
        <v>-5</v>
      </c>
      <c r="BT70">
        <v>6.0000000000000001E-3</v>
      </c>
      <c r="BU70">
        <v>3.7092209999999999</v>
      </c>
      <c r="BV70">
        <v>0</v>
      </c>
      <c r="BW70" t="s">
        <v>155</v>
      </c>
      <c r="BX70">
        <v>0.80200000000000005</v>
      </c>
    </row>
    <row r="71" spans="1:76" x14ac:dyDescent="0.25">
      <c r="A71" s="26">
        <v>43530</v>
      </c>
      <c r="B71" s="29">
        <v>0.67968001157407409</v>
      </c>
      <c r="C71">
        <v>14.336</v>
      </c>
      <c r="D71">
        <v>0.59</v>
      </c>
      <c r="E71">
        <v>5900.3389829999996</v>
      </c>
      <c r="F71">
        <v>473.1</v>
      </c>
      <c r="G71">
        <v>-1.1000000000000001</v>
      </c>
      <c r="H71">
        <v>1141.4000000000001</v>
      </c>
      <c r="J71">
        <v>0.9</v>
      </c>
      <c r="K71">
        <v>0.87360000000000004</v>
      </c>
      <c r="L71">
        <v>12.5235</v>
      </c>
      <c r="M71">
        <v>0.51549999999999996</v>
      </c>
      <c r="N71">
        <v>413.26139999999998</v>
      </c>
      <c r="O71">
        <v>0</v>
      </c>
      <c r="P71">
        <v>413.3</v>
      </c>
      <c r="Q71">
        <v>331.52199999999999</v>
      </c>
      <c r="R71">
        <v>0</v>
      </c>
      <c r="S71">
        <v>331.5</v>
      </c>
      <c r="T71">
        <v>1141.3622</v>
      </c>
      <c r="W71">
        <v>0</v>
      </c>
      <c r="X71">
        <v>0.78620000000000001</v>
      </c>
      <c r="Y71">
        <v>11.8</v>
      </c>
      <c r="Z71">
        <v>856</v>
      </c>
      <c r="AA71">
        <v>838</v>
      </c>
      <c r="AB71">
        <v>853</v>
      </c>
      <c r="AC71">
        <v>96</v>
      </c>
      <c r="AD71">
        <v>22.54</v>
      </c>
      <c r="AE71">
        <v>0.52</v>
      </c>
      <c r="AF71">
        <v>982</v>
      </c>
      <c r="AG71">
        <v>-2</v>
      </c>
      <c r="AH71">
        <v>78.632368</v>
      </c>
      <c r="AI71">
        <v>35</v>
      </c>
      <c r="AJ71">
        <v>188</v>
      </c>
      <c r="AK71">
        <v>169</v>
      </c>
      <c r="AL71">
        <v>4.2</v>
      </c>
      <c r="AM71">
        <v>175</v>
      </c>
      <c r="AN71" t="s">
        <v>155</v>
      </c>
      <c r="AO71">
        <v>2</v>
      </c>
      <c r="AP71" s="28">
        <v>0.88815972222222228</v>
      </c>
      <c r="AQ71">
        <v>47.158800999999997</v>
      </c>
      <c r="AR71">
        <v>-88.489855000000006</v>
      </c>
      <c r="AS71">
        <v>313.5</v>
      </c>
      <c r="AT71">
        <v>11.2</v>
      </c>
      <c r="AU71">
        <v>12</v>
      </c>
      <c r="AV71">
        <v>11</v>
      </c>
      <c r="AW71" t="s">
        <v>211</v>
      </c>
      <c r="AX71">
        <v>1.8131999999999999</v>
      </c>
      <c r="AY71">
        <v>1</v>
      </c>
      <c r="AZ71">
        <v>2.1132</v>
      </c>
      <c r="BA71">
        <v>14.686999999999999</v>
      </c>
      <c r="BB71">
        <v>14.69</v>
      </c>
      <c r="BC71">
        <v>1</v>
      </c>
      <c r="BD71">
        <v>14.468999999999999</v>
      </c>
      <c r="BE71">
        <v>3006.9050000000002</v>
      </c>
      <c r="BF71">
        <v>78.77</v>
      </c>
      <c r="BG71">
        <v>10.391</v>
      </c>
      <c r="BH71">
        <v>0</v>
      </c>
      <c r="BI71">
        <v>10.391</v>
      </c>
      <c r="BJ71">
        <v>8.3360000000000003</v>
      </c>
      <c r="BK71">
        <v>0</v>
      </c>
      <c r="BL71">
        <v>8.3360000000000003</v>
      </c>
      <c r="BM71">
        <v>8.7021999999999995</v>
      </c>
      <c r="BQ71">
        <v>137.261</v>
      </c>
      <c r="BR71">
        <v>0.31060599999999999</v>
      </c>
      <c r="BS71">
        <v>-5</v>
      </c>
      <c r="BT71">
        <v>6.0000000000000001E-3</v>
      </c>
      <c r="BU71">
        <v>7.5904439999999997</v>
      </c>
      <c r="BV71">
        <v>0</v>
      </c>
      <c r="BW71" t="s">
        <v>155</v>
      </c>
      <c r="BX71">
        <v>0.80200000000000005</v>
      </c>
    </row>
    <row r="72" spans="1:76" x14ac:dyDescent="0.25">
      <c r="A72" s="26">
        <v>43530</v>
      </c>
      <c r="B72" s="29">
        <v>0.67969158564814813</v>
      </c>
      <c r="C72">
        <v>14.201000000000001</v>
      </c>
      <c r="D72">
        <v>0.55010000000000003</v>
      </c>
      <c r="E72">
        <v>5500.7155030000004</v>
      </c>
      <c r="F72">
        <v>451.5</v>
      </c>
      <c r="G72">
        <v>-1</v>
      </c>
      <c r="H72">
        <v>1111.7</v>
      </c>
      <c r="J72">
        <v>0.8</v>
      </c>
      <c r="K72">
        <v>0.875</v>
      </c>
      <c r="L72">
        <v>12.425800000000001</v>
      </c>
      <c r="M72">
        <v>0.48130000000000001</v>
      </c>
      <c r="N72">
        <v>395.03719999999998</v>
      </c>
      <c r="O72">
        <v>0</v>
      </c>
      <c r="P72">
        <v>395</v>
      </c>
      <c r="Q72">
        <v>316.90230000000003</v>
      </c>
      <c r="R72">
        <v>0</v>
      </c>
      <c r="S72">
        <v>316.89999999999998</v>
      </c>
      <c r="T72">
        <v>1111.7344000000001</v>
      </c>
      <c r="W72">
        <v>0</v>
      </c>
      <c r="X72">
        <v>0.7</v>
      </c>
      <c r="Y72">
        <v>11.8</v>
      </c>
      <c r="Z72">
        <v>856</v>
      </c>
      <c r="AA72">
        <v>838</v>
      </c>
      <c r="AB72">
        <v>854</v>
      </c>
      <c r="AC72">
        <v>96</v>
      </c>
      <c r="AD72">
        <v>22.54</v>
      </c>
      <c r="AE72">
        <v>0.52</v>
      </c>
      <c r="AF72">
        <v>982</v>
      </c>
      <c r="AG72">
        <v>-2</v>
      </c>
      <c r="AH72">
        <v>78</v>
      </c>
      <c r="AI72">
        <v>35</v>
      </c>
      <c r="AJ72">
        <v>188</v>
      </c>
      <c r="AK72">
        <v>169</v>
      </c>
      <c r="AL72">
        <v>4.2</v>
      </c>
      <c r="AM72">
        <v>175</v>
      </c>
      <c r="AN72" t="s">
        <v>155</v>
      </c>
      <c r="AO72">
        <v>2</v>
      </c>
      <c r="AP72" s="28">
        <v>0.88817129629629632</v>
      </c>
      <c r="AQ72">
        <v>47.158909999999999</v>
      </c>
      <c r="AR72">
        <v>-88.489818999999997</v>
      </c>
      <c r="AS72">
        <v>313.60000000000002</v>
      </c>
      <c r="AT72">
        <v>18.899999999999999</v>
      </c>
      <c r="AU72">
        <v>12</v>
      </c>
      <c r="AV72">
        <v>12</v>
      </c>
      <c r="AW72" t="s">
        <v>206</v>
      </c>
      <c r="AX72">
        <v>1.4176</v>
      </c>
      <c r="AY72">
        <v>1.1912</v>
      </c>
      <c r="AZ72">
        <v>2.1956000000000002</v>
      </c>
      <c r="BA72">
        <v>14.686999999999999</v>
      </c>
      <c r="BB72">
        <v>14.86</v>
      </c>
      <c r="BC72">
        <v>1.01</v>
      </c>
      <c r="BD72">
        <v>14.29</v>
      </c>
      <c r="BE72">
        <v>3014.44</v>
      </c>
      <c r="BF72">
        <v>74.313999999999993</v>
      </c>
      <c r="BG72">
        <v>10.036</v>
      </c>
      <c r="BH72">
        <v>0</v>
      </c>
      <c r="BI72">
        <v>10.036</v>
      </c>
      <c r="BJ72">
        <v>8.0510000000000002</v>
      </c>
      <c r="BK72">
        <v>0</v>
      </c>
      <c r="BL72">
        <v>8.0510000000000002</v>
      </c>
      <c r="BM72">
        <v>8.5643999999999991</v>
      </c>
      <c r="BQ72">
        <v>123.471</v>
      </c>
      <c r="BR72">
        <v>0.114242</v>
      </c>
      <c r="BS72">
        <v>-5</v>
      </c>
      <c r="BT72">
        <v>6.0000000000000001E-3</v>
      </c>
      <c r="BU72">
        <v>2.791795</v>
      </c>
      <c r="BV72">
        <v>0</v>
      </c>
      <c r="BW72" t="s">
        <v>155</v>
      </c>
      <c r="BX72">
        <v>0.80200000000000005</v>
      </c>
    </row>
    <row r="73" spans="1:76" x14ac:dyDescent="0.25">
      <c r="A73" s="26">
        <v>43530</v>
      </c>
      <c r="B73" s="29">
        <v>0.67970315972222217</v>
      </c>
      <c r="C73">
        <v>14.21</v>
      </c>
      <c r="D73">
        <v>0.54420000000000002</v>
      </c>
      <c r="E73">
        <v>5442.1262459999998</v>
      </c>
      <c r="F73">
        <v>422.3</v>
      </c>
      <c r="G73">
        <v>-0.9</v>
      </c>
      <c r="H73">
        <v>948.1</v>
      </c>
      <c r="J73">
        <v>0.8</v>
      </c>
      <c r="K73">
        <v>0.87509999999999999</v>
      </c>
      <c r="L73">
        <v>12.4352</v>
      </c>
      <c r="M73">
        <v>0.4763</v>
      </c>
      <c r="N73">
        <v>369.5754</v>
      </c>
      <c r="O73">
        <v>0</v>
      </c>
      <c r="P73">
        <v>369.6</v>
      </c>
      <c r="Q73">
        <v>296.47669999999999</v>
      </c>
      <c r="R73">
        <v>0</v>
      </c>
      <c r="S73">
        <v>296.5</v>
      </c>
      <c r="T73">
        <v>948.11929999999995</v>
      </c>
      <c r="W73">
        <v>0</v>
      </c>
      <c r="X73">
        <v>0.70009999999999994</v>
      </c>
      <c r="Y73">
        <v>11.8</v>
      </c>
      <c r="Z73">
        <v>857</v>
      </c>
      <c r="AA73">
        <v>839</v>
      </c>
      <c r="AB73">
        <v>854</v>
      </c>
      <c r="AC73">
        <v>96</v>
      </c>
      <c r="AD73">
        <v>22.54</v>
      </c>
      <c r="AE73">
        <v>0.52</v>
      </c>
      <c r="AF73">
        <v>982</v>
      </c>
      <c r="AG73">
        <v>-2</v>
      </c>
      <c r="AH73">
        <v>78</v>
      </c>
      <c r="AI73">
        <v>35</v>
      </c>
      <c r="AJ73">
        <v>188</v>
      </c>
      <c r="AK73">
        <v>169</v>
      </c>
      <c r="AL73">
        <v>4.2</v>
      </c>
      <c r="AM73">
        <v>174.7</v>
      </c>
      <c r="AN73" t="s">
        <v>155</v>
      </c>
      <c r="AO73">
        <v>2</v>
      </c>
      <c r="AP73" s="28">
        <v>0.88818287037037036</v>
      </c>
      <c r="AQ73">
        <v>47.159008</v>
      </c>
      <c r="AR73">
        <v>-88.489802999999995</v>
      </c>
      <c r="AS73">
        <v>313.3</v>
      </c>
      <c r="AT73">
        <v>21.8</v>
      </c>
      <c r="AU73">
        <v>12</v>
      </c>
      <c r="AV73">
        <v>12</v>
      </c>
      <c r="AW73" t="s">
        <v>206</v>
      </c>
      <c r="AX73">
        <v>1.5911999999999999</v>
      </c>
      <c r="AY73">
        <v>1.8692</v>
      </c>
      <c r="AZ73">
        <v>2.7736000000000001</v>
      </c>
      <c r="BA73">
        <v>14.686999999999999</v>
      </c>
      <c r="BB73">
        <v>14.88</v>
      </c>
      <c r="BC73">
        <v>1.01</v>
      </c>
      <c r="BD73">
        <v>14.27</v>
      </c>
      <c r="BE73">
        <v>3019.5140000000001</v>
      </c>
      <c r="BF73">
        <v>73.603999999999999</v>
      </c>
      <c r="BG73">
        <v>9.3979999999999997</v>
      </c>
      <c r="BH73">
        <v>0</v>
      </c>
      <c r="BI73">
        <v>9.3979999999999997</v>
      </c>
      <c r="BJ73">
        <v>7.5389999999999997</v>
      </c>
      <c r="BK73">
        <v>0</v>
      </c>
      <c r="BL73">
        <v>7.5389999999999997</v>
      </c>
      <c r="BM73">
        <v>7.3106999999999998</v>
      </c>
      <c r="BQ73">
        <v>123.607</v>
      </c>
      <c r="BR73">
        <v>1.728E-2</v>
      </c>
      <c r="BS73">
        <v>-5</v>
      </c>
      <c r="BT73">
        <v>6.0000000000000001E-3</v>
      </c>
      <c r="BU73">
        <v>0.42227999999999999</v>
      </c>
      <c r="BV73">
        <v>0</v>
      </c>
      <c r="BW73" t="s">
        <v>155</v>
      </c>
      <c r="BX73">
        <v>0.80200000000000005</v>
      </c>
    </row>
    <row r="74" spans="1:76" x14ac:dyDescent="0.25">
      <c r="A74" s="26">
        <v>43530</v>
      </c>
      <c r="B74" s="29">
        <v>0.67971473379629632</v>
      </c>
      <c r="C74">
        <v>14.202</v>
      </c>
      <c r="D74">
        <v>0.70050000000000001</v>
      </c>
      <c r="E74">
        <v>7004.9590829999997</v>
      </c>
      <c r="F74">
        <v>393.5</v>
      </c>
      <c r="G74">
        <v>-0.8</v>
      </c>
      <c r="H74">
        <v>762.5</v>
      </c>
      <c r="J74">
        <v>0.66</v>
      </c>
      <c r="K74">
        <v>0.874</v>
      </c>
      <c r="L74">
        <v>12.413</v>
      </c>
      <c r="M74">
        <v>0.61229999999999996</v>
      </c>
      <c r="N74">
        <v>343.95119999999997</v>
      </c>
      <c r="O74">
        <v>0</v>
      </c>
      <c r="P74">
        <v>344</v>
      </c>
      <c r="Q74">
        <v>275.92070000000001</v>
      </c>
      <c r="R74">
        <v>0</v>
      </c>
      <c r="S74">
        <v>275.89999999999998</v>
      </c>
      <c r="T74">
        <v>762.48749999999995</v>
      </c>
      <c r="W74">
        <v>0</v>
      </c>
      <c r="X74">
        <v>0.57310000000000005</v>
      </c>
      <c r="Y74">
        <v>11.9</v>
      </c>
      <c r="Z74">
        <v>857</v>
      </c>
      <c r="AA74">
        <v>839</v>
      </c>
      <c r="AB74">
        <v>854</v>
      </c>
      <c r="AC74">
        <v>96</v>
      </c>
      <c r="AD74">
        <v>22.54</v>
      </c>
      <c r="AE74">
        <v>0.52</v>
      </c>
      <c r="AF74">
        <v>982</v>
      </c>
      <c r="AG74">
        <v>-2</v>
      </c>
      <c r="AH74">
        <v>78</v>
      </c>
      <c r="AI74">
        <v>35</v>
      </c>
      <c r="AJ74">
        <v>188</v>
      </c>
      <c r="AK74">
        <v>169</v>
      </c>
      <c r="AL74">
        <v>4.3</v>
      </c>
      <c r="AM74">
        <v>174.3</v>
      </c>
      <c r="AN74" t="s">
        <v>155</v>
      </c>
      <c r="AO74">
        <v>2</v>
      </c>
      <c r="AP74" s="28">
        <v>0.8881944444444444</v>
      </c>
      <c r="AQ74">
        <v>47.159095999999998</v>
      </c>
      <c r="AR74">
        <v>-88.489789000000002</v>
      </c>
      <c r="AS74">
        <v>313.2</v>
      </c>
      <c r="AT74">
        <v>21.9</v>
      </c>
      <c r="AU74">
        <v>12</v>
      </c>
      <c r="AV74">
        <v>12</v>
      </c>
      <c r="AW74" t="s">
        <v>206</v>
      </c>
      <c r="AX74">
        <v>1.6</v>
      </c>
      <c r="AY74">
        <v>1.0396000000000001</v>
      </c>
      <c r="AZ74">
        <v>2.0352000000000001</v>
      </c>
      <c r="BA74">
        <v>14.686999999999999</v>
      </c>
      <c r="BB74">
        <v>14.74</v>
      </c>
      <c r="BC74">
        <v>1</v>
      </c>
      <c r="BD74">
        <v>14.412000000000001</v>
      </c>
      <c r="BE74">
        <v>2992.1390000000001</v>
      </c>
      <c r="BF74">
        <v>93.932000000000002</v>
      </c>
      <c r="BG74">
        <v>8.6820000000000004</v>
      </c>
      <c r="BH74">
        <v>0</v>
      </c>
      <c r="BI74">
        <v>8.6820000000000004</v>
      </c>
      <c r="BJ74">
        <v>6.9649999999999999</v>
      </c>
      <c r="BK74">
        <v>0</v>
      </c>
      <c r="BL74">
        <v>6.9649999999999999</v>
      </c>
      <c r="BM74">
        <v>5.8365</v>
      </c>
      <c r="BQ74">
        <v>100.449</v>
      </c>
      <c r="BR74">
        <v>-1.5727999999999999E-2</v>
      </c>
      <c r="BS74">
        <v>-5</v>
      </c>
      <c r="BT74">
        <v>6.0000000000000001E-3</v>
      </c>
      <c r="BU74">
        <v>-0.384353</v>
      </c>
      <c r="BV74">
        <v>0</v>
      </c>
      <c r="BW74" t="s">
        <v>155</v>
      </c>
      <c r="BX74">
        <v>0.80200000000000005</v>
      </c>
    </row>
    <row r="75" spans="1:76" x14ac:dyDescent="0.25">
      <c r="A75" s="26">
        <v>43530</v>
      </c>
      <c r="B75" s="29">
        <v>0.67972630787037047</v>
      </c>
      <c r="C75">
        <v>13.82</v>
      </c>
      <c r="D75">
        <v>0.87150000000000005</v>
      </c>
      <c r="E75">
        <v>8715.2700490000007</v>
      </c>
      <c r="F75">
        <v>360.1</v>
      </c>
      <c r="G75">
        <v>-0.8</v>
      </c>
      <c r="H75">
        <v>605.4</v>
      </c>
      <c r="J75">
        <v>0.6</v>
      </c>
      <c r="K75">
        <v>0.87560000000000004</v>
      </c>
      <c r="L75">
        <v>12.1006</v>
      </c>
      <c r="M75">
        <v>0.7631</v>
      </c>
      <c r="N75">
        <v>315.2801</v>
      </c>
      <c r="O75">
        <v>0</v>
      </c>
      <c r="P75">
        <v>315.3</v>
      </c>
      <c r="Q75">
        <v>252.9205</v>
      </c>
      <c r="R75">
        <v>0</v>
      </c>
      <c r="S75">
        <v>252.9</v>
      </c>
      <c r="T75">
        <v>605.35289999999998</v>
      </c>
      <c r="W75">
        <v>0</v>
      </c>
      <c r="X75">
        <v>0.52529999999999999</v>
      </c>
      <c r="Y75">
        <v>11.8</v>
      </c>
      <c r="Z75">
        <v>857</v>
      </c>
      <c r="AA75">
        <v>839</v>
      </c>
      <c r="AB75">
        <v>854</v>
      </c>
      <c r="AC75">
        <v>96</v>
      </c>
      <c r="AD75">
        <v>22.54</v>
      </c>
      <c r="AE75">
        <v>0.52</v>
      </c>
      <c r="AF75">
        <v>982</v>
      </c>
      <c r="AG75">
        <v>-2</v>
      </c>
      <c r="AH75">
        <v>78</v>
      </c>
      <c r="AI75">
        <v>35</v>
      </c>
      <c r="AJ75">
        <v>188</v>
      </c>
      <c r="AK75">
        <v>169</v>
      </c>
      <c r="AL75">
        <v>4.3</v>
      </c>
      <c r="AM75">
        <v>174</v>
      </c>
      <c r="AN75" t="s">
        <v>155</v>
      </c>
      <c r="AO75">
        <v>2</v>
      </c>
      <c r="AP75" s="28">
        <v>0.88820601851851855</v>
      </c>
      <c r="AQ75">
        <v>47.159185999999998</v>
      </c>
      <c r="AR75">
        <v>-88.489771000000005</v>
      </c>
      <c r="AS75">
        <v>313.10000000000002</v>
      </c>
      <c r="AT75">
        <v>22.1</v>
      </c>
      <c r="AU75">
        <v>12</v>
      </c>
      <c r="AV75">
        <v>12</v>
      </c>
      <c r="AW75" t="s">
        <v>206</v>
      </c>
      <c r="AX75">
        <v>1.6</v>
      </c>
      <c r="AY75">
        <v>1</v>
      </c>
      <c r="AZ75">
        <v>2</v>
      </c>
      <c r="BA75">
        <v>14.686999999999999</v>
      </c>
      <c r="BB75">
        <v>14.93</v>
      </c>
      <c r="BC75">
        <v>1.02</v>
      </c>
      <c r="BD75">
        <v>14.21</v>
      </c>
      <c r="BE75">
        <v>2956.962</v>
      </c>
      <c r="BF75">
        <v>118.684</v>
      </c>
      <c r="BG75">
        <v>8.0679999999999996</v>
      </c>
      <c r="BH75">
        <v>0</v>
      </c>
      <c r="BI75">
        <v>8.0679999999999996</v>
      </c>
      <c r="BJ75">
        <v>6.4720000000000004</v>
      </c>
      <c r="BK75">
        <v>0</v>
      </c>
      <c r="BL75">
        <v>6.4720000000000004</v>
      </c>
      <c r="BM75">
        <v>4.6974</v>
      </c>
      <c r="BQ75">
        <v>93.343000000000004</v>
      </c>
      <c r="BR75">
        <v>-3.0471000000000002E-2</v>
      </c>
      <c r="BS75">
        <v>-5</v>
      </c>
      <c r="BT75">
        <v>5.6319999999999999E-3</v>
      </c>
      <c r="BU75">
        <v>-0.74462399999999995</v>
      </c>
      <c r="BV75">
        <v>0</v>
      </c>
      <c r="BW75" t="s">
        <v>155</v>
      </c>
      <c r="BX75">
        <v>0.80200000000000005</v>
      </c>
    </row>
    <row r="76" spans="1:76" x14ac:dyDescent="0.25">
      <c r="A76" s="26">
        <v>43530</v>
      </c>
      <c r="B76" s="29">
        <v>0.6797378819444444</v>
      </c>
      <c r="C76">
        <v>12.664</v>
      </c>
      <c r="D76">
        <v>0.82350000000000001</v>
      </c>
      <c r="E76">
        <v>8234.5106379999997</v>
      </c>
      <c r="F76">
        <v>319</v>
      </c>
      <c r="G76">
        <v>-0.7</v>
      </c>
      <c r="H76">
        <v>498.6</v>
      </c>
      <c r="J76">
        <v>0.5</v>
      </c>
      <c r="K76">
        <v>0.88490000000000002</v>
      </c>
      <c r="L76">
        <v>11.2058</v>
      </c>
      <c r="M76">
        <v>0.72870000000000001</v>
      </c>
      <c r="N76">
        <v>282.27350000000001</v>
      </c>
      <c r="O76">
        <v>0</v>
      </c>
      <c r="P76">
        <v>282.3</v>
      </c>
      <c r="Q76">
        <v>226.44239999999999</v>
      </c>
      <c r="R76">
        <v>0</v>
      </c>
      <c r="S76">
        <v>226.4</v>
      </c>
      <c r="T76">
        <v>498.60410000000002</v>
      </c>
      <c r="W76">
        <v>0</v>
      </c>
      <c r="X76">
        <v>0.44240000000000002</v>
      </c>
      <c r="Y76">
        <v>11.8</v>
      </c>
      <c r="Z76">
        <v>857</v>
      </c>
      <c r="AA76">
        <v>839</v>
      </c>
      <c r="AB76">
        <v>855</v>
      </c>
      <c r="AC76">
        <v>96</v>
      </c>
      <c r="AD76">
        <v>22.54</v>
      </c>
      <c r="AE76">
        <v>0.52</v>
      </c>
      <c r="AF76">
        <v>982</v>
      </c>
      <c r="AG76">
        <v>-2</v>
      </c>
      <c r="AH76">
        <v>78</v>
      </c>
      <c r="AI76">
        <v>35</v>
      </c>
      <c r="AJ76">
        <v>188.4</v>
      </c>
      <c r="AK76">
        <v>169</v>
      </c>
      <c r="AL76">
        <v>4.3</v>
      </c>
      <c r="AM76">
        <v>174.4</v>
      </c>
      <c r="AN76" t="s">
        <v>155</v>
      </c>
      <c r="AO76">
        <v>2</v>
      </c>
      <c r="AP76" s="28">
        <v>0.8882175925925927</v>
      </c>
      <c r="AQ76">
        <v>47.159244999999999</v>
      </c>
      <c r="AR76">
        <v>-88.489756</v>
      </c>
      <c r="AS76">
        <v>313.10000000000002</v>
      </c>
      <c r="AT76">
        <v>15.1</v>
      </c>
      <c r="AU76">
        <v>12</v>
      </c>
      <c r="AV76">
        <v>12</v>
      </c>
      <c r="AW76" t="s">
        <v>206</v>
      </c>
      <c r="AX76">
        <v>1.3131999999999999</v>
      </c>
      <c r="AY76">
        <v>1.0955999999999999</v>
      </c>
      <c r="AZ76">
        <v>2.0956000000000001</v>
      </c>
      <c r="BA76">
        <v>14.686999999999999</v>
      </c>
      <c r="BB76">
        <v>16.190000000000001</v>
      </c>
      <c r="BC76">
        <v>1.1000000000000001</v>
      </c>
      <c r="BD76">
        <v>13.009</v>
      </c>
      <c r="BE76">
        <v>2953.7779999999998</v>
      </c>
      <c r="BF76">
        <v>122.247</v>
      </c>
      <c r="BG76">
        <v>7.7919999999999998</v>
      </c>
      <c r="BH76">
        <v>0</v>
      </c>
      <c r="BI76">
        <v>7.7919999999999998</v>
      </c>
      <c r="BJ76">
        <v>6.2510000000000003</v>
      </c>
      <c r="BK76">
        <v>0</v>
      </c>
      <c r="BL76">
        <v>6.2510000000000003</v>
      </c>
      <c r="BM76">
        <v>4.1734999999999998</v>
      </c>
      <c r="BQ76">
        <v>84.799000000000007</v>
      </c>
      <c r="BR76">
        <v>-3.1531000000000003E-2</v>
      </c>
      <c r="BS76">
        <v>-5</v>
      </c>
      <c r="BT76">
        <v>5.0000000000000001E-3</v>
      </c>
      <c r="BU76">
        <v>-0.77052799999999999</v>
      </c>
      <c r="BV76">
        <v>0</v>
      </c>
      <c r="BW76" t="s">
        <v>155</v>
      </c>
      <c r="BX76">
        <v>0.80200000000000005</v>
      </c>
    </row>
    <row r="77" spans="1:76" x14ac:dyDescent="0.25">
      <c r="A77" s="26">
        <v>43530</v>
      </c>
      <c r="B77" s="29">
        <v>0.67974945601851855</v>
      </c>
      <c r="C77">
        <v>11.395</v>
      </c>
      <c r="D77">
        <v>0.75119999999999998</v>
      </c>
      <c r="E77">
        <v>7512.0115420000002</v>
      </c>
      <c r="F77">
        <v>281.2</v>
      </c>
      <c r="G77">
        <v>-0.6</v>
      </c>
      <c r="H77">
        <v>426.6</v>
      </c>
      <c r="J77">
        <v>0.5</v>
      </c>
      <c r="K77">
        <v>0.89539999999999997</v>
      </c>
      <c r="L77">
        <v>10.2035</v>
      </c>
      <c r="M77">
        <v>0.67269999999999996</v>
      </c>
      <c r="N77">
        <v>251.75659999999999</v>
      </c>
      <c r="O77">
        <v>0</v>
      </c>
      <c r="P77">
        <v>251.8</v>
      </c>
      <c r="Q77">
        <v>201.9614</v>
      </c>
      <c r="R77">
        <v>0</v>
      </c>
      <c r="S77">
        <v>202</v>
      </c>
      <c r="T77">
        <v>426.60120000000001</v>
      </c>
      <c r="W77">
        <v>0</v>
      </c>
      <c r="X77">
        <v>0.44769999999999999</v>
      </c>
      <c r="Y77">
        <v>11.9</v>
      </c>
      <c r="Z77">
        <v>856</v>
      </c>
      <c r="AA77">
        <v>838</v>
      </c>
      <c r="AB77">
        <v>854</v>
      </c>
      <c r="AC77">
        <v>96</v>
      </c>
      <c r="AD77">
        <v>22.54</v>
      </c>
      <c r="AE77">
        <v>0.52</v>
      </c>
      <c r="AF77">
        <v>982</v>
      </c>
      <c r="AG77">
        <v>-2</v>
      </c>
      <c r="AH77">
        <v>78</v>
      </c>
      <c r="AI77">
        <v>35</v>
      </c>
      <c r="AJ77">
        <v>189</v>
      </c>
      <c r="AK77">
        <v>169</v>
      </c>
      <c r="AL77">
        <v>4.4000000000000004</v>
      </c>
      <c r="AM77">
        <v>174.8</v>
      </c>
      <c r="AN77" t="s">
        <v>155</v>
      </c>
      <c r="AO77">
        <v>2</v>
      </c>
      <c r="AP77" s="28">
        <v>0.88822916666666663</v>
      </c>
      <c r="AQ77">
        <v>47.159284999999997</v>
      </c>
      <c r="AR77">
        <v>-88.489740999999995</v>
      </c>
      <c r="AS77">
        <v>313.2</v>
      </c>
      <c r="AT77">
        <v>12.5</v>
      </c>
      <c r="AU77">
        <v>12</v>
      </c>
      <c r="AV77">
        <v>11</v>
      </c>
      <c r="AW77" t="s">
        <v>213</v>
      </c>
      <c r="AX77">
        <v>1.3955040000000001</v>
      </c>
      <c r="AY77">
        <v>1.2910090000000001</v>
      </c>
      <c r="AZ77">
        <v>2.1955040000000001</v>
      </c>
      <c r="BA77">
        <v>14.686999999999999</v>
      </c>
      <c r="BB77">
        <v>17.88</v>
      </c>
      <c r="BC77">
        <v>1.22</v>
      </c>
      <c r="BD77">
        <v>11.678000000000001</v>
      </c>
      <c r="BE77">
        <v>2953</v>
      </c>
      <c r="BF77">
        <v>123.902</v>
      </c>
      <c r="BG77">
        <v>7.63</v>
      </c>
      <c r="BH77">
        <v>0</v>
      </c>
      <c r="BI77">
        <v>7.63</v>
      </c>
      <c r="BJ77">
        <v>6.1210000000000004</v>
      </c>
      <c r="BK77">
        <v>0</v>
      </c>
      <c r="BL77">
        <v>6.1210000000000004</v>
      </c>
      <c r="BM77">
        <v>3.9205999999999999</v>
      </c>
      <c r="BQ77">
        <v>94.213999999999999</v>
      </c>
      <c r="BR77">
        <v>-3.1576E-2</v>
      </c>
      <c r="BS77">
        <v>-5</v>
      </c>
      <c r="BT77">
        <v>5.0000000000000001E-3</v>
      </c>
      <c r="BU77">
        <v>-0.77163899999999996</v>
      </c>
      <c r="BV77">
        <v>0</v>
      </c>
      <c r="BW77" t="s">
        <v>155</v>
      </c>
      <c r="BX77">
        <v>0.80200000000000005</v>
      </c>
    </row>
    <row r="78" spans="1:76" x14ac:dyDescent="0.25">
      <c r="A78" s="26">
        <v>43530</v>
      </c>
      <c r="B78" s="29">
        <v>0.67976103009259259</v>
      </c>
      <c r="C78">
        <v>10.914999999999999</v>
      </c>
      <c r="D78">
        <v>0.66690000000000005</v>
      </c>
      <c r="E78">
        <v>6669.3624159999999</v>
      </c>
      <c r="F78">
        <v>241.1</v>
      </c>
      <c r="G78">
        <v>-0.6</v>
      </c>
      <c r="H78">
        <v>395.4</v>
      </c>
      <c r="J78">
        <v>0.5</v>
      </c>
      <c r="K78">
        <v>0.9</v>
      </c>
      <c r="L78">
        <v>9.8233999999999995</v>
      </c>
      <c r="M78">
        <v>0.60019999999999996</v>
      </c>
      <c r="N78">
        <v>216.9571</v>
      </c>
      <c r="O78">
        <v>0</v>
      </c>
      <c r="P78">
        <v>217</v>
      </c>
      <c r="Q78">
        <v>174.04499999999999</v>
      </c>
      <c r="R78">
        <v>0</v>
      </c>
      <c r="S78">
        <v>174</v>
      </c>
      <c r="T78">
        <v>395.40469999999999</v>
      </c>
      <c r="W78">
        <v>0</v>
      </c>
      <c r="X78">
        <v>0.45</v>
      </c>
      <c r="Y78">
        <v>11.8</v>
      </c>
      <c r="Z78">
        <v>857</v>
      </c>
      <c r="AA78">
        <v>838</v>
      </c>
      <c r="AB78">
        <v>854</v>
      </c>
      <c r="AC78">
        <v>96</v>
      </c>
      <c r="AD78">
        <v>22.54</v>
      </c>
      <c r="AE78">
        <v>0.52</v>
      </c>
      <c r="AF78">
        <v>982</v>
      </c>
      <c r="AG78">
        <v>-2</v>
      </c>
      <c r="AH78">
        <v>78</v>
      </c>
      <c r="AI78">
        <v>35</v>
      </c>
      <c r="AJ78">
        <v>189</v>
      </c>
      <c r="AK78">
        <v>169.4</v>
      </c>
      <c r="AL78">
        <v>4.3</v>
      </c>
      <c r="AM78">
        <v>175.1</v>
      </c>
      <c r="AN78" t="s">
        <v>155</v>
      </c>
      <c r="AO78">
        <v>2</v>
      </c>
      <c r="AP78" s="28">
        <v>0.88824074074074078</v>
      </c>
      <c r="AQ78">
        <v>47.159306999999998</v>
      </c>
      <c r="AR78">
        <v>-88.489714000000006</v>
      </c>
      <c r="AS78">
        <v>312.7</v>
      </c>
      <c r="AT78">
        <v>9.5</v>
      </c>
      <c r="AU78">
        <v>12</v>
      </c>
      <c r="AV78">
        <v>11</v>
      </c>
      <c r="AW78" t="s">
        <v>213</v>
      </c>
      <c r="AX78">
        <v>1.4</v>
      </c>
      <c r="AY78">
        <v>1.3</v>
      </c>
      <c r="AZ78">
        <v>2.2000000000000002</v>
      </c>
      <c r="BA78">
        <v>14.686999999999999</v>
      </c>
      <c r="BB78">
        <v>18.72</v>
      </c>
      <c r="BC78">
        <v>1.27</v>
      </c>
      <c r="BD78">
        <v>11.114000000000001</v>
      </c>
      <c r="BE78">
        <v>2967.2750000000001</v>
      </c>
      <c r="BF78">
        <v>115.395</v>
      </c>
      <c r="BG78">
        <v>6.8630000000000004</v>
      </c>
      <c r="BH78">
        <v>0</v>
      </c>
      <c r="BI78">
        <v>6.8630000000000004</v>
      </c>
      <c r="BJ78">
        <v>5.5049999999999999</v>
      </c>
      <c r="BK78">
        <v>0</v>
      </c>
      <c r="BL78">
        <v>5.5049999999999999</v>
      </c>
      <c r="BM78">
        <v>3.7927</v>
      </c>
      <c r="BQ78">
        <v>98.831000000000003</v>
      </c>
      <c r="BR78">
        <v>-3.4528000000000003E-2</v>
      </c>
      <c r="BS78">
        <v>-5</v>
      </c>
      <c r="BT78">
        <v>5.0000000000000001E-3</v>
      </c>
      <c r="BU78">
        <v>-0.84377800000000003</v>
      </c>
      <c r="BV78">
        <v>0</v>
      </c>
      <c r="BW78" t="s">
        <v>155</v>
      </c>
      <c r="BX78">
        <v>0.80200000000000005</v>
      </c>
    </row>
    <row r="79" spans="1:76" x14ac:dyDescent="0.25">
      <c r="A79" s="26">
        <v>43530</v>
      </c>
      <c r="B79" s="29">
        <v>0.67977260416666674</v>
      </c>
      <c r="C79">
        <v>11.228999999999999</v>
      </c>
      <c r="D79">
        <v>0.58509999999999995</v>
      </c>
      <c r="E79">
        <v>5851.1200639999997</v>
      </c>
      <c r="F79">
        <v>199</v>
      </c>
      <c r="G79">
        <v>-0.6</v>
      </c>
      <c r="H79">
        <v>379.2</v>
      </c>
      <c r="J79">
        <v>0.59</v>
      </c>
      <c r="K79">
        <v>0.89829999999999999</v>
      </c>
      <c r="L79">
        <v>10.086499999999999</v>
      </c>
      <c r="M79">
        <v>0.52559999999999996</v>
      </c>
      <c r="N79">
        <v>178.7499</v>
      </c>
      <c r="O79">
        <v>0</v>
      </c>
      <c r="P79">
        <v>178.7</v>
      </c>
      <c r="Q79">
        <v>143.3948</v>
      </c>
      <c r="R79">
        <v>0</v>
      </c>
      <c r="S79">
        <v>143.4</v>
      </c>
      <c r="T79">
        <v>379.15410000000003</v>
      </c>
      <c r="W79">
        <v>0</v>
      </c>
      <c r="X79">
        <v>0.53149999999999997</v>
      </c>
      <c r="Y79">
        <v>11.9</v>
      </c>
      <c r="Z79">
        <v>856</v>
      </c>
      <c r="AA79">
        <v>838</v>
      </c>
      <c r="AB79">
        <v>854</v>
      </c>
      <c r="AC79">
        <v>96</v>
      </c>
      <c r="AD79">
        <v>22.54</v>
      </c>
      <c r="AE79">
        <v>0.52</v>
      </c>
      <c r="AF79">
        <v>982</v>
      </c>
      <c r="AG79">
        <v>-2</v>
      </c>
      <c r="AH79">
        <v>77.632000000000005</v>
      </c>
      <c r="AI79">
        <v>35</v>
      </c>
      <c r="AJ79">
        <v>189</v>
      </c>
      <c r="AK79">
        <v>170</v>
      </c>
      <c r="AL79">
        <v>4.4000000000000004</v>
      </c>
      <c r="AM79">
        <v>175.5</v>
      </c>
      <c r="AN79" t="s">
        <v>155</v>
      </c>
      <c r="AO79">
        <v>2</v>
      </c>
      <c r="AP79" s="28">
        <v>0.88825231481481481</v>
      </c>
      <c r="AQ79">
        <v>47.159309999999998</v>
      </c>
      <c r="AR79">
        <v>-88.489694</v>
      </c>
      <c r="AS79">
        <v>312.5</v>
      </c>
      <c r="AT79">
        <v>5.8</v>
      </c>
      <c r="AU79">
        <v>12</v>
      </c>
      <c r="AV79">
        <v>11</v>
      </c>
      <c r="AW79" t="s">
        <v>213</v>
      </c>
      <c r="AX79">
        <v>1.5911999999999999</v>
      </c>
      <c r="AY79">
        <v>1.0132000000000001</v>
      </c>
      <c r="AZ79">
        <v>2.3912</v>
      </c>
      <c r="BA79">
        <v>14.686999999999999</v>
      </c>
      <c r="BB79">
        <v>18.39</v>
      </c>
      <c r="BC79">
        <v>1.25</v>
      </c>
      <c r="BD79">
        <v>11.327</v>
      </c>
      <c r="BE79">
        <v>2993.1039999999998</v>
      </c>
      <c r="BF79">
        <v>99.265000000000001</v>
      </c>
      <c r="BG79">
        <v>5.5549999999999997</v>
      </c>
      <c r="BH79">
        <v>0</v>
      </c>
      <c r="BI79">
        <v>5.5549999999999997</v>
      </c>
      <c r="BJ79">
        <v>4.4560000000000004</v>
      </c>
      <c r="BK79">
        <v>0</v>
      </c>
      <c r="BL79">
        <v>4.4560000000000004</v>
      </c>
      <c r="BM79">
        <v>3.5728</v>
      </c>
      <c r="BQ79">
        <v>114.68300000000001</v>
      </c>
      <c r="BR79">
        <v>-3.2000000000000001E-2</v>
      </c>
      <c r="BS79">
        <v>-5</v>
      </c>
      <c r="BT79">
        <v>5.0000000000000001E-3</v>
      </c>
      <c r="BU79">
        <v>-0.78200000000000003</v>
      </c>
      <c r="BV79">
        <v>0</v>
      </c>
      <c r="BW79" t="s">
        <v>155</v>
      </c>
      <c r="BX79">
        <v>0.80200000000000005</v>
      </c>
    </row>
    <row r="80" spans="1:76" x14ac:dyDescent="0.25">
      <c r="A80" s="26">
        <v>43530</v>
      </c>
      <c r="B80" s="29">
        <v>0.67978417824074067</v>
      </c>
      <c r="C80">
        <v>11.906000000000001</v>
      </c>
      <c r="D80">
        <v>0.52490000000000003</v>
      </c>
      <c r="E80">
        <v>5248.8260140000002</v>
      </c>
      <c r="F80">
        <v>166.5</v>
      </c>
      <c r="G80">
        <v>-0.6</v>
      </c>
      <c r="H80">
        <v>360.4</v>
      </c>
      <c r="J80">
        <v>0.84</v>
      </c>
      <c r="K80">
        <v>0.89349999999999996</v>
      </c>
      <c r="L80">
        <v>10.6374</v>
      </c>
      <c r="M80">
        <v>0.46899999999999997</v>
      </c>
      <c r="N80">
        <v>148.8013</v>
      </c>
      <c r="O80">
        <v>0</v>
      </c>
      <c r="P80">
        <v>148.80000000000001</v>
      </c>
      <c r="Q80">
        <v>119.36969999999999</v>
      </c>
      <c r="R80">
        <v>0</v>
      </c>
      <c r="S80">
        <v>119.4</v>
      </c>
      <c r="T80">
        <v>360.40890000000002</v>
      </c>
      <c r="W80">
        <v>0</v>
      </c>
      <c r="X80">
        <v>0.74760000000000004</v>
      </c>
      <c r="Y80">
        <v>11.9</v>
      </c>
      <c r="Z80">
        <v>856</v>
      </c>
      <c r="AA80">
        <v>838</v>
      </c>
      <c r="AB80">
        <v>854</v>
      </c>
      <c r="AC80">
        <v>96</v>
      </c>
      <c r="AD80">
        <v>22.54</v>
      </c>
      <c r="AE80">
        <v>0.52</v>
      </c>
      <c r="AF80">
        <v>982</v>
      </c>
      <c r="AG80">
        <v>-2</v>
      </c>
      <c r="AH80">
        <v>77</v>
      </c>
      <c r="AI80">
        <v>35</v>
      </c>
      <c r="AJ80">
        <v>189</v>
      </c>
      <c r="AK80">
        <v>170</v>
      </c>
      <c r="AL80">
        <v>4.4000000000000004</v>
      </c>
      <c r="AM80">
        <v>175.8</v>
      </c>
      <c r="AN80" t="s">
        <v>155</v>
      </c>
      <c r="AO80">
        <v>2</v>
      </c>
      <c r="AP80" s="28">
        <v>0.88826388888888896</v>
      </c>
      <c r="AQ80">
        <v>47.159303000000001</v>
      </c>
      <c r="AR80">
        <v>-88.489692000000005</v>
      </c>
      <c r="AS80">
        <v>312.3</v>
      </c>
      <c r="AT80">
        <v>2.5</v>
      </c>
      <c r="AU80">
        <v>12</v>
      </c>
      <c r="AV80">
        <v>11</v>
      </c>
      <c r="AW80" t="s">
        <v>213</v>
      </c>
      <c r="AX80">
        <v>1.6956</v>
      </c>
      <c r="AY80">
        <v>1.1912</v>
      </c>
      <c r="AZ80">
        <v>2.4956</v>
      </c>
      <c r="BA80">
        <v>14.686999999999999</v>
      </c>
      <c r="BB80">
        <v>17.55</v>
      </c>
      <c r="BC80">
        <v>1.19</v>
      </c>
      <c r="BD80">
        <v>11.922000000000001</v>
      </c>
      <c r="BE80">
        <v>3016.5839999999998</v>
      </c>
      <c r="BF80">
        <v>84.646000000000001</v>
      </c>
      <c r="BG80">
        <v>4.4189999999999996</v>
      </c>
      <c r="BH80">
        <v>0</v>
      </c>
      <c r="BI80">
        <v>4.4189999999999996</v>
      </c>
      <c r="BJ80">
        <v>3.5449999999999999</v>
      </c>
      <c r="BK80">
        <v>0</v>
      </c>
      <c r="BL80">
        <v>3.5449999999999999</v>
      </c>
      <c r="BM80">
        <v>3.2456</v>
      </c>
      <c r="BQ80">
        <v>154.15600000000001</v>
      </c>
      <c r="BR80">
        <v>-3.3104000000000001E-2</v>
      </c>
      <c r="BS80">
        <v>-5</v>
      </c>
      <c r="BT80">
        <v>5.0000000000000001E-3</v>
      </c>
      <c r="BU80">
        <v>-0.808979</v>
      </c>
      <c r="BV80">
        <v>0</v>
      </c>
      <c r="BW80" t="s">
        <v>155</v>
      </c>
      <c r="BX80">
        <v>0.80200000000000005</v>
      </c>
    </row>
    <row r="81" spans="1:76" x14ac:dyDescent="0.25">
      <c r="A81" s="26">
        <v>43530</v>
      </c>
      <c r="B81" s="29">
        <v>0.67979575231481482</v>
      </c>
      <c r="C81">
        <v>12.558</v>
      </c>
      <c r="D81">
        <v>0.51729999999999998</v>
      </c>
      <c r="E81">
        <v>5172.8125</v>
      </c>
      <c r="F81">
        <v>132.69999999999999</v>
      </c>
      <c r="G81">
        <v>-0.6</v>
      </c>
      <c r="H81">
        <v>359.6</v>
      </c>
      <c r="J81">
        <v>1.18</v>
      </c>
      <c r="K81">
        <v>0.88849999999999996</v>
      </c>
      <c r="L81">
        <v>11.1579</v>
      </c>
      <c r="M81">
        <v>0.45960000000000001</v>
      </c>
      <c r="N81">
        <v>117.9171</v>
      </c>
      <c r="O81">
        <v>0</v>
      </c>
      <c r="P81">
        <v>117.9</v>
      </c>
      <c r="Q81">
        <v>94.594200000000001</v>
      </c>
      <c r="R81">
        <v>0</v>
      </c>
      <c r="S81">
        <v>94.6</v>
      </c>
      <c r="T81">
        <v>359.64269999999999</v>
      </c>
      <c r="W81">
        <v>0</v>
      </c>
      <c r="X81">
        <v>1.0509999999999999</v>
      </c>
      <c r="Y81">
        <v>11.8</v>
      </c>
      <c r="Z81">
        <v>857</v>
      </c>
      <c r="AA81">
        <v>838</v>
      </c>
      <c r="AB81">
        <v>854</v>
      </c>
      <c r="AC81">
        <v>96</v>
      </c>
      <c r="AD81">
        <v>22.54</v>
      </c>
      <c r="AE81">
        <v>0.52</v>
      </c>
      <c r="AF81">
        <v>982</v>
      </c>
      <c r="AG81">
        <v>-2</v>
      </c>
      <c r="AH81">
        <v>77</v>
      </c>
      <c r="AI81">
        <v>35</v>
      </c>
      <c r="AJ81">
        <v>189</v>
      </c>
      <c r="AK81">
        <v>170</v>
      </c>
      <c r="AL81">
        <v>4.3</v>
      </c>
      <c r="AM81">
        <v>175.8</v>
      </c>
      <c r="AN81" t="s">
        <v>155</v>
      </c>
      <c r="AO81">
        <v>2</v>
      </c>
      <c r="AP81" s="28">
        <v>0.88827546296296289</v>
      </c>
      <c r="AQ81">
        <v>47.159298</v>
      </c>
      <c r="AR81">
        <v>-88.489699999999999</v>
      </c>
      <c r="AS81">
        <v>312.3</v>
      </c>
      <c r="AT81">
        <v>0.1</v>
      </c>
      <c r="AU81">
        <v>12</v>
      </c>
      <c r="AV81">
        <v>11</v>
      </c>
      <c r="AW81" t="s">
        <v>213</v>
      </c>
      <c r="AX81">
        <v>1.7</v>
      </c>
      <c r="AY81">
        <v>1.2</v>
      </c>
      <c r="AZ81">
        <v>2.5</v>
      </c>
      <c r="BA81">
        <v>14.686999999999999</v>
      </c>
      <c r="BB81">
        <v>16.73</v>
      </c>
      <c r="BC81">
        <v>1.1399999999999999</v>
      </c>
      <c r="BD81">
        <v>12.552</v>
      </c>
      <c r="BE81">
        <v>3024.9560000000001</v>
      </c>
      <c r="BF81">
        <v>79.302999999999997</v>
      </c>
      <c r="BG81">
        <v>3.3479999999999999</v>
      </c>
      <c r="BH81">
        <v>0</v>
      </c>
      <c r="BI81">
        <v>3.3479999999999999</v>
      </c>
      <c r="BJ81">
        <v>2.6859999999999999</v>
      </c>
      <c r="BK81">
        <v>0</v>
      </c>
      <c r="BL81">
        <v>2.6859999999999999</v>
      </c>
      <c r="BM81">
        <v>3.0960999999999999</v>
      </c>
      <c r="BQ81">
        <v>207.18</v>
      </c>
      <c r="BR81">
        <v>-3.3528000000000002E-2</v>
      </c>
      <c r="BS81">
        <v>-5</v>
      </c>
      <c r="BT81">
        <v>5.0000000000000001E-3</v>
      </c>
      <c r="BU81">
        <v>-0.81934099999999999</v>
      </c>
      <c r="BV81">
        <v>0</v>
      </c>
      <c r="BW81" t="s">
        <v>155</v>
      </c>
      <c r="BX81">
        <v>0.80200000000000005</v>
      </c>
    </row>
    <row r="82" spans="1:76" x14ac:dyDescent="0.25">
      <c r="A82" s="26">
        <v>43530</v>
      </c>
      <c r="B82" s="29">
        <v>0.67980732638888897</v>
      </c>
      <c r="C82">
        <v>12.973000000000001</v>
      </c>
      <c r="D82">
        <v>0.62</v>
      </c>
      <c r="E82">
        <v>6200.3703699999996</v>
      </c>
      <c r="F82">
        <v>110.3</v>
      </c>
      <c r="G82">
        <v>-0.6</v>
      </c>
      <c r="H82">
        <v>365.9</v>
      </c>
      <c r="J82">
        <v>1.54</v>
      </c>
      <c r="K82">
        <v>0.88439999999999996</v>
      </c>
      <c r="L82">
        <v>11.473599999999999</v>
      </c>
      <c r="M82">
        <v>0.5484</v>
      </c>
      <c r="N82">
        <v>97.534000000000006</v>
      </c>
      <c r="O82">
        <v>0</v>
      </c>
      <c r="P82">
        <v>97.5</v>
      </c>
      <c r="Q82">
        <v>78.242699999999999</v>
      </c>
      <c r="R82">
        <v>0</v>
      </c>
      <c r="S82">
        <v>78.2</v>
      </c>
      <c r="T82">
        <v>365.85050000000001</v>
      </c>
      <c r="W82">
        <v>0</v>
      </c>
      <c r="X82">
        <v>1.3621000000000001</v>
      </c>
      <c r="Y82">
        <v>11.9</v>
      </c>
      <c r="Z82">
        <v>856</v>
      </c>
      <c r="AA82">
        <v>837</v>
      </c>
      <c r="AB82">
        <v>854</v>
      </c>
      <c r="AC82">
        <v>96</v>
      </c>
      <c r="AD82">
        <v>22.54</v>
      </c>
      <c r="AE82">
        <v>0.52</v>
      </c>
      <c r="AF82">
        <v>982</v>
      </c>
      <c r="AG82">
        <v>-2</v>
      </c>
      <c r="AH82">
        <v>77</v>
      </c>
      <c r="AI82">
        <v>35</v>
      </c>
      <c r="AJ82">
        <v>189</v>
      </c>
      <c r="AK82">
        <v>169.6</v>
      </c>
      <c r="AL82">
        <v>4.4000000000000004</v>
      </c>
      <c r="AM82">
        <v>175.4</v>
      </c>
      <c r="AN82" t="s">
        <v>155</v>
      </c>
      <c r="AO82">
        <v>2</v>
      </c>
      <c r="AP82" s="28">
        <v>0.88828703703703704</v>
      </c>
      <c r="AQ82">
        <v>47.159298</v>
      </c>
      <c r="AR82">
        <v>-88.489699999999999</v>
      </c>
      <c r="AS82">
        <v>312.3</v>
      </c>
      <c r="AT82">
        <v>0</v>
      </c>
      <c r="AU82">
        <v>12</v>
      </c>
      <c r="AV82">
        <v>12</v>
      </c>
      <c r="AW82" t="s">
        <v>206</v>
      </c>
      <c r="AX82">
        <v>1.0307999999999999</v>
      </c>
      <c r="AY82">
        <v>1.2</v>
      </c>
      <c r="AZ82">
        <v>1.7352000000000001</v>
      </c>
      <c r="BA82">
        <v>14.686999999999999</v>
      </c>
      <c r="BB82">
        <v>16.12</v>
      </c>
      <c r="BC82">
        <v>1.1000000000000001</v>
      </c>
      <c r="BD82">
        <v>13.07</v>
      </c>
      <c r="BE82">
        <v>3005.6979999999999</v>
      </c>
      <c r="BF82">
        <v>91.430999999999997</v>
      </c>
      <c r="BG82">
        <v>2.6760000000000002</v>
      </c>
      <c r="BH82">
        <v>0</v>
      </c>
      <c r="BI82">
        <v>2.6760000000000002</v>
      </c>
      <c r="BJ82">
        <v>2.1459999999999999</v>
      </c>
      <c r="BK82">
        <v>0</v>
      </c>
      <c r="BL82">
        <v>2.1459999999999999</v>
      </c>
      <c r="BM82">
        <v>3.0434000000000001</v>
      </c>
      <c r="BQ82">
        <v>259.45299999999997</v>
      </c>
      <c r="BR82">
        <v>-3.1736E-2</v>
      </c>
      <c r="BS82">
        <v>-5</v>
      </c>
      <c r="BT82">
        <v>5.3680000000000004E-3</v>
      </c>
      <c r="BU82">
        <v>-0.77554900000000004</v>
      </c>
      <c r="BV82">
        <v>0</v>
      </c>
      <c r="BW82" t="s">
        <v>155</v>
      </c>
      <c r="BX82">
        <v>0.80200000000000005</v>
      </c>
    </row>
    <row r="83" spans="1:76" x14ac:dyDescent="0.25">
      <c r="A83" s="26">
        <v>43530</v>
      </c>
      <c r="B83" s="29">
        <v>0.67981890046296289</v>
      </c>
      <c r="C83">
        <v>13.178000000000001</v>
      </c>
      <c r="D83">
        <v>0.79559999999999997</v>
      </c>
      <c r="E83">
        <v>7956.0515379999997</v>
      </c>
      <c r="F83">
        <v>89</v>
      </c>
      <c r="G83">
        <v>-0.6</v>
      </c>
      <c r="H83">
        <v>390.1</v>
      </c>
      <c r="J83">
        <v>1.98</v>
      </c>
      <c r="K83">
        <v>0.88129999999999997</v>
      </c>
      <c r="L83">
        <v>11.613899999999999</v>
      </c>
      <c r="M83">
        <v>0.70120000000000005</v>
      </c>
      <c r="N83">
        <v>78.476200000000006</v>
      </c>
      <c r="O83">
        <v>0</v>
      </c>
      <c r="P83">
        <v>78.5</v>
      </c>
      <c r="Q83">
        <v>62.954300000000003</v>
      </c>
      <c r="R83">
        <v>0</v>
      </c>
      <c r="S83">
        <v>63</v>
      </c>
      <c r="T83">
        <v>390.10629999999998</v>
      </c>
      <c r="W83">
        <v>0</v>
      </c>
      <c r="X83">
        <v>1.7457</v>
      </c>
      <c r="Y83">
        <v>11.8</v>
      </c>
      <c r="Z83">
        <v>856</v>
      </c>
      <c r="AA83">
        <v>837</v>
      </c>
      <c r="AB83">
        <v>854</v>
      </c>
      <c r="AC83">
        <v>96</v>
      </c>
      <c r="AD83">
        <v>22.54</v>
      </c>
      <c r="AE83">
        <v>0.52</v>
      </c>
      <c r="AF83">
        <v>982</v>
      </c>
      <c r="AG83">
        <v>-2</v>
      </c>
      <c r="AH83">
        <v>77</v>
      </c>
      <c r="AI83">
        <v>35</v>
      </c>
      <c r="AJ83">
        <v>189</v>
      </c>
      <c r="AK83">
        <v>169</v>
      </c>
      <c r="AL83">
        <v>4.3</v>
      </c>
      <c r="AM83">
        <v>175.1</v>
      </c>
      <c r="AN83" t="s">
        <v>155</v>
      </c>
      <c r="AO83">
        <v>2</v>
      </c>
      <c r="AP83" s="28">
        <v>0.88829861111111119</v>
      </c>
      <c r="AQ83">
        <v>47.159298</v>
      </c>
      <c r="AR83">
        <v>-88.489699999999999</v>
      </c>
      <c r="AS83">
        <v>312.3</v>
      </c>
      <c r="AT83">
        <v>0</v>
      </c>
      <c r="AU83">
        <v>12</v>
      </c>
      <c r="AV83">
        <v>12</v>
      </c>
      <c r="AW83" t="s">
        <v>206</v>
      </c>
      <c r="AX83">
        <v>1</v>
      </c>
      <c r="AY83">
        <v>1.2</v>
      </c>
      <c r="AZ83">
        <v>1.7</v>
      </c>
      <c r="BA83">
        <v>14.686999999999999</v>
      </c>
      <c r="BB83">
        <v>15.68</v>
      </c>
      <c r="BC83">
        <v>1.07</v>
      </c>
      <c r="BD83">
        <v>13.468999999999999</v>
      </c>
      <c r="BE83">
        <v>2969.4319999999998</v>
      </c>
      <c r="BF83">
        <v>114.101</v>
      </c>
      <c r="BG83">
        <v>2.101</v>
      </c>
      <c r="BH83">
        <v>0</v>
      </c>
      <c r="BI83">
        <v>2.101</v>
      </c>
      <c r="BJ83">
        <v>1.6859999999999999</v>
      </c>
      <c r="BK83">
        <v>0</v>
      </c>
      <c r="BL83">
        <v>1.6859999999999999</v>
      </c>
      <c r="BM83">
        <v>3.1673</v>
      </c>
      <c r="BQ83">
        <v>324.54300000000001</v>
      </c>
      <c r="BR83">
        <v>-3.3368000000000002E-2</v>
      </c>
      <c r="BS83">
        <v>-5</v>
      </c>
      <c r="BT83">
        <v>5.6319999999999999E-3</v>
      </c>
      <c r="BU83">
        <v>-0.81543100000000002</v>
      </c>
      <c r="BV83">
        <v>0</v>
      </c>
      <c r="BW83" t="s">
        <v>155</v>
      </c>
      <c r="BX83">
        <v>0.80200000000000005</v>
      </c>
    </row>
    <row r="84" spans="1:76" x14ac:dyDescent="0.25">
      <c r="A84" s="26">
        <v>43530</v>
      </c>
      <c r="B84" s="29">
        <v>0.67983047453703704</v>
      </c>
      <c r="C84">
        <v>13.29</v>
      </c>
      <c r="D84">
        <v>0.98880000000000001</v>
      </c>
      <c r="E84">
        <v>9887.952421</v>
      </c>
      <c r="F84">
        <v>73.2</v>
      </c>
      <c r="G84">
        <v>-0.6</v>
      </c>
      <c r="H84">
        <v>449.6</v>
      </c>
      <c r="J84">
        <v>2.34</v>
      </c>
      <c r="K84">
        <v>0.87870000000000004</v>
      </c>
      <c r="L84">
        <v>11.6785</v>
      </c>
      <c r="M84">
        <v>0.86890000000000001</v>
      </c>
      <c r="N84">
        <v>64.346900000000005</v>
      </c>
      <c r="O84">
        <v>0</v>
      </c>
      <c r="P84">
        <v>64.3</v>
      </c>
      <c r="Q84">
        <v>51.619599999999998</v>
      </c>
      <c r="R84">
        <v>0</v>
      </c>
      <c r="S84">
        <v>51.6</v>
      </c>
      <c r="T84">
        <v>449.63529999999997</v>
      </c>
      <c r="W84">
        <v>0</v>
      </c>
      <c r="X84">
        <v>2.0535000000000001</v>
      </c>
      <c r="Y84">
        <v>11.8</v>
      </c>
      <c r="Z84">
        <v>856</v>
      </c>
      <c r="AA84">
        <v>836</v>
      </c>
      <c r="AB84">
        <v>854</v>
      </c>
      <c r="AC84">
        <v>96</v>
      </c>
      <c r="AD84">
        <v>22.54</v>
      </c>
      <c r="AE84">
        <v>0.52</v>
      </c>
      <c r="AF84">
        <v>982</v>
      </c>
      <c r="AG84">
        <v>-2</v>
      </c>
      <c r="AH84">
        <v>77</v>
      </c>
      <c r="AI84">
        <v>35</v>
      </c>
      <c r="AJ84">
        <v>189</v>
      </c>
      <c r="AK84">
        <v>169.4</v>
      </c>
      <c r="AL84">
        <v>4.4000000000000004</v>
      </c>
      <c r="AM84">
        <v>175.3</v>
      </c>
      <c r="AN84" t="s">
        <v>155</v>
      </c>
      <c r="AO84">
        <v>2</v>
      </c>
      <c r="AP84" s="28">
        <v>0.88831018518518512</v>
      </c>
      <c r="AQ84">
        <v>47.159298</v>
      </c>
      <c r="AR84">
        <v>-88.489699999999999</v>
      </c>
      <c r="AS84">
        <v>312.39999999999998</v>
      </c>
      <c r="AT84">
        <v>0</v>
      </c>
      <c r="AU84">
        <v>12</v>
      </c>
      <c r="AV84">
        <v>12</v>
      </c>
      <c r="AW84" t="s">
        <v>206</v>
      </c>
      <c r="AX84">
        <v>1</v>
      </c>
      <c r="AY84">
        <v>1.2</v>
      </c>
      <c r="AZ84">
        <v>1.7</v>
      </c>
      <c r="BA84">
        <v>14.686999999999999</v>
      </c>
      <c r="BB84">
        <v>15.34</v>
      </c>
      <c r="BC84">
        <v>1.04</v>
      </c>
      <c r="BD84">
        <v>13.798</v>
      </c>
      <c r="BE84">
        <v>2929.259</v>
      </c>
      <c r="BF84">
        <v>138.71299999999999</v>
      </c>
      <c r="BG84">
        <v>1.69</v>
      </c>
      <c r="BH84">
        <v>0</v>
      </c>
      <c r="BI84">
        <v>1.69</v>
      </c>
      <c r="BJ84">
        <v>1.3560000000000001</v>
      </c>
      <c r="BK84">
        <v>0</v>
      </c>
      <c r="BL84">
        <v>1.3560000000000001</v>
      </c>
      <c r="BM84">
        <v>3.5813000000000001</v>
      </c>
      <c r="BQ84">
        <v>374.512</v>
      </c>
      <c r="BR84">
        <v>-3.4000000000000002E-2</v>
      </c>
      <c r="BS84">
        <v>-5</v>
      </c>
      <c r="BT84">
        <v>5.0000000000000001E-3</v>
      </c>
      <c r="BU84">
        <v>-0.83087500000000003</v>
      </c>
      <c r="BV84">
        <v>0</v>
      </c>
      <c r="BW84" t="s">
        <v>155</v>
      </c>
      <c r="BX84">
        <v>0.80200000000000005</v>
      </c>
    </row>
    <row r="85" spans="1:76" x14ac:dyDescent="0.25">
      <c r="A85" s="26">
        <v>43530</v>
      </c>
      <c r="B85" s="29">
        <v>0.67984204861111108</v>
      </c>
      <c r="C85">
        <v>13.29</v>
      </c>
      <c r="D85">
        <v>1.1633</v>
      </c>
      <c r="E85">
        <v>11633.202614</v>
      </c>
      <c r="F85">
        <v>62.1</v>
      </c>
      <c r="G85">
        <v>-0.5</v>
      </c>
      <c r="H85">
        <v>510.4</v>
      </c>
      <c r="J85">
        <v>2.69</v>
      </c>
      <c r="K85">
        <v>0.87719999999999998</v>
      </c>
      <c r="L85">
        <v>11.6576</v>
      </c>
      <c r="M85">
        <v>1.0204</v>
      </c>
      <c r="N85">
        <v>54.450400000000002</v>
      </c>
      <c r="O85">
        <v>0</v>
      </c>
      <c r="P85">
        <v>54.5</v>
      </c>
      <c r="Q85">
        <v>43.680599999999998</v>
      </c>
      <c r="R85">
        <v>0</v>
      </c>
      <c r="S85">
        <v>43.7</v>
      </c>
      <c r="T85">
        <v>510.36320000000001</v>
      </c>
      <c r="W85">
        <v>0</v>
      </c>
      <c r="X85">
        <v>2.3613</v>
      </c>
      <c r="Y85">
        <v>11.8</v>
      </c>
      <c r="Z85">
        <v>856</v>
      </c>
      <c r="AA85">
        <v>837</v>
      </c>
      <c r="AB85">
        <v>854</v>
      </c>
      <c r="AC85">
        <v>96</v>
      </c>
      <c r="AD85">
        <v>22.54</v>
      </c>
      <c r="AE85">
        <v>0.52</v>
      </c>
      <c r="AF85">
        <v>982</v>
      </c>
      <c r="AG85">
        <v>-2</v>
      </c>
      <c r="AH85">
        <v>76.632000000000005</v>
      </c>
      <c r="AI85">
        <v>35</v>
      </c>
      <c r="AJ85">
        <v>189</v>
      </c>
      <c r="AK85">
        <v>169.6</v>
      </c>
      <c r="AL85">
        <v>4.4000000000000004</v>
      </c>
      <c r="AM85">
        <v>175.6</v>
      </c>
      <c r="AN85" t="s">
        <v>155</v>
      </c>
      <c r="AO85">
        <v>2</v>
      </c>
      <c r="AP85" s="28">
        <v>0.88832175925925927</v>
      </c>
      <c r="AQ85">
        <v>47.159300000000002</v>
      </c>
      <c r="AR85">
        <v>-88.489698000000004</v>
      </c>
      <c r="AS85">
        <v>312.3</v>
      </c>
      <c r="AT85">
        <v>0</v>
      </c>
      <c r="AU85">
        <v>12</v>
      </c>
      <c r="AV85">
        <v>12</v>
      </c>
      <c r="AW85" t="s">
        <v>206</v>
      </c>
      <c r="AX85">
        <v>1</v>
      </c>
      <c r="AY85">
        <v>1.2</v>
      </c>
      <c r="AZ85">
        <v>1.7</v>
      </c>
      <c r="BA85">
        <v>14.686999999999999</v>
      </c>
      <c r="BB85">
        <v>15.13</v>
      </c>
      <c r="BC85">
        <v>1.03</v>
      </c>
      <c r="BD85">
        <v>14.003</v>
      </c>
      <c r="BE85">
        <v>2892.509</v>
      </c>
      <c r="BF85">
        <v>161.148</v>
      </c>
      <c r="BG85">
        <v>1.415</v>
      </c>
      <c r="BH85">
        <v>0</v>
      </c>
      <c r="BI85">
        <v>1.415</v>
      </c>
      <c r="BJ85">
        <v>1.135</v>
      </c>
      <c r="BK85">
        <v>0</v>
      </c>
      <c r="BL85">
        <v>1.135</v>
      </c>
      <c r="BM85">
        <v>4.0212000000000003</v>
      </c>
      <c r="BQ85">
        <v>426.01299999999998</v>
      </c>
      <c r="BR85">
        <v>-3.5104000000000003E-2</v>
      </c>
      <c r="BS85">
        <v>-5</v>
      </c>
      <c r="BT85">
        <v>5.3680000000000004E-3</v>
      </c>
      <c r="BU85">
        <v>-0.85785400000000001</v>
      </c>
      <c r="BV85">
        <v>0</v>
      </c>
      <c r="BW85" t="s">
        <v>155</v>
      </c>
      <c r="BX85">
        <v>0.80200000000000005</v>
      </c>
    </row>
    <row r="86" spans="1:76" x14ac:dyDescent="0.25">
      <c r="A86" s="26">
        <v>43530</v>
      </c>
      <c r="B86" s="29">
        <v>0.67985362268518523</v>
      </c>
      <c r="C86">
        <v>13.266</v>
      </c>
      <c r="D86">
        <v>1.3106</v>
      </c>
      <c r="E86">
        <v>13105.964316</v>
      </c>
      <c r="F86">
        <v>53.5</v>
      </c>
      <c r="G86">
        <v>-0.5</v>
      </c>
      <c r="H86">
        <v>578.70000000000005</v>
      </c>
      <c r="J86">
        <v>2.8</v>
      </c>
      <c r="K86">
        <v>0.876</v>
      </c>
      <c r="L86">
        <v>11.6213</v>
      </c>
      <c r="M86">
        <v>1.1480999999999999</v>
      </c>
      <c r="N86">
        <v>46.874000000000002</v>
      </c>
      <c r="O86">
        <v>0</v>
      </c>
      <c r="P86">
        <v>46.9</v>
      </c>
      <c r="Q86">
        <v>37.602800000000002</v>
      </c>
      <c r="R86">
        <v>0</v>
      </c>
      <c r="S86">
        <v>37.6</v>
      </c>
      <c r="T86">
        <v>578.68470000000002</v>
      </c>
      <c r="W86">
        <v>0</v>
      </c>
      <c r="X86">
        <v>2.4527999999999999</v>
      </c>
      <c r="Y86">
        <v>11.8</v>
      </c>
      <c r="Z86">
        <v>857</v>
      </c>
      <c r="AA86">
        <v>838</v>
      </c>
      <c r="AB86">
        <v>854</v>
      </c>
      <c r="AC86">
        <v>96</v>
      </c>
      <c r="AD86">
        <v>22.54</v>
      </c>
      <c r="AE86">
        <v>0.52</v>
      </c>
      <c r="AF86">
        <v>982</v>
      </c>
      <c r="AG86">
        <v>-2</v>
      </c>
      <c r="AH86">
        <v>76</v>
      </c>
      <c r="AI86">
        <v>35</v>
      </c>
      <c r="AJ86">
        <v>189</v>
      </c>
      <c r="AK86">
        <v>169.4</v>
      </c>
      <c r="AL86">
        <v>4.3</v>
      </c>
      <c r="AM86">
        <v>176</v>
      </c>
      <c r="AN86" t="s">
        <v>155</v>
      </c>
      <c r="AO86">
        <v>2</v>
      </c>
      <c r="AP86" s="28">
        <v>0.88833333333333331</v>
      </c>
      <c r="AQ86">
        <v>47.159300000000002</v>
      </c>
      <c r="AR86">
        <v>-88.489698000000004</v>
      </c>
      <c r="AS86">
        <v>312.39999999999998</v>
      </c>
      <c r="AT86">
        <v>0</v>
      </c>
      <c r="AU86">
        <v>12</v>
      </c>
      <c r="AV86">
        <v>12</v>
      </c>
      <c r="AW86" t="s">
        <v>206</v>
      </c>
      <c r="AX86">
        <v>1</v>
      </c>
      <c r="AY86">
        <v>1.2</v>
      </c>
      <c r="AZ86">
        <v>1.7</v>
      </c>
      <c r="BA86">
        <v>14.686999999999999</v>
      </c>
      <c r="BB86">
        <v>14.98</v>
      </c>
      <c r="BC86">
        <v>1.02</v>
      </c>
      <c r="BD86">
        <v>14.154999999999999</v>
      </c>
      <c r="BE86">
        <v>2861.355</v>
      </c>
      <c r="BF86">
        <v>179.916</v>
      </c>
      <c r="BG86">
        <v>1.2090000000000001</v>
      </c>
      <c r="BH86">
        <v>0</v>
      </c>
      <c r="BI86">
        <v>1.2090000000000001</v>
      </c>
      <c r="BJ86">
        <v>0.97</v>
      </c>
      <c r="BK86">
        <v>0</v>
      </c>
      <c r="BL86">
        <v>0.97</v>
      </c>
      <c r="BM86">
        <v>4.5244999999999997</v>
      </c>
      <c r="BQ86">
        <v>439.11599999999999</v>
      </c>
      <c r="BR86">
        <v>-3.5527999999999997E-2</v>
      </c>
      <c r="BS86">
        <v>-5</v>
      </c>
      <c r="BT86">
        <v>5.6319999999999999E-3</v>
      </c>
      <c r="BU86">
        <v>-0.86821499999999996</v>
      </c>
      <c r="BV86">
        <v>0</v>
      </c>
      <c r="BW86" t="s">
        <v>155</v>
      </c>
      <c r="BX86">
        <v>0.80200000000000005</v>
      </c>
    </row>
    <row r="87" spans="1:76" x14ac:dyDescent="0.25">
      <c r="A87" s="26">
        <v>43530</v>
      </c>
      <c r="B87" s="29">
        <v>0.67986519675925916</v>
      </c>
      <c r="C87">
        <v>13.417999999999999</v>
      </c>
      <c r="D87">
        <v>1.4397</v>
      </c>
      <c r="E87">
        <v>14397.383178</v>
      </c>
      <c r="F87">
        <v>47.1</v>
      </c>
      <c r="G87">
        <v>-0.5</v>
      </c>
      <c r="H87">
        <v>643.20000000000005</v>
      </c>
      <c r="J87">
        <v>2.8</v>
      </c>
      <c r="K87">
        <v>0.87370000000000003</v>
      </c>
      <c r="L87">
        <v>11.7235</v>
      </c>
      <c r="M87">
        <v>1.2579</v>
      </c>
      <c r="N87">
        <v>41.1815</v>
      </c>
      <c r="O87">
        <v>0</v>
      </c>
      <c r="P87">
        <v>41.2</v>
      </c>
      <c r="Q87">
        <v>33.036200000000001</v>
      </c>
      <c r="R87">
        <v>0</v>
      </c>
      <c r="S87">
        <v>33</v>
      </c>
      <c r="T87">
        <v>643.22059999999999</v>
      </c>
      <c r="W87">
        <v>0</v>
      </c>
      <c r="X87">
        <v>2.4462999999999999</v>
      </c>
      <c r="Y87">
        <v>11.8</v>
      </c>
      <c r="Z87">
        <v>856</v>
      </c>
      <c r="AA87">
        <v>838</v>
      </c>
      <c r="AB87">
        <v>854</v>
      </c>
      <c r="AC87">
        <v>96</v>
      </c>
      <c r="AD87">
        <v>22.54</v>
      </c>
      <c r="AE87">
        <v>0.52</v>
      </c>
      <c r="AF87">
        <v>982</v>
      </c>
      <c r="AG87">
        <v>-2</v>
      </c>
      <c r="AH87">
        <v>76</v>
      </c>
      <c r="AI87">
        <v>35</v>
      </c>
      <c r="AJ87">
        <v>189</v>
      </c>
      <c r="AK87">
        <v>169.6</v>
      </c>
      <c r="AL87">
        <v>4.4000000000000004</v>
      </c>
      <c r="AM87">
        <v>176</v>
      </c>
      <c r="AN87" t="s">
        <v>155</v>
      </c>
      <c r="AO87">
        <v>2</v>
      </c>
      <c r="AP87" s="28">
        <v>0.88834490740740746</v>
      </c>
      <c r="AQ87">
        <v>47.159300000000002</v>
      </c>
      <c r="AR87">
        <v>-88.489698000000004</v>
      </c>
      <c r="AS87">
        <v>312.60000000000002</v>
      </c>
      <c r="AT87">
        <v>0</v>
      </c>
      <c r="AU87">
        <v>12</v>
      </c>
      <c r="AV87">
        <v>11</v>
      </c>
      <c r="AW87" t="s">
        <v>207</v>
      </c>
      <c r="AX87">
        <v>1</v>
      </c>
      <c r="AY87">
        <v>1.2</v>
      </c>
      <c r="AZ87">
        <v>1.7</v>
      </c>
      <c r="BA87">
        <v>14.686999999999999</v>
      </c>
      <c r="BB87">
        <v>14.7</v>
      </c>
      <c r="BC87">
        <v>1</v>
      </c>
      <c r="BD87">
        <v>14.457000000000001</v>
      </c>
      <c r="BE87">
        <v>2838.03</v>
      </c>
      <c r="BF87">
        <v>193.81200000000001</v>
      </c>
      <c r="BG87">
        <v>1.044</v>
      </c>
      <c r="BH87">
        <v>0</v>
      </c>
      <c r="BI87">
        <v>1.044</v>
      </c>
      <c r="BJ87">
        <v>0.83799999999999997</v>
      </c>
      <c r="BK87">
        <v>0</v>
      </c>
      <c r="BL87">
        <v>0.83799999999999997</v>
      </c>
      <c r="BM87">
        <v>4.9446000000000003</v>
      </c>
      <c r="BQ87">
        <v>430.60199999999998</v>
      </c>
      <c r="BR87">
        <v>-3.4104000000000002E-2</v>
      </c>
      <c r="BS87">
        <v>-5</v>
      </c>
      <c r="BT87">
        <v>5.3680000000000004E-3</v>
      </c>
      <c r="BU87">
        <v>-0.83341699999999996</v>
      </c>
      <c r="BV87">
        <v>0</v>
      </c>
      <c r="BW87" t="s">
        <v>155</v>
      </c>
      <c r="BX87">
        <v>0.80200000000000005</v>
      </c>
    </row>
    <row r="88" spans="1:76" x14ac:dyDescent="0.25">
      <c r="A88" s="26">
        <v>43530</v>
      </c>
      <c r="B88" s="29">
        <v>0.67987677083333331</v>
      </c>
      <c r="C88">
        <v>13.792999999999999</v>
      </c>
      <c r="D88">
        <v>0.96599999999999997</v>
      </c>
      <c r="E88">
        <v>9660.3927989999993</v>
      </c>
      <c r="F88">
        <v>42.8</v>
      </c>
      <c r="G88">
        <v>-0.5</v>
      </c>
      <c r="H88">
        <v>689.8</v>
      </c>
      <c r="J88">
        <v>2.76</v>
      </c>
      <c r="K88">
        <v>0.87490000000000001</v>
      </c>
      <c r="L88">
        <v>12.0669</v>
      </c>
      <c r="M88">
        <v>0.84519999999999995</v>
      </c>
      <c r="N88">
        <v>37.416600000000003</v>
      </c>
      <c r="O88">
        <v>0</v>
      </c>
      <c r="P88">
        <v>37.4</v>
      </c>
      <c r="Q88">
        <v>30.015899999999998</v>
      </c>
      <c r="R88">
        <v>0</v>
      </c>
      <c r="S88">
        <v>30</v>
      </c>
      <c r="T88">
        <v>689.82989999999995</v>
      </c>
      <c r="W88">
        <v>0</v>
      </c>
      <c r="X88">
        <v>2.4171</v>
      </c>
      <c r="Y88">
        <v>11.8</v>
      </c>
      <c r="Z88">
        <v>856</v>
      </c>
      <c r="AA88">
        <v>837</v>
      </c>
      <c r="AB88">
        <v>853</v>
      </c>
      <c r="AC88">
        <v>96</v>
      </c>
      <c r="AD88">
        <v>22.54</v>
      </c>
      <c r="AE88">
        <v>0.52</v>
      </c>
      <c r="AF88">
        <v>982</v>
      </c>
      <c r="AG88">
        <v>-2</v>
      </c>
      <c r="AH88">
        <v>76</v>
      </c>
      <c r="AI88">
        <v>35</v>
      </c>
      <c r="AJ88">
        <v>189</v>
      </c>
      <c r="AK88">
        <v>169</v>
      </c>
      <c r="AL88">
        <v>4.3</v>
      </c>
      <c r="AM88">
        <v>176</v>
      </c>
      <c r="AN88" t="s">
        <v>155</v>
      </c>
      <c r="AO88">
        <v>2</v>
      </c>
      <c r="AP88" s="28">
        <v>0.88835648148148139</v>
      </c>
      <c r="AQ88">
        <v>47.159300000000002</v>
      </c>
      <c r="AR88">
        <v>-88.489697000000007</v>
      </c>
      <c r="AS88">
        <v>312.7</v>
      </c>
      <c r="AT88">
        <v>0</v>
      </c>
      <c r="AU88">
        <v>12</v>
      </c>
      <c r="AV88">
        <v>10</v>
      </c>
      <c r="AW88" t="s">
        <v>214</v>
      </c>
      <c r="AX88">
        <v>1</v>
      </c>
      <c r="AY88">
        <v>1.2956000000000001</v>
      </c>
      <c r="AZ88">
        <v>1.7</v>
      </c>
      <c r="BA88">
        <v>14.686999999999999</v>
      </c>
      <c r="BB88">
        <v>14.85</v>
      </c>
      <c r="BC88">
        <v>1.01</v>
      </c>
      <c r="BD88">
        <v>14.301</v>
      </c>
      <c r="BE88">
        <v>2935.7739999999999</v>
      </c>
      <c r="BF88">
        <v>130.87299999999999</v>
      </c>
      <c r="BG88">
        <v>0.95299999999999996</v>
      </c>
      <c r="BH88">
        <v>0</v>
      </c>
      <c r="BI88">
        <v>0.95299999999999996</v>
      </c>
      <c r="BJ88">
        <v>0.76500000000000001</v>
      </c>
      <c r="BK88">
        <v>0</v>
      </c>
      <c r="BL88">
        <v>0.76500000000000001</v>
      </c>
      <c r="BM88">
        <v>5.3295000000000003</v>
      </c>
      <c r="BQ88">
        <v>427.589</v>
      </c>
      <c r="BR88">
        <v>-3.7471999999999998E-2</v>
      </c>
      <c r="BS88">
        <v>-5</v>
      </c>
      <c r="BT88">
        <v>6.0000000000000001E-3</v>
      </c>
      <c r="BU88">
        <v>-0.91572200000000004</v>
      </c>
      <c r="BV88">
        <v>0</v>
      </c>
      <c r="BW88" t="s">
        <v>155</v>
      </c>
      <c r="BX88">
        <v>0.80200000000000005</v>
      </c>
    </row>
    <row r="89" spans="1:76" x14ac:dyDescent="0.25">
      <c r="A89" s="26">
        <v>43530</v>
      </c>
      <c r="B89" s="29">
        <v>0.67988834490740746</v>
      </c>
      <c r="C89">
        <v>14.186</v>
      </c>
      <c r="D89">
        <v>0.47349999999999998</v>
      </c>
      <c r="E89">
        <v>4735.1316909999996</v>
      </c>
      <c r="F89">
        <v>39.299999999999997</v>
      </c>
      <c r="G89">
        <v>-0.5</v>
      </c>
      <c r="H89">
        <v>681.2</v>
      </c>
      <c r="J89">
        <v>2.61</v>
      </c>
      <c r="K89">
        <v>0.87609999999999999</v>
      </c>
      <c r="L89">
        <v>12.4293</v>
      </c>
      <c r="M89">
        <v>0.41489999999999999</v>
      </c>
      <c r="N89">
        <v>34.468600000000002</v>
      </c>
      <c r="O89">
        <v>0</v>
      </c>
      <c r="P89">
        <v>34.5</v>
      </c>
      <c r="Q89">
        <v>27.651</v>
      </c>
      <c r="R89">
        <v>0</v>
      </c>
      <c r="S89">
        <v>27.7</v>
      </c>
      <c r="T89">
        <v>681.15269999999998</v>
      </c>
      <c r="W89">
        <v>0</v>
      </c>
      <c r="X89">
        <v>2.2852999999999999</v>
      </c>
      <c r="Y89">
        <v>11.8</v>
      </c>
      <c r="Z89">
        <v>856</v>
      </c>
      <c r="AA89">
        <v>837</v>
      </c>
      <c r="AB89">
        <v>853</v>
      </c>
      <c r="AC89">
        <v>96</v>
      </c>
      <c r="AD89">
        <v>22.54</v>
      </c>
      <c r="AE89">
        <v>0.52</v>
      </c>
      <c r="AF89">
        <v>982</v>
      </c>
      <c r="AG89">
        <v>-2</v>
      </c>
      <c r="AH89">
        <v>75.632000000000005</v>
      </c>
      <c r="AI89">
        <v>35</v>
      </c>
      <c r="AJ89">
        <v>189</v>
      </c>
      <c r="AK89">
        <v>169</v>
      </c>
      <c r="AL89">
        <v>4.2</v>
      </c>
      <c r="AM89">
        <v>176</v>
      </c>
      <c r="AN89" t="s">
        <v>155</v>
      </c>
      <c r="AO89">
        <v>2</v>
      </c>
      <c r="AP89" s="28">
        <v>0.88836805555555554</v>
      </c>
      <c r="AQ89">
        <v>47.159300000000002</v>
      </c>
      <c r="AR89">
        <v>-88.489697000000007</v>
      </c>
      <c r="AS89">
        <v>312.8</v>
      </c>
      <c r="AT89">
        <v>0</v>
      </c>
      <c r="AU89">
        <v>12</v>
      </c>
      <c r="AV89">
        <v>10</v>
      </c>
      <c r="AW89" t="s">
        <v>214</v>
      </c>
      <c r="AX89">
        <v>0.80879999999999996</v>
      </c>
      <c r="AY89">
        <v>1.3</v>
      </c>
      <c r="AZ89">
        <v>1.6044</v>
      </c>
      <c r="BA89">
        <v>14.686999999999999</v>
      </c>
      <c r="BB89">
        <v>15.01</v>
      </c>
      <c r="BC89">
        <v>1.02</v>
      </c>
      <c r="BD89">
        <v>14.135999999999999</v>
      </c>
      <c r="BE89">
        <v>3040.1190000000001</v>
      </c>
      <c r="BF89">
        <v>64.584999999999994</v>
      </c>
      <c r="BG89">
        <v>0.88300000000000001</v>
      </c>
      <c r="BH89">
        <v>0</v>
      </c>
      <c r="BI89">
        <v>0.88300000000000001</v>
      </c>
      <c r="BJ89">
        <v>0.70799999999999996</v>
      </c>
      <c r="BK89">
        <v>0</v>
      </c>
      <c r="BL89">
        <v>0.70799999999999996</v>
      </c>
      <c r="BM89">
        <v>5.2906000000000004</v>
      </c>
      <c r="BQ89">
        <v>406.44</v>
      </c>
      <c r="BR89">
        <v>0.15872</v>
      </c>
      <c r="BS89">
        <v>-5</v>
      </c>
      <c r="BT89">
        <v>5.6319999999999999E-3</v>
      </c>
      <c r="BU89">
        <v>3.8787199999999999</v>
      </c>
      <c r="BV89">
        <v>0</v>
      </c>
      <c r="BW89" t="s">
        <v>155</v>
      </c>
      <c r="BX89">
        <v>0.80200000000000005</v>
      </c>
    </row>
    <row r="90" spans="1:76" x14ac:dyDescent="0.25">
      <c r="A90" s="26">
        <v>43530</v>
      </c>
      <c r="B90" s="29">
        <v>0.6798999189814815</v>
      </c>
      <c r="C90">
        <v>14.382</v>
      </c>
      <c r="D90">
        <v>0.23080000000000001</v>
      </c>
      <c r="E90">
        <v>2308.3660129999998</v>
      </c>
      <c r="F90">
        <v>38.799999999999997</v>
      </c>
      <c r="G90">
        <v>-0.6</v>
      </c>
      <c r="H90">
        <v>664.9</v>
      </c>
      <c r="J90">
        <v>2.4</v>
      </c>
      <c r="K90">
        <v>0.87680000000000002</v>
      </c>
      <c r="L90">
        <v>12.6099</v>
      </c>
      <c r="M90">
        <v>0.2024</v>
      </c>
      <c r="N90">
        <v>33.999400000000001</v>
      </c>
      <c r="O90">
        <v>0</v>
      </c>
      <c r="P90">
        <v>34</v>
      </c>
      <c r="Q90">
        <v>27.2746</v>
      </c>
      <c r="R90">
        <v>0</v>
      </c>
      <c r="S90">
        <v>27.3</v>
      </c>
      <c r="T90">
        <v>664.86829999999998</v>
      </c>
      <c r="W90">
        <v>0</v>
      </c>
      <c r="X90">
        <v>2.1042000000000001</v>
      </c>
      <c r="Y90">
        <v>11.8</v>
      </c>
      <c r="Z90">
        <v>855</v>
      </c>
      <c r="AA90">
        <v>836</v>
      </c>
      <c r="AB90">
        <v>852</v>
      </c>
      <c r="AC90">
        <v>96</v>
      </c>
      <c r="AD90">
        <v>22.54</v>
      </c>
      <c r="AE90">
        <v>0.52</v>
      </c>
      <c r="AF90">
        <v>982</v>
      </c>
      <c r="AG90">
        <v>-2</v>
      </c>
      <c r="AH90">
        <v>75</v>
      </c>
      <c r="AI90">
        <v>35</v>
      </c>
      <c r="AJ90">
        <v>189</v>
      </c>
      <c r="AK90">
        <v>169</v>
      </c>
      <c r="AL90">
        <v>4.2</v>
      </c>
      <c r="AM90">
        <v>176</v>
      </c>
      <c r="AN90" t="s">
        <v>155</v>
      </c>
      <c r="AO90">
        <v>2</v>
      </c>
      <c r="AP90" s="28">
        <v>0.88837962962962969</v>
      </c>
      <c r="AQ90">
        <v>47.159300000000002</v>
      </c>
      <c r="AR90">
        <v>-88.489694999999998</v>
      </c>
      <c r="AS90">
        <v>312.89999999999998</v>
      </c>
      <c r="AT90">
        <v>0</v>
      </c>
      <c r="AU90">
        <v>12</v>
      </c>
      <c r="AV90">
        <v>10</v>
      </c>
      <c r="AW90" t="s">
        <v>214</v>
      </c>
      <c r="AX90">
        <v>0.89559999999999995</v>
      </c>
      <c r="AY90">
        <v>1.3</v>
      </c>
      <c r="AZ90">
        <v>1.6</v>
      </c>
      <c r="BA90">
        <v>14.686999999999999</v>
      </c>
      <c r="BB90">
        <v>15.08</v>
      </c>
      <c r="BC90">
        <v>1.03</v>
      </c>
      <c r="BD90">
        <v>14.057</v>
      </c>
      <c r="BE90">
        <v>3092.3519999999999</v>
      </c>
      <c r="BF90">
        <v>31.588999999999999</v>
      </c>
      <c r="BG90">
        <v>0.873</v>
      </c>
      <c r="BH90">
        <v>0</v>
      </c>
      <c r="BI90">
        <v>0.873</v>
      </c>
      <c r="BJ90">
        <v>0.7</v>
      </c>
      <c r="BK90">
        <v>0</v>
      </c>
      <c r="BL90">
        <v>0.7</v>
      </c>
      <c r="BM90">
        <v>5.1776</v>
      </c>
      <c r="BQ90">
        <v>375.20299999999997</v>
      </c>
      <c r="BR90">
        <v>0.41020800000000002</v>
      </c>
      <c r="BS90">
        <v>-5</v>
      </c>
      <c r="BT90">
        <v>5.3680000000000004E-3</v>
      </c>
      <c r="BU90">
        <v>10.024457999999999</v>
      </c>
      <c r="BV90">
        <v>0</v>
      </c>
      <c r="BW90" t="s">
        <v>155</v>
      </c>
      <c r="BX90">
        <v>0.80200000000000005</v>
      </c>
    </row>
    <row r="91" spans="1:76" x14ac:dyDescent="0.25">
      <c r="A91" s="26">
        <v>43530</v>
      </c>
      <c r="B91" s="29">
        <v>0.67991149305555554</v>
      </c>
      <c r="C91">
        <v>14.398999999999999</v>
      </c>
      <c r="D91">
        <v>0.3785</v>
      </c>
      <c r="E91">
        <v>3784.7206000000001</v>
      </c>
      <c r="F91">
        <v>46.4</v>
      </c>
      <c r="G91">
        <v>-0.6</v>
      </c>
      <c r="H91">
        <v>685.8</v>
      </c>
      <c r="J91">
        <v>2.21</v>
      </c>
      <c r="K91">
        <v>0.87529999999999997</v>
      </c>
      <c r="L91">
        <v>12.604100000000001</v>
      </c>
      <c r="M91">
        <v>0.33129999999999998</v>
      </c>
      <c r="N91">
        <v>40.644599999999997</v>
      </c>
      <c r="O91">
        <v>0</v>
      </c>
      <c r="P91">
        <v>40.6</v>
      </c>
      <c r="Q91">
        <v>32.605400000000003</v>
      </c>
      <c r="R91">
        <v>0</v>
      </c>
      <c r="S91">
        <v>32.6</v>
      </c>
      <c r="T91">
        <v>685.8175</v>
      </c>
      <c r="W91">
        <v>0</v>
      </c>
      <c r="X91">
        <v>1.9341999999999999</v>
      </c>
      <c r="Y91">
        <v>11.7</v>
      </c>
      <c r="Z91">
        <v>855</v>
      </c>
      <c r="AA91">
        <v>836</v>
      </c>
      <c r="AB91">
        <v>852</v>
      </c>
      <c r="AC91">
        <v>96</v>
      </c>
      <c r="AD91">
        <v>22.54</v>
      </c>
      <c r="AE91">
        <v>0.52</v>
      </c>
      <c r="AF91">
        <v>982</v>
      </c>
      <c r="AG91">
        <v>-2</v>
      </c>
      <c r="AH91">
        <v>75</v>
      </c>
      <c r="AI91">
        <v>35</v>
      </c>
      <c r="AJ91">
        <v>189</v>
      </c>
      <c r="AK91">
        <v>169</v>
      </c>
      <c r="AL91">
        <v>4.0999999999999996</v>
      </c>
      <c r="AM91">
        <v>176</v>
      </c>
      <c r="AN91" t="s">
        <v>155</v>
      </c>
      <c r="AO91">
        <v>2</v>
      </c>
      <c r="AP91" s="28">
        <v>0.88839120370370372</v>
      </c>
      <c r="AQ91">
        <v>47.159305000000003</v>
      </c>
      <c r="AR91">
        <v>-88.489683999999997</v>
      </c>
      <c r="AS91">
        <v>312.8</v>
      </c>
      <c r="AT91">
        <v>2.2999999999999998</v>
      </c>
      <c r="AU91">
        <v>12</v>
      </c>
      <c r="AV91">
        <v>10</v>
      </c>
      <c r="AW91" t="s">
        <v>214</v>
      </c>
      <c r="AX91">
        <v>0.9</v>
      </c>
      <c r="AY91">
        <v>1.3</v>
      </c>
      <c r="AZ91">
        <v>1.6</v>
      </c>
      <c r="BA91">
        <v>14.686999999999999</v>
      </c>
      <c r="BB91">
        <v>14.91</v>
      </c>
      <c r="BC91">
        <v>1.01</v>
      </c>
      <c r="BD91">
        <v>14.244</v>
      </c>
      <c r="BE91">
        <v>3061.0749999999998</v>
      </c>
      <c r="BF91">
        <v>51.207999999999998</v>
      </c>
      <c r="BG91">
        <v>1.034</v>
      </c>
      <c r="BH91">
        <v>0</v>
      </c>
      <c r="BI91">
        <v>1.034</v>
      </c>
      <c r="BJ91">
        <v>0.82899999999999996</v>
      </c>
      <c r="BK91">
        <v>0</v>
      </c>
      <c r="BL91">
        <v>0.82899999999999996</v>
      </c>
      <c r="BM91">
        <v>5.2891000000000004</v>
      </c>
      <c r="BQ91">
        <v>341.55799999999999</v>
      </c>
      <c r="BR91">
        <v>0.18504699999999999</v>
      </c>
      <c r="BS91">
        <v>-5</v>
      </c>
      <c r="BT91">
        <v>6.0000000000000001E-3</v>
      </c>
      <c r="BU91">
        <v>4.5220849999999997</v>
      </c>
      <c r="BV91">
        <v>0</v>
      </c>
      <c r="BW91" t="s">
        <v>155</v>
      </c>
      <c r="BX91">
        <v>0.80200000000000005</v>
      </c>
    </row>
    <row r="92" spans="1:76" x14ac:dyDescent="0.25">
      <c r="A92" s="26">
        <v>43530</v>
      </c>
      <c r="B92" s="29">
        <v>0.67992306712962958</v>
      </c>
      <c r="C92">
        <v>13.95</v>
      </c>
      <c r="D92">
        <v>1.1135999999999999</v>
      </c>
      <c r="E92">
        <v>11136.227697</v>
      </c>
      <c r="F92">
        <v>60.2</v>
      </c>
      <c r="G92">
        <v>-0.7</v>
      </c>
      <c r="H92">
        <v>788.5</v>
      </c>
      <c r="J92">
        <v>1.86</v>
      </c>
      <c r="K92">
        <v>0.87229999999999996</v>
      </c>
      <c r="L92">
        <v>12.168699999999999</v>
      </c>
      <c r="M92">
        <v>0.97140000000000004</v>
      </c>
      <c r="N92">
        <v>52.506300000000003</v>
      </c>
      <c r="O92">
        <v>0</v>
      </c>
      <c r="P92">
        <v>52.5</v>
      </c>
      <c r="Q92">
        <v>42.121000000000002</v>
      </c>
      <c r="R92">
        <v>0</v>
      </c>
      <c r="S92">
        <v>42.1</v>
      </c>
      <c r="T92">
        <v>788.53250000000003</v>
      </c>
      <c r="W92">
        <v>0</v>
      </c>
      <c r="X92">
        <v>1.6258999999999999</v>
      </c>
      <c r="Y92">
        <v>11.8</v>
      </c>
      <c r="Z92">
        <v>854</v>
      </c>
      <c r="AA92">
        <v>835</v>
      </c>
      <c r="AB92">
        <v>852</v>
      </c>
      <c r="AC92">
        <v>96</v>
      </c>
      <c r="AD92">
        <v>22.54</v>
      </c>
      <c r="AE92">
        <v>0.52</v>
      </c>
      <c r="AF92">
        <v>982</v>
      </c>
      <c r="AG92">
        <v>-2</v>
      </c>
      <c r="AH92">
        <v>75</v>
      </c>
      <c r="AI92">
        <v>35</v>
      </c>
      <c r="AJ92">
        <v>189</v>
      </c>
      <c r="AK92">
        <v>169</v>
      </c>
      <c r="AL92">
        <v>4.2</v>
      </c>
      <c r="AM92">
        <v>176</v>
      </c>
      <c r="AN92" t="s">
        <v>155</v>
      </c>
      <c r="AO92">
        <v>2</v>
      </c>
      <c r="AP92" s="28">
        <v>0.88840277777777776</v>
      </c>
      <c r="AQ92">
        <v>47.159322000000003</v>
      </c>
      <c r="AR92">
        <v>-88.489604</v>
      </c>
      <c r="AS92">
        <v>312.8</v>
      </c>
      <c r="AT92">
        <v>6.8</v>
      </c>
      <c r="AU92">
        <v>12</v>
      </c>
      <c r="AV92">
        <v>10</v>
      </c>
      <c r="AW92" t="s">
        <v>214</v>
      </c>
      <c r="AX92">
        <v>0.99560000000000004</v>
      </c>
      <c r="AY92">
        <v>1.3956</v>
      </c>
      <c r="AZ92">
        <v>1.7911999999999999</v>
      </c>
      <c r="BA92">
        <v>14.686999999999999</v>
      </c>
      <c r="BB92">
        <v>14.54</v>
      </c>
      <c r="BC92">
        <v>0.99</v>
      </c>
      <c r="BD92">
        <v>14.635999999999999</v>
      </c>
      <c r="BE92">
        <v>2907.0859999999998</v>
      </c>
      <c r="BF92">
        <v>147.709</v>
      </c>
      <c r="BG92">
        <v>1.3140000000000001</v>
      </c>
      <c r="BH92">
        <v>0</v>
      </c>
      <c r="BI92">
        <v>1.3140000000000001</v>
      </c>
      <c r="BJ92">
        <v>1.054</v>
      </c>
      <c r="BK92">
        <v>0</v>
      </c>
      <c r="BL92">
        <v>1.054</v>
      </c>
      <c r="BM92">
        <v>5.9820000000000002</v>
      </c>
      <c r="BQ92">
        <v>282.423</v>
      </c>
      <c r="BR92">
        <v>0.21090100000000001</v>
      </c>
      <c r="BS92">
        <v>-5</v>
      </c>
      <c r="BT92">
        <v>5.633E-3</v>
      </c>
      <c r="BU92">
        <v>5.1538930000000001</v>
      </c>
      <c r="BV92">
        <v>0</v>
      </c>
      <c r="BW92" t="s">
        <v>155</v>
      </c>
      <c r="BX92">
        <v>0.80200000000000005</v>
      </c>
    </row>
    <row r="93" spans="1:76" x14ac:dyDescent="0.25">
      <c r="A93" s="26">
        <v>43530</v>
      </c>
      <c r="B93" s="29">
        <v>0.67993464120370373</v>
      </c>
      <c r="C93">
        <v>12.856999999999999</v>
      </c>
      <c r="D93">
        <v>3.0558000000000001</v>
      </c>
      <c r="E93">
        <v>30558.487680999999</v>
      </c>
      <c r="F93">
        <v>76.7</v>
      </c>
      <c r="G93">
        <v>-0.8</v>
      </c>
      <c r="H93">
        <v>1043.5</v>
      </c>
      <c r="J93">
        <v>1.61</v>
      </c>
      <c r="K93">
        <v>0.86339999999999995</v>
      </c>
      <c r="L93">
        <v>11.100199999999999</v>
      </c>
      <c r="M93">
        <v>2.6383999999999999</v>
      </c>
      <c r="N93">
        <v>66.236599999999996</v>
      </c>
      <c r="O93">
        <v>0</v>
      </c>
      <c r="P93">
        <v>66.2</v>
      </c>
      <c r="Q93">
        <v>53.135599999999997</v>
      </c>
      <c r="R93">
        <v>0</v>
      </c>
      <c r="S93">
        <v>53.1</v>
      </c>
      <c r="T93">
        <v>1043.4701</v>
      </c>
      <c r="W93">
        <v>0</v>
      </c>
      <c r="X93">
        <v>1.3878999999999999</v>
      </c>
      <c r="Y93">
        <v>11.8</v>
      </c>
      <c r="Z93">
        <v>854</v>
      </c>
      <c r="AA93">
        <v>835</v>
      </c>
      <c r="AB93">
        <v>851</v>
      </c>
      <c r="AC93">
        <v>96</v>
      </c>
      <c r="AD93">
        <v>22.54</v>
      </c>
      <c r="AE93">
        <v>0.52</v>
      </c>
      <c r="AF93">
        <v>982</v>
      </c>
      <c r="AG93">
        <v>-2</v>
      </c>
      <c r="AH93">
        <v>75</v>
      </c>
      <c r="AI93">
        <v>35</v>
      </c>
      <c r="AJ93">
        <v>189</v>
      </c>
      <c r="AK93">
        <v>169</v>
      </c>
      <c r="AL93">
        <v>4.2</v>
      </c>
      <c r="AM93">
        <v>176</v>
      </c>
      <c r="AN93" t="s">
        <v>155</v>
      </c>
      <c r="AO93">
        <v>2</v>
      </c>
      <c r="AP93" s="28">
        <v>0.8884143518518518</v>
      </c>
      <c r="AQ93">
        <v>47.159298999999997</v>
      </c>
      <c r="AR93">
        <v>-88.489510999999993</v>
      </c>
      <c r="AS93">
        <v>312.89999999999998</v>
      </c>
      <c r="AT93">
        <v>11.1</v>
      </c>
      <c r="AU93">
        <v>12</v>
      </c>
      <c r="AV93">
        <v>10</v>
      </c>
      <c r="AW93" t="s">
        <v>214</v>
      </c>
      <c r="AX93">
        <v>1.1912</v>
      </c>
      <c r="AY93">
        <v>1.0176000000000001</v>
      </c>
      <c r="AZ93">
        <v>1.8956</v>
      </c>
      <c r="BA93">
        <v>14.686999999999999</v>
      </c>
      <c r="BB93">
        <v>13.54</v>
      </c>
      <c r="BC93">
        <v>0.92</v>
      </c>
      <c r="BD93">
        <v>15.823</v>
      </c>
      <c r="BE93">
        <v>2531.8939999999998</v>
      </c>
      <c r="BF93">
        <v>383.02800000000002</v>
      </c>
      <c r="BG93">
        <v>1.5820000000000001</v>
      </c>
      <c r="BH93">
        <v>0</v>
      </c>
      <c r="BI93">
        <v>1.5820000000000001</v>
      </c>
      <c r="BJ93">
        <v>1.2689999999999999</v>
      </c>
      <c r="BK93">
        <v>0</v>
      </c>
      <c r="BL93">
        <v>1.2689999999999999</v>
      </c>
      <c r="BM93">
        <v>7.5579999999999998</v>
      </c>
      <c r="BQ93">
        <v>230.18100000000001</v>
      </c>
      <c r="BR93">
        <v>0.44763199999999997</v>
      </c>
      <c r="BS93">
        <v>-5</v>
      </c>
      <c r="BT93">
        <v>5.3670000000000002E-3</v>
      </c>
      <c r="BU93">
        <v>10.938998</v>
      </c>
      <c r="BV93">
        <v>0</v>
      </c>
      <c r="BW93" t="s">
        <v>155</v>
      </c>
      <c r="BX93">
        <v>0.80200000000000005</v>
      </c>
    </row>
    <row r="94" spans="1:76" x14ac:dyDescent="0.25">
      <c r="A94" s="26">
        <v>43530</v>
      </c>
      <c r="B94" s="29">
        <v>0.67994621527777788</v>
      </c>
      <c r="C94">
        <v>11.901999999999999</v>
      </c>
      <c r="D94">
        <v>4.8841000000000001</v>
      </c>
      <c r="E94">
        <v>48841.061224999998</v>
      </c>
      <c r="F94">
        <v>90.9</v>
      </c>
      <c r="G94">
        <v>-0.8</v>
      </c>
      <c r="H94">
        <v>1424.7</v>
      </c>
      <c r="J94">
        <v>1.36</v>
      </c>
      <c r="K94">
        <v>0.85389999999999999</v>
      </c>
      <c r="L94">
        <v>10.1631</v>
      </c>
      <c r="M94">
        <v>4.1704999999999997</v>
      </c>
      <c r="N94">
        <v>77.608500000000006</v>
      </c>
      <c r="O94">
        <v>0</v>
      </c>
      <c r="P94">
        <v>77.599999999999994</v>
      </c>
      <c r="Q94">
        <v>62.258200000000002</v>
      </c>
      <c r="R94">
        <v>0</v>
      </c>
      <c r="S94">
        <v>62.3</v>
      </c>
      <c r="T94">
        <v>1424.6763000000001</v>
      </c>
      <c r="W94">
        <v>0</v>
      </c>
      <c r="X94">
        <v>1.1645000000000001</v>
      </c>
      <c r="Y94">
        <v>11.8</v>
      </c>
      <c r="Z94">
        <v>855</v>
      </c>
      <c r="AA94">
        <v>835</v>
      </c>
      <c r="AB94">
        <v>852</v>
      </c>
      <c r="AC94">
        <v>96</v>
      </c>
      <c r="AD94">
        <v>22.54</v>
      </c>
      <c r="AE94">
        <v>0.52</v>
      </c>
      <c r="AF94">
        <v>982</v>
      </c>
      <c r="AG94">
        <v>-2</v>
      </c>
      <c r="AH94">
        <v>74.632000000000005</v>
      </c>
      <c r="AI94">
        <v>35</v>
      </c>
      <c r="AJ94">
        <v>189</v>
      </c>
      <c r="AK94">
        <v>169</v>
      </c>
      <c r="AL94">
        <v>4.0999999999999996</v>
      </c>
      <c r="AM94">
        <v>176</v>
      </c>
      <c r="AN94" t="s">
        <v>155</v>
      </c>
      <c r="AO94">
        <v>2</v>
      </c>
      <c r="AP94" s="28">
        <v>0.88842592592592595</v>
      </c>
      <c r="AQ94">
        <v>47.159225999999997</v>
      </c>
      <c r="AR94">
        <v>-88.489430999999996</v>
      </c>
      <c r="AS94">
        <v>312.7</v>
      </c>
      <c r="AT94">
        <v>15.7</v>
      </c>
      <c r="AU94">
        <v>12</v>
      </c>
      <c r="AV94">
        <v>10</v>
      </c>
      <c r="AW94" t="s">
        <v>214</v>
      </c>
      <c r="AX94">
        <v>1.2</v>
      </c>
      <c r="AY94">
        <v>1.0955999999999999</v>
      </c>
      <c r="AZ94">
        <v>1.9</v>
      </c>
      <c r="BA94">
        <v>14.686999999999999</v>
      </c>
      <c r="BB94">
        <v>12.61</v>
      </c>
      <c r="BC94">
        <v>0.86</v>
      </c>
      <c r="BD94">
        <v>17.111999999999998</v>
      </c>
      <c r="BE94">
        <v>2216.444</v>
      </c>
      <c r="BF94">
        <v>578.88300000000004</v>
      </c>
      <c r="BG94">
        <v>1.772</v>
      </c>
      <c r="BH94">
        <v>0</v>
      </c>
      <c r="BI94">
        <v>1.772</v>
      </c>
      <c r="BJ94">
        <v>1.4219999999999999</v>
      </c>
      <c r="BK94">
        <v>0</v>
      </c>
      <c r="BL94">
        <v>1.4219999999999999</v>
      </c>
      <c r="BM94">
        <v>9.8664000000000005</v>
      </c>
      <c r="BQ94">
        <v>184.65799999999999</v>
      </c>
      <c r="BR94">
        <v>0.42041600000000001</v>
      </c>
      <c r="BS94">
        <v>-5</v>
      </c>
      <c r="BT94">
        <v>6.0000000000000001E-3</v>
      </c>
      <c r="BU94">
        <v>10.273916</v>
      </c>
      <c r="BV94">
        <v>0</v>
      </c>
      <c r="BW94" t="s">
        <v>155</v>
      </c>
      <c r="BX94">
        <v>0.80200000000000005</v>
      </c>
    </row>
    <row r="95" spans="1:76" x14ac:dyDescent="0.25">
      <c r="A95" s="26">
        <v>43530</v>
      </c>
      <c r="B95" s="29">
        <v>0.6799577893518518</v>
      </c>
      <c r="C95">
        <v>11.37</v>
      </c>
      <c r="D95">
        <v>5.7407000000000004</v>
      </c>
      <c r="E95">
        <v>57406.797609000001</v>
      </c>
      <c r="F95">
        <v>103.5</v>
      </c>
      <c r="G95">
        <v>-0.8</v>
      </c>
      <c r="H95">
        <v>1834.3</v>
      </c>
      <c r="J95">
        <v>1.1100000000000001</v>
      </c>
      <c r="K95">
        <v>0.84970000000000001</v>
      </c>
      <c r="L95">
        <v>9.6609999999999996</v>
      </c>
      <c r="M95">
        <v>4.8777999999999997</v>
      </c>
      <c r="N95">
        <v>87.924800000000005</v>
      </c>
      <c r="O95">
        <v>0</v>
      </c>
      <c r="P95">
        <v>87.9</v>
      </c>
      <c r="Q95">
        <v>70.534099999999995</v>
      </c>
      <c r="R95">
        <v>0</v>
      </c>
      <c r="S95">
        <v>70.5</v>
      </c>
      <c r="T95">
        <v>1834.3258000000001</v>
      </c>
      <c r="W95">
        <v>0</v>
      </c>
      <c r="X95">
        <v>0.9415</v>
      </c>
      <c r="Y95">
        <v>11.8</v>
      </c>
      <c r="Z95">
        <v>856</v>
      </c>
      <c r="AA95">
        <v>836</v>
      </c>
      <c r="AB95">
        <v>852</v>
      </c>
      <c r="AC95">
        <v>96</v>
      </c>
      <c r="AD95">
        <v>22.54</v>
      </c>
      <c r="AE95">
        <v>0.52</v>
      </c>
      <c r="AF95">
        <v>982</v>
      </c>
      <c r="AG95">
        <v>-2</v>
      </c>
      <c r="AH95">
        <v>74</v>
      </c>
      <c r="AI95">
        <v>35</v>
      </c>
      <c r="AJ95">
        <v>188.6</v>
      </c>
      <c r="AK95">
        <v>169</v>
      </c>
      <c r="AL95">
        <v>4.0999999999999996</v>
      </c>
      <c r="AM95">
        <v>176</v>
      </c>
      <c r="AN95" t="s">
        <v>155</v>
      </c>
      <c r="AO95">
        <v>2</v>
      </c>
      <c r="AP95" s="28">
        <v>0.8884375000000001</v>
      </c>
      <c r="AQ95">
        <v>47.159157999999998</v>
      </c>
      <c r="AR95">
        <v>-88.489327000000003</v>
      </c>
      <c r="AS95">
        <v>312.7</v>
      </c>
      <c r="AT95">
        <v>20.100000000000001</v>
      </c>
      <c r="AU95">
        <v>12</v>
      </c>
      <c r="AV95">
        <v>10</v>
      </c>
      <c r="AW95" t="s">
        <v>214</v>
      </c>
      <c r="AX95">
        <v>1.0087999999999999</v>
      </c>
      <c r="AY95">
        <v>1.1000000000000001</v>
      </c>
      <c r="AZ95">
        <v>1.7088000000000001</v>
      </c>
      <c r="BA95">
        <v>14.686999999999999</v>
      </c>
      <c r="BB95">
        <v>12.24</v>
      </c>
      <c r="BC95">
        <v>0.83</v>
      </c>
      <c r="BD95">
        <v>17.689</v>
      </c>
      <c r="BE95">
        <v>2071.5889999999999</v>
      </c>
      <c r="BF95">
        <v>665.71</v>
      </c>
      <c r="BG95">
        <v>1.974</v>
      </c>
      <c r="BH95">
        <v>0</v>
      </c>
      <c r="BI95">
        <v>1.974</v>
      </c>
      <c r="BJ95">
        <v>1.5840000000000001</v>
      </c>
      <c r="BK95">
        <v>0</v>
      </c>
      <c r="BL95">
        <v>1.5840000000000001</v>
      </c>
      <c r="BM95">
        <v>12.4902</v>
      </c>
      <c r="BQ95">
        <v>146.785</v>
      </c>
      <c r="BR95">
        <v>0.42248000000000002</v>
      </c>
      <c r="BS95">
        <v>-5</v>
      </c>
      <c r="BT95">
        <v>6.0000000000000001E-3</v>
      </c>
      <c r="BU95">
        <v>10.324355000000001</v>
      </c>
      <c r="BV95">
        <v>0</v>
      </c>
      <c r="BW95" t="s">
        <v>155</v>
      </c>
      <c r="BX95">
        <v>0.80200000000000005</v>
      </c>
    </row>
    <row r="96" spans="1:76" x14ac:dyDescent="0.25">
      <c r="A96" s="26">
        <v>43530</v>
      </c>
      <c r="B96" s="29">
        <v>0.67996936342592595</v>
      </c>
      <c r="C96">
        <v>11.087</v>
      </c>
      <c r="D96">
        <v>6.2245999999999997</v>
      </c>
      <c r="E96">
        <v>62246.346622999998</v>
      </c>
      <c r="F96">
        <v>110.3</v>
      </c>
      <c r="G96">
        <v>-0.8</v>
      </c>
      <c r="H96">
        <v>2159.4</v>
      </c>
      <c r="J96">
        <v>0.86</v>
      </c>
      <c r="K96">
        <v>0.84709999999999996</v>
      </c>
      <c r="L96">
        <v>9.3911999999999995</v>
      </c>
      <c r="M96">
        <v>5.2727000000000004</v>
      </c>
      <c r="N96">
        <v>93.408299999999997</v>
      </c>
      <c r="O96">
        <v>0</v>
      </c>
      <c r="P96">
        <v>93.4</v>
      </c>
      <c r="Q96">
        <v>74.932900000000004</v>
      </c>
      <c r="R96">
        <v>0</v>
      </c>
      <c r="S96">
        <v>74.900000000000006</v>
      </c>
      <c r="T96">
        <v>2159.4133000000002</v>
      </c>
      <c r="W96">
        <v>0</v>
      </c>
      <c r="X96">
        <v>0.73029999999999995</v>
      </c>
      <c r="Y96">
        <v>11.7</v>
      </c>
      <c r="Z96">
        <v>857</v>
      </c>
      <c r="AA96">
        <v>836</v>
      </c>
      <c r="AB96">
        <v>852</v>
      </c>
      <c r="AC96">
        <v>96</v>
      </c>
      <c r="AD96">
        <v>22.54</v>
      </c>
      <c r="AE96">
        <v>0.52</v>
      </c>
      <c r="AF96">
        <v>982</v>
      </c>
      <c r="AG96">
        <v>-2</v>
      </c>
      <c r="AH96">
        <v>74</v>
      </c>
      <c r="AI96">
        <v>35</v>
      </c>
      <c r="AJ96">
        <v>188.4</v>
      </c>
      <c r="AK96">
        <v>169.4</v>
      </c>
      <c r="AL96">
        <v>4.0999999999999996</v>
      </c>
      <c r="AM96">
        <v>176</v>
      </c>
      <c r="AN96" t="s">
        <v>155</v>
      </c>
      <c r="AO96">
        <v>2</v>
      </c>
      <c r="AP96" s="28">
        <v>0.88844907407407403</v>
      </c>
      <c r="AQ96">
        <v>47.159087999999997</v>
      </c>
      <c r="AR96">
        <v>-88.489198999999999</v>
      </c>
      <c r="AS96">
        <v>312.60000000000002</v>
      </c>
      <c r="AT96">
        <v>23.9</v>
      </c>
      <c r="AU96">
        <v>12</v>
      </c>
      <c r="AV96">
        <v>11</v>
      </c>
      <c r="AW96" t="s">
        <v>215</v>
      </c>
      <c r="AX96">
        <v>1</v>
      </c>
      <c r="AY96">
        <v>1.1000000000000001</v>
      </c>
      <c r="AZ96">
        <v>1.7</v>
      </c>
      <c r="BA96">
        <v>14.686999999999999</v>
      </c>
      <c r="BB96">
        <v>12.02</v>
      </c>
      <c r="BC96">
        <v>0.82</v>
      </c>
      <c r="BD96">
        <v>18.055</v>
      </c>
      <c r="BE96">
        <v>1992.348</v>
      </c>
      <c r="BF96">
        <v>711.95399999999995</v>
      </c>
      <c r="BG96">
        <v>2.0750000000000002</v>
      </c>
      <c r="BH96">
        <v>0</v>
      </c>
      <c r="BI96">
        <v>2.0750000000000002</v>
      </c>
      <c r="BJ96">
        <v>1.665</v>
      </c>
      <c r="BK96">
        <v>0</v>
      </c>
      <c r="BL96">
        <v>1.665</v>
      </c>
      <c r="BM96">
        <v>14.547700000000001</v>
      </c>
      <c r="BQ96">
        <v>112.654</v>
      </c>
      <c r="BR96">
        <v>0.42293599999999998</v>
      </c>
      <c r="BS96">
        <v>-5</v>
      </c>
      <c r="BT96">
        <v>6.0000000000000001E-3</v>
      </c>
      <c r="BU96">
        <v>10.335499</v>
      </c>
      <c r="BV96">
        <v>0</v>
      </c>
      <c r="BW96" t="s">
        <v>155</v>
      </c>
      <c r="BX96">
        <v>0.80200000000000005</v>
      </c>
    </row>
    <row r="97" spans="1:76" x14ac:dyDescent="0.25">
      <c r="A97" s="26">
        <v>43530</v>
      </c>
      <c r="B97" s="29">
        <v>0.67998093749999999</v>
      </c>
      <c r="C97">
        <v>10.741</v>
      </c>
      <c r="D97">
        <v>6.6124999999999998</v>
      </c>
      <c r="E97">
        <v>66124.608984999999</v>
      </c>
      <c r="F97">
        <v>116.2</v>
      </c>
      <c r="G97">
        <v>-0.8</v>
      </c>
      <c r="H97">
        <v>2434.4</v>
      </c>
      <c r="J97">
        <v>0.61</v>
      </c>
      <c r="K97">
        <v>0.8458</v>
      </c>
      <c r="L97">
        <v>9.0847999999999995</v>
      </c>
      <c r="M97">
        <v>5.5928000000000004</v>
      </c>
      <c r="N97">
        <v>98.317800000000005</v>
      </c>
      <c r="O97">
        <v>0</v>
      </c>
      <c r="P97">
        <v>98.3</v>
      </c>
      <c r="Q97">
        <v>78.845600000000005</v>
      </c>
      <c r="R97">
        <v>0</v>
      </c>
      <c r="S97">
        <v>78.8</v>
      </c>
      <c r="T97">
        <v>2434.4128000000001</v>
      </c>
      <c r="W97">
        <v>0</v>
      </c>
      <c r="X97">
        <v>0.51470000000000005</v>
      </c>
      <c r="Y97">
        <v>11.8</v>
      </c>
      <c r="Z97">
        <v>857</v>
      </c>
      <c r="AA97">
        <v>837</v>
      </c>
      <c r="AB97">
        <v>852</v>
      </c>
      <c r="AC97">
        <v>95.6</v>
      </c>
      <c r="AD97">
        <v>22.45</v>
      </c>
      <c r="AE97">
        <v>0.52</v>
      </c>
      <c r="AF97">
        <v>982</v>
      </c>
      <c r="AG97">
        <v>-2</v>
      </c>
      <c r="AH97">
        <v>74</v>
      </c>
      <c r="AI97">
        <v>35</v>
      </c>
      <c r="AJ97">
        <v>189</v>
      </c>
      <c r="AK97">
        <v>169.6</v>
      </c>
      <c r="AL97">
        <v>4.0999999999999996</v>
      </c>
      <c r="AM97">
        <v>176</v>
      </c>
      <c r="AN97" t="s">
        <v>155</v>
      </c>
      <c r="AO97">
        <v>2</v>
      </c>
      <c r="AP97" s="28">
        <v>0.88846064814814818</v>
      </c>
      <c r="AQ97">
        <v>47.159039</v>
      </c>
      <c r="AR97">
        <v>-88.489031999999995</v>
      </c>
      <c r="AS97">
        <v>312.5</v>
      </c>
      <c r="AT97">
        <v>27.1</v>
      </c>
      <c r="AU97">
        <v>12</v>
      </c>
      <c r="AV97">
        <v>12</v>
      </c>
      <c r="AW97" t="s">
        <v>206</v>
      </c>
      <c r="AX97">
        <v>1.095596</v>
      </c>
      <c r="AY97">
        <v>1.291191</v>
      </c>
      <c r="AZ97">
        <v>1.795596</v>
      </c>
      <c r="BA97">
        <v>14.686999999999999</v>
      </c>
      <c r="BB97">
        <v>11.91</v>
      </c>
      <c r="BC97">
        <v>0.81</v>
      </c>
      <c r="BD97">
        <v>18.231000000000002</v>
      </c>
      <c r="BE97">
        <v>1921.9939999999999</v>
      </c>
      <c r="BF97">
        <v>753.08699999999999</v>
      </c>
      <c r="BG97">
        <v>2.1779999999999999</v>
      </c>
      <c r="BH97">
        <v>0</v>
      </c>
      <c r="BI97">
        <v>2.1779999999999999</v>
      </c>
      <c r="BJ97">
        <v>1.7470000000000001</v>
      </c>
      <c r="BK97">
        <v>0</v>
      </c>
      <c r="BL97">
        <v>1.7470000000000001</v>
      </c>
      <c r="BM97">
        <v>16.354800000000001</v>
      </c>
      <c r="BQ97">
        <v>79.174999999999997</v>
      </c>
      <c r="BR97">
        <v>0.43080000000000002</v>
      </c>
      <c r="BS97">
        <v>-5</v>
      </c>
      <c r="BT97">
        <v>5.6319999999999999E-3</v>
      </c>
      <c r="BU97">
        <v>10.527675</v>
      </c>
      <c r="BV97">
        <v>0</v>
      </c>
      <c r="BW97" t="s">
        <v>155</v>
      </c>
      <c r="BX97">
        <v>0.80200000000000005</v>
      </c>
    </row>
    <row r="98" spans="1:76" x14ac:dyDescent="0.25">
      <c r="A98" s="26">
        <v>43530</v>
      </c>
      <c r="B98" s="29">
        <v>0.67999251157407414</v>
      </c>
      <c r="C98">
        <v>10.698</v>
      </c>
      <c r="D98">
        <v>6.8487999999999998</v>
      </c>
      <c r="E98">
        <v>68487.600000000006</v>
      </c>
      <c r="F98">
        <v>120.7</v>
      </c>
      <c r="G98">
        <v>-0.8</v>
      </c>
      <c r="H98">
        <v>2579.4</v>
      </c>
      <c r="J98">
        <v>0.46</v>
      </c>
      <c r="K98">
        <v>0.84379999999999999</v>
      </c>
      <c r="L98">
        <v>9.0267999999999997</v>
      </c>
      <c r="M98">
        <v>5.7789999999999999</v>
      </c>
      <c r="N98">
        <v>101.82989999999999</v>
      </c>
      <c r="O98">
        <v>0</v>
      </c>
      <c r="P98">
        <v>101.8</v>
      </c>
      <c r="Q98">
        <v>81.616200000000006</v>
      </c>
      <c r="R98">
        <v>0</v>
      </c>
      <c r="S98">
        <v>81.599999999999994</v>
      </c>
      <c r="T98">
        <v>2579.3604999999998</v>
      </c>
      <c r="W98">
        <v>0</v>
      </c>
      <c r="X98">
        <v>0.39</v>
      </c>
      <c r="Y98">
        <v>11.8</v>
      </c>
      <c r="Z98">
        <v>857</v>
      </c>
      <c r="AA98">
        <v>837</v>
      </c>
      <c r="AB98">
        <v>852</v>
      </c>
      <c r="AC98">
        <v>95</v>
      </c>
      <c r="AD98">
        <v>22.3</v>
      </c>
      <c r="AE98">
        <v>0.51</v>
      </c>
      <c r="AF98">
        <v>982</v>
      </c>
      <c r="AG98">
        <v>-2</v>
      </c>
      <c r="AH98">
        <v>74</v>
      </c>
      <c r="AI98">
        <v>35</v>
      </c>
      <c r="AJ98">
        <v>189</v>
      </c>
      <c r="AK98">
        <v>169</v>
      </c>
      <c r="AL98">
        <v>4.0999999999999996</v>
      </c>
      <c r="AM98">
        <v>176</v>
      </c>
      <c r="AN98" t="s">
        <v>155</v>
      </c>
      <c r="AO98">
        <v>2</v>
      </c>
      <c r="AP98" s="28">
        <v>0.88847222222222222</v>
      </c>
      <c r="AQ98">
        <v>47.158994999999997</v>
      </c>
      <c r="AR98">
        <v>-88.488849999999999</v>
      </c>
      <c r="AS98">
        <v>312.2</v>
      </c>
      <c r="AT98">
        <v>29.8</v>
      </c>
      <c r="AU98">
        <v>12</v>
      </c>
      <c r="AV98">
        <v>12</v>
      </c>
      <c r="AW98" t="s">
        <v>206</v>
      </c>
      <c r="AX98">
        <v>1.1000000000000001</v>
      </c>
      <c r="AY98">
        <v>1.3</v>
      </c>
      <c r="AZ98">
        <v>1.8</v>
      </c>
      <c r="BA98">
        <v>14.686999999999999</v>
      </c>
      <c r="BB98">
        <v>11.75</v>
      </c>
      <c r="BC98">
        <v>0.8</v>
      </c>
      <c r="BD98">
        <v>18.510000000000002</v>
      </c>
      <c r="BE98">
        <v>1891.5830000000001</v>
      </c>
      <c r="BF98">
        <v>770.76700000000005</v>
      </c>
      <c r="BG98">
        <v>2.2349999999999999</v>
      </c>
      <c r="BH98">
        <v>0</v>
      </c>
      <c r="BI98">
        <v>2.2349999999999999</v>
      </c>
      <c r="BJ98">
        <v>1.7909999999999999</v>
      </c>
      <c r="BK98">
        <v>0</v>
      </c>
      <c r="BL98">
        <v>1.7909999999999999</v>
      </c>
      <c r="BM98">
        <v>17.163900000000002</v>
      </c>
      <c r="BQ98">
        <v>59.423999999999999</v>
      </c>
      <c r="BR98">
        <v>0.43781599999999998</v>
      </c>
      <c r="BS98">
        <v>-5</v>
      </c>
      <c r="BT98">
        <v>5.0000000000000001E-3</v>
      </c>
      <c r="BU98">
        <v>10.699128</v>
      </c>
      <c r="BV98">
        <v>0</v>
      </c>
      <c r="BW98" t="s">
        <v>155</v>
      </c>
      <c r="BX98">
        <v>0.80100000000000005</v>
      </c>
    </row>
    <row r="99" spans="1:76" x14ac:dyDescent="0.25">
      <c r="A99" s="26">
        <v>43530</v>
      </c>
      <c r="B99" s="29">
        <v>0.68000408564814807</v>
      </c>
      <c r="C99">
        <v>10.657999999999999</v>
      </c>
      <c r="D99">
        <v>6.9534000000000002</v>
      </c>
      <c r="E99">
        <v>69534.408511000001</v>
      </c>
      <c r="F99">
        <v>122.3</v>
      </c>
      <c r="G99">
        <v>-0.8</v>
      </c>
      <c r="H99">
        <v>2630.9</v>
      </c>
      <c r="J99">
        <v>0.4</v>
      </c>
      <c r="K99">
        <v>0.84309999999999996</v>
      </c>
      <c r="L99">
        <v>8.9855</v>
      </c>
      <c r="M99">
        <v>5.8621999999999996</v>
      </c>
      <c r="N99">
        <v>103.1383</v>
      </c>
      <c r="O99">
        <v>0</v>
      </c>
      <c r="P99">
        <v>103.1</v>
      </c>
      <c r="Q99">
        <v>82.664900000000003</v>
      </c>
      <c r="R99">
        <v>0</v>
      </c>
      <c r="S99">
        <v>82.7</v>
      </c>
      <c r="T99">
        <v>2630.884</v>
      </c>
      <c r="W99">
        <v>0</v>
      </c>
      <c r="X99">
        <v>0.3372</v>
      </c>
      <c r="Y99">
        <v>11.7</v>
      </c>
      <c r="Z99">
        <v>858</v>
      </c>
      <c r="AA99">
        <v>837</v>
      </c>
      <c r="AB99">
        <v>853</v>
      </c>
      <c r="AC99">
        <v>95</v>
      </c>
      <c r="AD99">
        <v>22.3</v>
      </c>
      <c r="AE99">
        <v>0.51</v>
      </c>
      <c r="AF99">
        <v>982</v>
      </c>
      <c r="AG99">
        <v>-2</v>
      </c>
      <c r="AH99">
        <v>74</v>
      </c>
      <c r="AI99">
        <v>35</v>
      </c>
      <c r="AJ99">
        <v>189</v>
      </c>
      <c r="AK99">
        <v>169</v>
      </c>
      <c r="AL99">
        <v>4</v>
      </c>
      <c r="AM99">
        <v>176</v>
      </c>
      <c r="AN99" t="s">
        <v>155</v>
      </c>
      <c r="AO99">
        <v>2</v>
      </c>
      <c r="AP99" s="28">
        <v>0.88848379629629637</v>
      </c>
      <c r="AQ99">
        <v>47.158957000000001</v>
      </c>
      <c r="AR99">
        <v>-88.488668000000004</v>
      </c>
      <c r="AS99">
        <v>311.89999999999998</v>
      </c>
      <c r="AT99">
        <v>31.9</v>
      </c>
      <c r="AU99">
        <v>12</v>
      </c>
      <c r="AV99">
        <v>12</v>
      </c>
      <c r="AW99" t="s">
        <v>206</v>
      </c>
      <c r="AX99">
        <v>1.1000000000000001</v>
      </c>
      <c r="AY99">
        <v>1.3</v>
      </c>
      <c r="AZ99">
        <v>1.8956</v>
      </c>
      <c r="BA99">
        <v>14.686999999999999</v>
      </c>
      <c r="BB99">
        <v>11.69</v>
      </c>
      <c r="BC99">
        <v>0.8</v>
      </c>
      <c r="BD99">
        <v>18.614000000000001</v>
      </c>
      <c r="BE99">
        <v>1877.0429999999999</v>
      </c>
      <c r="BF99">
        <v>779.42499999999995</v>
      </c>
      <c r="BG99">
        <v>2.2559999999999998</v>
      </c>
      <c r="BH99">
        <v>0</v>
      </c>
      <c r="BI99">
        <v>2.2559999999999998</v>
      </c>
      <c r="BJ99">
        <v>1.8080000000000001</v>
      </c>
      <c r="BK99">
        <v>0</v>
      </c>
      <c r="BL99">
        <v>1.8080000000000001</v>
      </c>
      <c r="BM99">
        <v>17.452100000000002</v>
      </c>
      <c r="BQ99">
        <v>51.222000000000001</v>
      </c>
      <c r="BR99">
        <v>0.47736800000000001</v>
      </c>
      <c r="BS99">
        <v>-5</v>
      </c>
      <c r="BT99">
        <v>5.0000000000000001E-3</v>
      </c>
      <c r="BU99">
        <v>11.665680999999999</v>
      </c>
      <c r="BV99">
        <v>0</v>
      </c>
      <c r="BW99" t="s">
        <v>155</v>
      </c>
      <c r="BX99">
        <v>0.80100000000000005</v>
      </c>
    </row>
    <row r="100" spans="1:76" x14ac:dyDescent="0.25">
      <c r="A100" s="26">
        <v>43530</v>
      </c>
      <c r="B100" s="29">
        <v>0.68001565972222222</v>
      </c>
      <c r="C100">
        <v>10.597</v>
      </c>
      <c r="D100">
        <v>7.0319000000000003</v>
      </c>
      <c r="E100">
        <v>70319.142856999999</v>
      </c>
      <c r="F100">
        <v>122.1</v>
      </c>
      <c r="G100">
        <v>-0.8</v>
      </c>
      <c r="H100">
        <v>2696.4</v>
      </c>
      <c r="J100">
        <v>0.3</v>
      </c>
      <c r="K100">
        <v>0.8427</v>
      </c>
      <c r="L100">
        <v>8.9308999999999994</v>
      </c>
      <c r="M100">
        <v>5.9260999999999999</v>
      </c>
      <c r="N100">
        <v>102.8874</v>
      </c>
      <c r="O100">
        <v>0</v>
      </c>
      <c r="P100">
        <v>102.9</v>
      </c>
      <c r="Q100">
        <v>82.463800000000006</v>
      </c>
      <c r="R100">
        <v>0</v>
      </c>
      <c r="S100">
        <v>82.5</v>
      </c>
      <c r="T100">
        <v>2696.3679000000002</v>
      </c>
      <c r="W100">
        <v>0</v>
      </c>
      <c r="X100">
        <v>0.25280000000000002</v>
      </c>
      <c r="Y100">
        <v>11.8</v>
      </c>
      <c r="Z100">
        <v>857</v>
      </c>
      <c r="AA100">
        <v>837</v>
      </c>
      <c r="AB100">
        <v>853</v>
      </c>
      <c r="AC100">
        <v>95</v>
      </c>
      <c r="AD100">
        <v>22.3</v>
      </c>
      <c r="AE100">
        <v>0.51</v>
      </c>
      <c r="AF100">
        <v>982</v>
      </c>
      <c r="AG100">
        <v>-2</v>
      </c>
      <c r="AH100">
        <v>73.632000000000005</v>
      </c>
      <c r="AI100">
        <v>35</v>
      </c>
      <c r="AJ100">
        <v>189</v>
      </c>
      <c r="AK100">
        <v>169</v>
      </c>
      <c r="AL100">
        <v>4.0999999999999996</v>
      </c>
      <c r="AM100">
        <v>176</v>
      </c>
      <c r="AN100" t="s">
        <v>155</v>
      </c>
      <c r="AO100">
        <v>2</v>
      </c>
      <c r="AP100" s="28">
        <v>0.8884953703703703</v>
      </c>
      <c r="AQ100">
        <v>47.158935999999997</v>
      </c>
      <c r="AR100">
        <v>-88.488467</v>
      </c>
      <c r="AS100">
        <v>311.7</v>
      </c>
      <c r="AT100">
        <v>34.200000000000003</v>
      </c>
      <c r="AU100">
        <v>12</v>
      </c>
      <c r="AV100">
        <v>12</v>
      </c>
      <c r="AW100" t="s">
        <v>206</v>
      </c>
      <c r="AX100">
        <v>0.90880000000000005</v>
      </c>
      <c r="AY100">
        <v>1.2043999999999999</v>
      </c>
      <c r="AZ100">
        <v>1.5176000000000001</v>
      </c>
      <c r="BA100">
        <v>14.686999999999999</v>
      </c>
      <c r="BB100">
        <v>11.66</v>
      </c>
      <c r="BC100">
        <v>0.79</v>
      </c>
      <c r="BD100">
        <v>18.66</v>
      </c>
      <c r="BE100">
        <v>1863.683</v>
      </c>
      <c r="BF100">
        <v>787.08799999999997</v>
      </c>
      <c r="BG100">
        <v>2.2480000000000002</v>
      </c>
      <c r="BH100">
        <v>0</v>
      </c>
      <c r="BI100">
        <v>2.2480000000000002</v>
      </c>
      <c r="BJ100">
        <v>1.802</v>
      </c>
      <c r="BK100">
        <v>0</v>
      </c>
      <c r="BL100">
        <v>1.802</v>
      </c>
      <c r="BM100">
        <v>17.867599999999999</v>
      </c>
      <c r="BQ100">
        <v>38.360999999999997</v>
      </c>
      <c r="BR100">
        <v>0.47579199999999999</v>
      </c>
      <c r="BS100">
        <v>-5</v>
      </c>
      <c r="BT100">
        <v>5.0000000000000001E-3</v>
      </c>
      <c r="BU100">
        <v>11.627167</v>
      </c>
      <c r="BV100">
        <v>0</v>
      </c>
      <c r="BW100" t="s">
        <v>155</v>
      </c>
      <c r="BX100">
        <v>0.80100000000000005</v>
      </c>
    </row>
    <row r="101" spans="1:76" x14ac:dyDescent="0.25">
      <c r="A101" s="26">
        <v>43530</v>
      </c>
      <c r="B101" s="29">
        <v>0.68002723379629637</v>
      </c>
      <c r="C101">
        <v>10.547000000000001</v>
      </c>
      <c r="D101">
        <v>7.1017000000000001</v>
      </c>
      <c r="E101">
        <v>71017.357688999997</v>
      </c>
      <c r="F101">
        <v>116.2</v>
      </c>
      <c r="G101">
        <v>-0.8</v>
      </c>
      <c r="H101">
        <v>2866.1</v>
      </c>
      <c r="J101">
        <v>0.2</v>
      </c>
      <c r="K101">
        <v>0.84230000000000005</v>
      </c>
      <c r="L101">
        <v>8.8838000000000008</v>
      </c>
      <c r="M101">
        <v>5.9817999999999998</v>
      </c>
      <c r="N101">
        <v>97.885199999999998</v>
      </c>
      <c r="O101">
        <v>0</v>
      </c>
      <c r="P101">
        <v>97.9</v>
      </c>
      <c r="Q101">
        <v>78.454499999999996</v>
      </c>
      <c r="R101">
        <v>0</v>
      </c>
      <c r="S101">
        <v>78.5</v>
      </c>
      <c r="T101">
        <v>2866.1197000000002</v>
      </c>
      <c r="W101">
        <v>0</v>
      </c>
      <c r="X101">
        <v>0.16850000000000001</v>
      </c>
      <c r="Y101">
        <v>11.8</v>
      </c>
      <c r="Z101">
        <v>857</v>
      </c>
      <c r="AA101">
        <v>838</v>
      </c>
      <c r="AB101">
        <v>853</v>
      </c>
      <c r="AC101">
        <v>95</v>
      </c>
      <c r="AD101">
        <v>22.3</v>
      </c>
      <c r="AE101">
        <v>0.51</v>
      </c>
      <c r="AF101">
        <v>982</v>
      </c>
      <c r="AG101">
        <v>-2</v>
      </c>
      <c r="AH101">
        <v>73</v>
      </c>
      <c r="AI101">
        <v>35</v>
      </c>
      <c r="AJ101">
        <v>189</v>
      </c>
      <c r="AK101">
        <v>169.4</v>
      </c>
      <c r="AL101">
        <v>4.0999999999999996</v>
      </c>
      <c r="AM101">
        <v>176</v>
      </c>
      <c r="AN101" t="s">
        <v>155</v>
      </c>
      <c r="AO101">
        <v>2</v>
      </c>
      <c r="AP101" s="28">
        <v>0.88850694444444445</v>
      </c>
      <c r="AQ101">
        <v>47.158937999999999</v>
      </c>
      <c r="AR101">
        <v>-88.488245000000006</v>
      </c>
      <c r="AS101">
        <v>311.60000000000002</v>
      </c>
      <c r="AT101">
        <v>35.9</v>
      </c>
      <c r="AU101">
        <v>12</v>
      </c>
      <c r="AV101">
        <v>12</v>
      </c>
      <c r="AW101" t="s">
        <v>206</v>
      </c>
      <c r="AX101">
        <v>0.99560000000000004</v>
      </c>
      <c r="AY101">
        <v>1.2956000000000001</v>
      </c>
      <c r="AZ101">
        <v>1.5955999999999999</v>
      </c>
      <c r="BA101">
        <v>14.686999999999999</v>
      </c>
      <c r="BB101">
        <v>11.63</v>
      </c>
      <c r="BC101">
        <v>0.79</v>
      </c>
      <c r="BD101">
        <v>18.722000000000001</v>
      </c>
      <c r="BE101">
        <v>1850.712</v>
      </c>
      <c r="BF101">
        <v>793.14300000000003</v>
      </c>
      <c r="BG101">
        <v>2.1349999999999998</v>
      </c>
      <c r="BH101">
        <v>0</v>
      </c>
      <c r="BI101">
        <v>2.1349999999999998</v>
      </c>
      <c r="BJ101">
        <v>1.712</v>
      </c>
      <c r="BK101">
        <v>0</v>
      </c>
      <c r="BL101">
        <v>1.712</v>
      </c>
      <c r="BM101">
        <v>18.9604</v>
      </c>
      <c r="BQ101">
        <v>25.518000000000001</v>
      </c>
      <c r="BR101">
        <v>0.46721600000000002</v>
      </c>
      <c r="BS101">
        <v>-5</v>
      </c>
      <c r="BT101">
        <v>5.3680000000000004E-3</v>
      </c>
      <c r="BU101">
        <v>11.417591</v>
      </c>
      <c r="BV101">
        <v>0</v>
      </c>
      <c r="BW101" t="s">
        <v>155</v>
      </c>
      <c r="BX101">
        <v>0.80100000000000005</v>
      </c>
    </row>
    <row r="102" spans="1:76" x14ac:dyDescent="0.25">
      <c r="A102" s="26">
        <v>43530</v>
      </c>
      <c r="B102" s="29">
        <v>0.6800388078703703</v>
      </c>
      <c r="C102">
        <v>10.54</v>
      </c>
      <c r="D102">
        <v>7.1101999999999999</v>
      </c>
      <c r="E102">
        <v>71102.334728000002</v>
      </c>
      <c r="F102">
        <v>108</v>
      </c>
      <c r="G102">
        <v>-0.7</v>
      </c>
      <c r="H102">
        <v>3064.1</v>
      </c>
      <c r="J102">
        <v>0.2</v>
      </c>
      <c r="K102">
        <v>0.84209999999999996</v>
      </c>
      <c r="L102">
        <v>8.8757000000000001</v>
      </c>
      <c r="M102">
        <v>5.9874999999999998</v>
      </c>
      <c r="N102">
        <v>90.970399999999998</v>
      </c>
      <c r="O102">
        <v>0</v>
      </c>
      <c r="P102">
        <v>91</v>
      </c>
      <c r="Q102">
        <v>72.912400000000005</v>
      </c>
      <c r="R102">
        <v>0</v>
      </c>
      <c r="S102">
        <v>72.900000000000006</v>
      </c>
      <c r="T102">
        <v>3064.0709999999999</v>
      </c>
      <c r="W102">
        <v>0</v>
      </c>
      <c r="X102">
        <v>0.16839999999999999</v>
      </c>
      <c r="Y102">
        <v>11.8</v>
      </c>
      <c r="Z102">
        <v>858</v>
      </c>
      <c r="AA102">
        <v>838</v>
      </c>
      <c r="AB102">
        <v>853</v>
      </c>
      <c r="AC102">
        <v>95</v>
      </c>
      <c r="AD102">
        <v>22.3</v>
      </c>
      <c r="AE102">
        <v>0.51</v>
      </c>
      <c r="AF102">
        <v>982</v>
      </c>
      <c r="AG102">
        <v>-2</v>
      </c>
      <c r="AH102">
        <v>73</v>
      </c>
      <c r="AI102">
        <v>35</v>
      </c>
      <c r="AJ102">
        <v>189</v>
      </c>
      <c r="AK102">
        <v>169.6</v>
      </c>
      <c r="AL102">
        <v>4.0999999999999996</v>
      </c>
      <c r="AM102">
        <v>176</v>
      </c>
      <c r="AN102" t="s">
        <v>155</v>
      </c>
      <c r="AO102">
        <v>2</v>
      </c>
      <c r="AP102" s="28">
        <v>0.8885185185185186</v>
      </c>
      <c r="AQ102">
        <v>47.158940000000001</v>
      </c>
      <c r="AR102">
        <v>-88.488017999999997</v>
      </c>
      <c r="AS102">
        <v>311.2</v>
      </c>
      <c r="AT102">
        <v>37.1</v>
      </c>
      <c r="AU102">
        <v>12</v>
      </c>
      <c r="AV102">
        <v>12</v>
      </c>
      <c r="AW102" t="s">
        <v>206</v>
      </c>
      <c r="AX102">
        <v>1</v>
      </c>
      <c r="AY102">
        <v>1.3</v>
      </c>
      <c r="AZ102">
        <v>1.6</v>
      </c>
      <c r="BA102">
        <v>14.686999999999999</v>
      </c>
      <c r="BB102">
        <v>11.61</v>
      </c>
      <c r="BC102">
        <v>0.79</v>
      </c>
      <c r="BD102">
        <v>18.751000000000001</v>
      </c>
      <c r="BE102">
        <v>1846.903</v>
      </c>
      <c r="BF102">
        <v>792.98400000000004</v>
      </c>
      <c r="BG102">
        <v>1.982</v>
      </c>
      <c r="BH102">
        <v>0</v>
      </c>
      <c r="BI102">
        <v>1.982</v>
      </c>
      <c r="BJ102">
        <v>1.589</v>
      </c>
      <c r="BK102">
        <v>0</v>
      </c>
      <c r="BL102">
        <v>1.589</v>
      </c>
      <c r="BM102">
        <v>20.246600000000001</v>
      </c>
      <c r="BQ102">
        <v>25.481999999999999</v>
      </c>
      <c r="BR102">
        <v>0.475192</v>
      </c>
      <c r="BS102">
        <v>-5</v>
      </c>
      <c r="BT102">
        <v>6.0000000000000001E-3</v>
      </c>
      <c r="BU102">
        <v>11.612505000000001</v>
      </c>
      <c r="BV102">
        <v>0</v>
      </c>
      <c r="BW102" t="s">
        <v>155</v>
      </c>
      <c r="BX102">
        <v>0.80100000000000005</v>
      </c>
    </row>
    <row r="103" spans="1:76" x14ac:dyDescent="0.25">
      <c r="A103" s="26">
        <v>43530</v>
      </c>
      <c r="B103" s="29">
        <v>0.68005038194444445</v>
      </c>
      <c r="C103">
        <v>10.54</v>
      </c>
      <c r="D103">
        <v>7.0738000000000003</v>
      </c>
      <c r="E103">
        <v>70738.214286000002</v>
      </c>
      <c r="F103">
        <v>100</v>
      </c>
      <c r="G103">
        <v>-0.7</v>
      </c>
      <c r="H103">
        <v>3329.9</v>
      </c>
      <c r="J103">
        <v>0.2</v>
      </c>
      <c r="K103">
        <v>0.84219999999999995</v>
      </c>
      <c r="L103">
        <v>8.8766999999999996</v>
      </c>
      <c r="M103">
        <v>5.9574999999999996</v>
      </c>
      <c r="N103">
        <v>84.251800000000003</v>
      </c>
      <c r="O103">
        <v>0</v>
      </c>
      <c r="P103">
        <v>84.3</v>
      </c>
      <c r="Q103">
        <v>67.527500000000003</v>
      </c>
      <c r="R103">
        <v>0</v>
      </c>
      <c r="S103">
        <v>67.5</v>
      </c>
      <c r="T103">
        <v>3329.9115999999999</v>
      </c>
      <c r="W103">
        <v>0</v>
      </c>
      <c r="X103">
        <v>0.16839999999999999</v>
      </c>
      <c r="Y103">
        <v>11.8</v>
      </c>
      <c r="Z103">
        <v>857</v>
      </c>
      <c r="AA103">
        <v>838</v>
      </c>
      <c r="AB103">
        <v>854</v>
      </c>
      <c r="AC103">
        <v>95</v>
      </c>
      <c r="AD103">
        <v>22.3</v>
      </c>
      <c r="AE103">
        <v>0.51</v>
      </c>
      <c r="AF103">
        <v>982</v>
      </c>
      <c r="AG103">
        <v>-2</v>
      </c>
      <c r="AH103">
        <v>73</v>
      </c>
      <c r="AI103">
        <v>35</v>
      </c>
      <c r="AJ103">
        <v>189</v>
      </c>
      <c r="AK103">
        <v>169</v>
      </c>
      <c r="AL103">
        <v>4.2</v>
      </c>
      <c r="AM103">
        <v>175.8</v>
      </c>
      <c r="AN103" t="s">
        <v>155</v>
      </c>
      <c r="AO103">
        <v>2</v>
      </c>
      <c r="AP103" s="28">
        <v>0.88853009259259252</v>
      </c>
      <c r="AQ103">
        <v>47.158946999999998</v>
      </c>
      <c r="AR103">
        <v>-88.487785000000002</v>
      </c>
      <c r="AS103">
        <v>311.10000000000002</v>
      </c>
      <c r="AT103">
        <v>38.200000000000003</v>
      </c>
      <c r="AU103">
        <v>12</v>
      </c>
      <c r="AV103">
        <v>12</v>
      </c>
      <c r="AW103" t="s">
        <v>206</v>
      </c>
      <c r="AX103">
        <v>1</v>
      </c>
      <c r="AY103">
        <v>1.3956</v>
      </c>
      <c r="AZ103">
        <v>1.7911999999999999</v>
      </c>
      <c r="BA103">
        <v>14.686999999999999</v>
      </c>
      <c r="BB103">
        <v>11.61</v>
      </c>
      <c r="BC103">
        <v>0.79</v>
      </c>
      <c r="BD103">
        <v>18.738</v>
      </c>
      <c r="BE103">
        <v>1847.405</v>
      </c>
      <c r="BF103">
        <v>789.13800000000003</v>
      </c>
      <c r="BG103">
        <v>1.8360000000000001</v>
      </c>
      <c r="BH103">
        <v>0</v>
      </c>
      <c r="BI103">
        <v>1.8360000000000001</v>
      </c>
      <c r="BJ103">
        <v>1.472</v>
      </c>
      <c r="BK103">
        <v>0</v>
      </c>
      <c r="BL103">
        <v>1.472</v>
      </c>
      <c r="BM103">
        <v>22.006900000000002</v>
      </c>
      <c r="BQ103">
        <v>25.489000000000001</v>
      </c>
      <c r="BR103">
        <v>0.50079200000000001</v>
      </c>
      <c r="BS103">
        <v>-5</v>
      </c>
      <c r="BT103">
        <v>5.6319999999999999E-3</v>
      </c>
      <c r="BU103">
        <v>12.238104999999999</v>
      </c>
      <c r="BV103">
        <v>0</v>
      </c>
      <c r="BW103" t="s">
        <v>155</v>
      </c>
      <c r="BX103">
        <v>0.80100000000000005</v>
      </c>
    </row>
    <row r="104" spans="1:76" x14ac:dyDescent="0.25">
      <c r="A104" s="26">
        <v>43530</v>
      </c>
      <c r="B104" s="29">
        <v>0.68006195601851849</v>
      </c>
      <c r="C104">
        <v>10.54</v>
      </c>
      <c r="D104">
        <v>7.0457999999999998</v>
      </c>
      <c r="E104">
        <v>70458.150685000001</v>
      </c>
      <c r="F104">
        <v>91.7</v>
      </c>
      <c r="G104">
        <v>-0.6</v>
      </c>
      <c r="H104">
        <v>3570.9</v>
      </c>
      <c r="J104">
        <v>0.1</v>
      </c>
      <c r="K104">
        <v>0.84219999999999995</v>
      </c>
      <c r="L104">
        <v>8.8768999999999991</v>
      </c>
      <c r="M104">
        <v>5.9340000000000002</v>
      </c>
      <c r="N104">
        <v>77.249899999999997</v>
      </c>
      <c r="O104">
        <v>0</v>
      </c>
      <c r="P104">
        <v>77.2</v>
      </c>
      <c r="Q104">
        <v>61.915399999999998</v>
      </c>
      <c r="R104">
        <v>0</v>
      </c>
      <c r="S104">
        <v>61.9</v>
      </c>
      <c r="T104">
        <v>3570.9065000000001</v>
      </c>
      <c r="W104">
        <v>0</v>
      </c>
      <c r="X104">
        <v>8.4199999999999997E-2</v>
      </c>
      <c r="Y104">
        <v>11.7</v>
      </c>
      <c r="Z104">
        <v>858</v>
      </c>
      <c r="AA104">
        <v>838</v>
      </c>
      <c r="AB104">
        <v>853</v>
      </c>
      <c r="AC104">
        <v>95</v>
      </c>
      <c r="AD104">
        <v>22.3</v>
      </c>
      <c r="AE104">
        <v>0.51</v>
      </c>
      <c r="AF104">
        <v>982</v>
      </c>
      <c r="AG104">
        <v>-2</v>
      </c>
      <c r="AH104">
        <v>73</v>
      </c>
      <c r="AI104">
        <v>35</v>
      </c>
      <c r="AJ104">
        <v>189</v>
      </c>
      <c r="AK104">
        <v>169</v>
      </c>
      <c r="AL104">
        <v>4.0999999999999996</v>
      </c>
      <c r="AM104">
        <v>175.4</v>
      </c>
      <c r="AN104" t="s">
        <v>155</v>
      </c>
      <c r="AO104">
        <v>2</v>
      </c>
      <c r="AP104" s="28">
        <v>0.88854166666666667</v>
      </c>
      <c r="AQ104">
        <v>47.158952999999997</v>
      </c>
      <c r="AR104">
        <v>-88.487549999999999</v>
      </c>
      <c r="AS104">
        <v>311.10000000000002</v>
      </c>
      <c r="AT104">
        <v>39</v>
      </c>
      <c r="AU104">
        <v>12</v>
      </c>
      <c r="AV104">
        <v>12</v>
      </c>
      <c r="AW104" t="s">
        <v>206</v>
      </c>
      <c r="AX104">
        <v>1</v>
      </c>
      <c r="AY104">
        <v>1.4</v>
      </c>
      <c r="AZ104">
        <v>1.8</v>
      </c>
      <c r="BA104">
        <v>14.686999999999999</v>
      </c>
      <c r="BB104">
        <v>11.62</v>
      </c>
      <c r="BC104">
        <v>0.79</v>
      </c>
      <c r="BD104">
        <v>18.736000000000001</v>
      </c>
      <c r="BE104">
        <v>1847.3440000000001</v>
      </c>
      <c r="BF104">
        <v>785.98699999999997</v>
      </c>
      <c r="BG104">
        <v>1.6839999999999999</v>
      </c>
      <c r="BH104">
        <v>0</v>
      </c>
      <c r="BI104">
        <v>1.6839999999999999</v>
      </c>
      <c r="BJ104">
        <v>1.349</v>
      </c>
      <c r="BK104">
        <v>0</v>
      </c>
      <c r="BL104">
        <v>1.349</v>
      </c>
      <c r="BM104">
        <v>23.598299999999998</v>
      </c>
      <c r="BQ104">
        <v>12.744</v>
      </c>
      <c r="BR104">
        <v>0.50546400000000002</v>
      </c>
      <c r="BS104">
        <v>-5</v>
      </c>
      <c r="BT104">
        <v>5.3680000000000004E-3</v>
      </c>
      <c r="BU104">
        <v>12.352277000000001</v>
      </c>
      <c r="BV104">
        <v>0</v>
      </c>
      <c r="BW104" t="s">
        <v>155</v>
      </c>
      <c r="BX104">
        <v>0.80100000000000005</v>
      </c>
    </row>
    <row r="105" spans="1:76" x14ac:dyDescent="0.25">
      <c r="A105" s="26">
        <v>43530</v>
      </c>
      <c r="B105" s="29">
        <v>0.68007353009259264</v>
      </c>
      <c r="C105">
        <v>10.678000000000001</v>
      </c>
      <c r="D105">
        <v>7.0663999999999998</v>
      </c>
      <c r="E105">
        <v>70663.630137</v>
      </c>
      <c r="F105">
        <v>85.2</v>
      </c>
      <c r="G105">
        <v>-0.6</v>
      </c>
      <c r="H105">
        <v>3656.7</v>
      </c>
      <c r="J105">
        <v>0.1</v>
      </c>
      <c r="K105">
        <v>0.84089999999999998</v>
      </c>
      <c r="L105">
        <v>8.9792000000000005</v>
      </c>
      <c r="M105">
        <v>5.9424000000000001</v>
      </c>
      <c r="N105">
        <v>71.652100000000004</v>
      </c>
      <c r="O105">
        <v>0</v>
      </c>
      <c r="P105">
        <v>71.7</v>
      </c>
      <c r="Q105">
        <v>57.428899999999999</v>
      </c>
      <c r="R105">
        <v>0</v>
      </c>
      <c r="S105">
        <v>57.4</v>
      </c>
      <c r="T105">
        <v>3656.6869000000002</v>
      </c>
      <c r="W105">
        <v>0</v>
      </c>
      <c r="X105">
        <v>8.4099999999999994E-2</v>
      </c>
      <c r="Y105">
        <v>11.8</v>
      </c>
      <c r="Z105">
        <v>858</v>
      </c>
      <c r="AA105">
        <v>838</v>
      </c>
      <c r="AB105">
        <v>854</v>
      </c>
      <c r="AC105">
        <v>95</v>
      </c>
      <c r="AD105">
        <v>22.3</v>
      </c>
      <c r="AE105">
        <v>0.51</v>
      </c>
      <c r="AF105">
        <v>982</v>
      </c>
      <c r="AG105">
        <v>-2</v>
      </c>
      <c r="AH105">
        <v>73</v>
      </c>
      <c r="AI105">
        <v>35</v>
      </c>
      <c r="AJ105">
        <v>189</v>
      </c>
      <c r="AK105">
        <v>169</v>
      </c>
      <c r="AL105">
        <v>4.2</v>
      </c>
      <c r="AM105">
        <v>175.1</v>
      </c>
      <c r="AN105" t="s">
        <v>155</v>
      </c>
      <c r="AO105">
        <v>2</v>
      </c>
      <c r="AP105" s="28">
        <v>0.88855324074074071</v>
      </c>
      <c r="AQ105">
        <v>47.158952999999997</v>
      </c>
      <c r="AR105">
        <v>-88.487312000000003</v>
      </c>
      <c r="AS105">
        <v>310.39999999999998</v>
      </c>
      <c r="AT105">
        <v>39.700000000000003</v>
      </c>
      <c r="AU105">
        <v>12</v>
      </c>
      <c r="AV105">
        <v>11</v>
      </c>
      <c r="AW105" t="s">
        <v>216</v>
      </c>
      <c r="AX105">
        <v>1</v>
      </c>
      <c r="AY105">
        <v>1.4</v>
      </c>
      <c r="AZ105">
        <v>1.8</v>
      </c>
      <c r="BA105">
        <v>14.686999999999999</v>
      </c>
      <c r="BB105">
        <v>11.52</v>
      </c>
      <c r="BC105">
        <v>0.78</v>
      </c>
      <c r="BD105">
        <v>18.914000000000001</v>
      </c>
      <c r="BE105">
        <v>1854.02</v>
      </c>
      <c r="BF105">
        <v>780.94100000000003</v>
      </c>
      <c r="BG105">
        <v>1.5489999999999999</v>
      </c>
      <c r="BH105">
        <v>0</v>
      </c>
      <c r="BI105">
        <v>1.5489999999999999</v>
      </c>
      <c r="BJ105">
        <v>1.242</v>
      </c>
      <c r="BK105">
        <v>0</v>
      </c>
      <c r="BL105">
        <v>1.242</v>
      </c>
      <c r="BM105">
        <v>23.976199999999999</v>
      </c>
      <c r="BQ105">
        <v>12.625</v>
      </c>
      <c r="BR105">
        <v>0.50527999999999995</v>
      </c>
      <c r="BS105">
        <v>-5</v>
      </c>
      <c r="BT105">
        <v>6.0000000000000001E-3</v>
      </c>
      <c r="BU105">
        <v>12.34778</v>
      </c>
      <c r="BV105">
        <v>0</v>
      </c>
      <c r="BW105" t="s">
        <v>155</v>
      </c>
      <c r="BX105">
        <v>0.80100000000000005</v>
      </c>
    </row>
    <row r="106" spans="1:76" x14ac:dyDescent="0.25">
      <c r="A106" s="26">
        <v>43530</v>
      </c>
      <c r="B106" s="29">
        <v>0.68008510416666657</v>
      </c>
      <c r="C106">
        <v>11.419</v>
      </c>
      <c r="D106">
        <v>5.8244999999999996</v>
      </c>
      <c r="E106">
        <v>58244.854288000002</v>
      </c>
      <c r="F106">
        <v>79.900000000000006</v>
      </c>
      <c r="G106">
        <v>-0.5</v>
      </c>
      <c r="H106">
        <v>3547.1</v>
      </c>
      <c r="J106">
        <v>0.1</v>
      </c>
      <c r="K106">
        <v>0.84699999999999998</v>
      </c>
      <c r="L106">
        <v>9.6722999999999999</v>
      </c>
      <c r="M106">
        <v>4.9333999999999998</v>
      </c>
      <c r="N106">
        <v>67.703699999999998</v>
      </c>
      <c r="O106">
        <v>0</v>
      </c>
      <c r="P106">
        <v>67.7</v>
      </c>
      <c r="Q106">
        <v>54.264299999999999</v>
      </c>
      <c r="R106">
        <v>0</v>
      </c>
      <c r="S106">
        <v>54.3</v>
      </c>
      <c r="T106">
        <v>3547.0641000000001</v>
      </c>
      <c r="W106">
        <v>0</v>
      </c>
      <c r="X106">
        <v>8.4699999999999998E-2</v>
      </c>
      <c r="Y106">
        <v>11.8</v>
      </c>
      <c r="Z106">
        <v>857</v>
      </c>
      <c r="AA106">
        <v>838</v>
      </c>
      <c r="AB106">
        <v>854</v>
      </c>
      <c r="AC106">
        <v>95</v>
      </c>
      <c r="AD106">
        <v>22.3</v>
      </c>
      <c r="AE106">
        <v>0.51</v>
      </c>
      <c r="AF106">
        <v>982</v>
      </c>
      <c r="AG106">
        <v>-2</v>
      </c>
      <c r="AH106">
        <v>73</v>
      </c>
      <c r="AI106">
        <v>35</v>
      </c>
      <c r="AJ106">
        <v>189</v>
      </c>
      <c r="AK106">
        <v>169</v>
      </c>
      <c r="AL106">
        <v>4.2</v>
      </c>
      <c r="AM106">
        <v>175</v>
      </c>
      <c r="AN106" t="s">
        <v>155</v>
      </c>
      <c r="AO106">
        <v>2</v>
      </c>
      <c r="AP106" s="28">
        <v>0.88856481481481486</v>
      </c>
      <c r="AQ106">
        <v>47.158952999999997</v>
      </c>
      <c r="AR106">
        <v>-88.487072999999995</v>
      </c>
      <c r="AS106">
        <v>310.3</v>
      </c>
      <c r="AT106">
        <v>40</v>
      </c>
      <c r="AU106">
        <v>12</v>
      </c>
      <c r="AV106">
        <v>10</v>
      </c>
      <c r="AW106" t="s">
        <v>217</v>
      </c>
      <c r="AX106">
        <v>1.0955999999999999</v>
      </c>
      <c r="AY106">
        <v>1.0176000000000001</v>
      </c>
      <c r="AZ106">
        <v>1.8</v>
      </c>
      <c r="BA106">
        <v>14.686999999999999</v>
      </c>
      <c r="BB106">
        <v>12</v>
      </c>
      <c r="BC106">
        <v>0.82</v>
      </c>
      <c r="BD106">
        <v>18.062000000000001</v>
      </c>
      <c r="BE106">
        <v>2040.91</v>
      </c>
      <c r="BF106">
        <v>662.548</v>
      </c>
      <c r="BG106">
        <v>1.496</v>
      </c>
      <c r="BH106">
        <v>0</v>
      </c>
      <c r="BI106">
        <v>1.496</v>
      </c>
      <c r="BJ106">
        <v>1.1990000000000001</v>
      </c>
      <c r="BK106">
        <v>0</v>
      </c>
      <c r="BL106">
        <v>1.1990000000000001</v>
      </c>
      <c r="BM106">
        <v>23.767099999999999</v>
      </c>
      <c r="BQ106">
        <v>12.994999999999999</v>
      </c>
      <c r="BR106">
        <v>0.42664000000000002</v>
      </c>
      <c r="BS106">
        <v>-5</v>
      </c>
      <c r="BT106">
        <v>6.0000000000000001E-3</v>
      </c>
      <c r="BU106">
        <v>10.426015</v>
      </c>
      <c r="BV106">
        <v>0</v>
      </c>
      <c r="BW106" t="s">
        <v>155</v>
      </c>
      <c r="BX106">
        <v>0.80100000000000005</v>
      </c>
    </row>
    <row r="107" spans="1:76" x14ac:dyDescent="0.25">
      <c r="A107" s="26">
        <v>43530</v>
      </c>
      <c r="B107" s="29">
        <v>0.68009667824074072</v>
      </c>
      <c r="C107">
        <v>12.516999999999999</v>
      </c>
      <c r="D107">
        <v>3.7896000000000001</v>
      </c>
      <c r="E107">
        <v>37896.188925000002</v>
      </c>
      <c r="F107">
        <v>75.7</v>
      </c>
      <c r="G107">
        <v>-0.5</v>
      </c>
      <c r="H107">
        <v>3372.5</v>
      </c>
      <c r="J107">
        <v>0.1</v>
      </c>
      <c r="K107">
        <v>0.85729999999999995</v>
      </c>
      <c r="L107">
        <v>10.7311</v>
      </c>
      <c r="M107">
        <v>3.2488999999999999</v>
      </c>
      <c r="N107">
        <v>64.928600000000003</v>
      </c>
      <c r="O107">
        <v>0</v>
      </c>
      <c r="P107">
        <v>64.900000000000006</v>
      </c>
      <c r="Q107">
        <v>52.04</v>
      </c>
      <c r="R107">
        <v>0</v>
      </c>
      <c r="S107">
        <v>52</v>
      </c>
      <c r="T107">
        <v>3372.4958999999999</v>
      </c>
      <c r="W107">
        <v>0</v>
      </c>
      <c r="X107">
        <v>8.5699999999999998E-2</v>
      </c>
      <c r="Y107">
        <v>11.8</v>
      </c>
      <c r="Z107">
        <v>858</v>
      </c>
      <c r="AA107">
        <v>838</v>
      </c>
      <c r="AB107">
        <v>854</v>
      </c>
      <c r="AC107">
        <v>95</v>
      </c>
      <c r="AD107">
        <v>22.3</v>
      </c>
      <c r="AE107">
        <v>0.51</v>
      </c>
      <c r="AF107">
        <v>982</v>
      </c>
      <c r="AG107">
        <v>-2</v>
      </c>
      <c r="AH107">
        <v>72.632368</v>
      </c>
      <c r="AI107">
        <v>35</v>
      </c>
      <c r="AJ107">
        <v>189</v>
      </c>
      <c r="AK107">
        <v>169.4</v>
      </c>
      <c r="AL107">
        <v>4.2</v>
      </c>
      <c r="AM107">
        <v>175</v>
      </c>
      <c r="AN107" t="s">
        <v>155</v>
      </c>
      <c r="AO107">
        <v>2</v>
      </c>
      <c r="AP107" s="28">
        <v>0.88857638888888879</v>
      </c>
      <c r="AQ107">
        <v>47.158945000000003</v>
      </c>
      <c r="AR107">
        <v>-88.486833000000004</v>
      </c>
      <c r="AS107">
        <v>310.2</v>
      </c>
      <c r="AT107">
        <v>40.4</v>
      </c>
      <c r="AU107">
        <v>12</v>
      </c>
      <c r="AV107">
        <v>10</v>
      </c>
      <c r="AW107" t="s">
        <v>217</v>
      </c>
      <c r="AX107">
        <v>1.4823999999999999</v>
      </c>
      <c r="AY107">
        <v>1</v>
      </c>
      <c r="AZ107">
        <v>2.0868000000000002</v>
      </c>
      <c r="BA107">
        <v>14.686999999999999</v>
      </c>
      <c r="BB107">
        <v>12.93</v>
      </c>
      <c r="BC107">
        <v>0.88</v>
      </c>
      <c r="BD107">
        <v>16.641999999999999</v>
      </c>
      <c r="BE107">
        <v>2366.366</v>
      </c>
      <c r="BF107">
        <v>455.99099999999999</v>
      </c>
      <c r="BG107">
        <v>1.4990000000000001</v>
      </c>
      <c r="BH107">
        <v>0</v>
      </c>
      <c r="BI107">
        <v>1.4990000000000001</v>
      </c>
      <c r="BJ107">
        <v>1.202</v>
      </c>
      <c r="BK107">
        <v>0</v>
      </c>
      <c r="BL107">
        <v>1.202</v>
      </c>
      <c r="BM107">
        <v>23.6159</v>
      </c>
      <c r="BQ107">
        <v>13.746</v>
      </c>
      <c r="BR107">
        <v>0.289414</v>
      </c>
      <c r="BS107">
        <v>-5</v>
      </c>
      <c r="BT107">
        <v>5.6319999999999999E-3</v>
      </c>
      <c r="BU107">
        <v>7.0725449999999999</v>
      </c>
      <c r="BV107">
        <v>0</v>
      </c>
      <c r="BW107" t="s">
        <v>155</v>
      </c>
      <c r="BX107">
        <v>0.80100000000000005</v>
      </c>
    </row>
    <row r="108" spans="1:76" x14ac:dyDescent="0.25">
      <c r="A108" s="26">
        <v>43530</v>
      </c>
      <c r="B108" s="29">
        <v>0.68010825231481487</v>
      </c>
      <c r="C108">
        <v>13.420999999999999</v>
      </c>
      <c r="D108">
        <v>1.9568000000000001</v>
      </c>
      <c r="E108">
        <v>19567.844311000001</v>
      </c>
      <c r="F108">
        <v>73.7</v>
      </c>
      <c r="G108">
        <v>-0.5</v>
      </c>
      <c r="H108">
        <v>3132.5</v>
      </c>
      <c r="J108">
        <v>0.1</v>
      </c>
      <c r="K108">
        <v>0.8669</v>
      </c>
      <c r="L108">
        <v>11.6341</v>
      </c>
      <c r="M108">
        <v>1.6962999999999999</v>
      </c>
      <c r="N108">
        <v>63.862299999999998</v>
      </c>
      <c r="O108">
        <v>0</v>
      </c>
      <c r="P108">
        <v>63.9</v>
      </c>
      <c r="Q108">
        <v>51.185299999999998</v>
      </c>
      <c r="R108">
        <v>0</v>
      </c>
      <c r="S108">
        <v>51.2</v>
      </c>
      <c r="T108">
        <v>3132.4879999999998</v>
      </c>
      <c r="W108">
        <v>0</v>
      </c>
      <c r="X108">
        <v>8.6699999999999999E-2</v>
      </c>
      <c r="Y108">
        <v>11.8</v>
      </c>
      <c r="Z108">
        <v>857</v>
      </c>
      <c r="AA108">
        <v>837</v>
      </c>
      <c r="AB108">
        <v>853</v>
      </c>
      <c r="AC108">
        <v>95</v>
      </c>
      <c r="AD108">
        <v>22.3</v>
      </c>
      <c r="AE108">
        <v>0.51</v>
      </c>
      <c r="AF108">
        <v>982</v>
      </c>
      <c r="AG108">
        <v>-2</v>
      </c>
      <c r="AH108">
        <v>72</v>
      </c>
      <c r="AI108">
        <v>35</v>
      </c>
      <c r="AJ108">
        <v>189</v>
      </c>
      <c r="AK108">
        <v>170</v>
      </c>
      <c r="AL108">
        <v>4.2</v>
      </c>
      <c r="AM108">
        <v>175</v>
      </c>
      <c r="AN108" t="s">
        <v>155</v>
      </c>
      <c r="AO108">
        <v>2</v>
      </c>
      <c r="AP108" s="28">
        <v>0.88858796296296294</v>
      </c>
      <c r="AQ108">
        <v>47.158934000000002</v>
      </c>
      <c r="AR108">
        <v>-88.486588999999995</v>
      </c>
      <c r="AS108">
        <v>309.60000000000002</v>
      </c>
      <c r="AT108">
        <v>40.9</v>
      </c>
      <c r="AU108">
        <v>12</v>
      </c>
      <c r="AV108">
        <v>10</v>
      </c>
      <c r="AW108" t="s">
        <v>217</v>
      </c>
      <c r="AX108">
        <v>1.5</v>
      </c>
      <c r="AY108">
        <v>1.0955999999999999</v>
      </c>
      <c r="AZ108">
        <v>2.1956000000000002</v>
      </c>
      <c r="BA108">
        <v>14.686999999999999</v>
      </c>
      <c r="BB108">
        <v>13.91</v>
      </c>
      <c r="BC108">
        <v>0.95</v>
      </c>
      <c r="BD108">
        <v>15.356</v>
      </c>
      <c r="BE108">
        <v>2692.5839999999998</v>
      </c>
      <c r="BF108">
        <v>249.87100000000001</v>
      </c>
      <c r="BG108">
        <v>1.548</v>
      </c>
      <c r="BH108">
        <v>0</v>
      </c>
      <c r="BI108">
        <v>1.548</v>
      </c>
      <c r="BJ108">
        <v>1.2410000000000001</v>
      </c>
      <c r="BK108">
        <v>0</v>
      </c>
      <c r="BL108">
        <v>1.2410000000000001</v>
      </c>
      <c r="BM108">
        <v>23.021799999999999</v>
      </c>
      <c r="BQ108">
        <v>14.587999999999999</v>
      </c>
      <c r="BR108">
        <v>0.18895799999999999</v>
      </c>
      <c r="BS108">
        <v>-5</v>
      </c>
      <c r="BT108">
        <v>5.0000000000000001E-3</v>
      </c>
      <c r="BU108">
        <v>4.6176599999999999</v>
      </c>
      <c r="BV108">
        <v>0</v>
      </c>
      <c r="BW108" t="s">
        <v>155</v>
      </c>
      <c r="BX108">
        <v>0.80100000000000005</v>
      </c>
    </row>
    <row r="109" spans="1:76" x14ac:dyDescent="0.25">
      <c r="A109" s="26">
        <v>43530</v>
      </c>
      <c r="B109" s="29">
        <v>0.6801198263888889</v>
      </c>
      <c r="C109">
        <v>14.068</v>
      </c>
      <c r="D109">
        <v>0.95960000000000001</v>
      </c>
      <c r="E109">
        <v>9595.5889520000001</v>
      </c>
      <c r="F109">
        <v>73.099999999999994</v>
      </c>
      <c r="G109">
        <v>-0.5</v>
      </c>
      <c r="H109">
        <v>2545.9</v>
      </c>
      <c r="J109">
        <v>0.1</v>
      </c>
      <c r="K109">
        <v>0.87119999999999997</v>
      </c>
      <c r="L109">
        <v>12.2559</v>
      </c>
      <c r="M109">
        <v>0.83599999999999997</v>
      </c>
      <c r="N109">
        <v>63.702500000000001</v>
      </c>
      <c r="O109">
        <v>0</v>
      </c>
      <c r="P109">
        <v>63.7</v>
      </c>
      <c r="Q109">
        <v>51.057299999999998</v>
      </c>
      <c r="R109">
        <v>0</v>
      </c>
      <c r="S109">
        <v>51.1</v>
      </c>
      <c r="T109">
        <v>2545.9378000000002</v>
      </c>
      <c r="W109">
        <v>0</v>
      </c>
      <c r="X109">
        <v>8.7099999999999997E-2</v>
      </c>
      <c r="Y109">
        <v>11.7</v>
      </c>
      <c r="Z109">
        <v>857</v>
      </c>
      <c r="AA109">
        <v>837</v>
      </c>
      <c r="AB109">
        <v>853</v>
      </c>
      <c r="AC109">
        <v>95</v>
      </c>
      <c r="AD109">
        <v>22.3</v>
      </c>
      <c r="AE109">
        <v>0.51</v>
      </c>
      <c r="AF109">
        <v>982</v>
      </c>
      <c r="AG109">
        <v>-2</v>
      </c>
      <c r="AH109">
        <v>72</v>
      </c>
      <c r="AI109">
        <v>35</v>
      </c>
      <c r="AJ109">
        <v>189</v>
      </c>
      <c r="AK109">
        <v>170</v>
      </c>
      <c r="AL109">
        <v>4.2</v>
      </c>
      <c r="AM109">
        <v>175</v>
      </c>
      <c r="AN109" t="s">
        <v>155</v>
      </c>
      <c r="AO109">
        <v>2</v>
      </c>
      <c r="AP109" s="28">
        <v>0.88859953703703709</v>
      </c>
      <c r="AQ109">
        <v>47.158895000000001</v>
      </c>
      <c r="AR109">
        <v>-88.486357999999996</v>
      </c>
      <c r="AS109">
        <v>309</v>
      </c>
      <c r="AT109">
        <v>40.299999999999997</v>
      </c>
      <c r="AU109">
        <v>12</v>
      </c>
      <c r="AV109">
        <v>10</v>
      </c>
      <c r="AW109" t="s">
        <v>217</v>
      </c>
      <c r="AX109">
        <v>1.5</v>
      </c>
      <c r="AY109">
        <v>1.2911999999999999</v>
      </c>
      <c r="AZ109">
        <v>2.2955999999999999</v>
      </c>
      <c r="BA109">
        <v>14.686999999999999</v>
      </c>
      <c r="BB109">
        <v>14.4</v>
      </c>
      <c r="BC109">
        <v>0.98</v>
      </c>
      <c r="BD109">
        <v>14.785</v>
      </c>
      <c r="BE109">
        <v>2899.88</v>
      </c>
      <c r="BF109">
        <v>125.892</v>
      </c>
      <c r="BG109">
        <v>1.5780000000000001</v>
      </c>
      <c r="BH109">
        <v>0</v>
      </c>
      <c r="BI109">
        <v>1.5780000000000001</v>
      </c>
      <c r="BJ109">
        <v>1.2649999999999999</v>
      </c>
      <c r="BK109">
        <v>0</v>
      </c>
      <c r="BL109">
        <v>1.2649999999999999</v>
      </c>
      <c r="BM109">
        <v>19.129200000000001</v>
      </c>
      <c r="BQ109">
        <v>14.988</v>
      </c>
      <c r="BR109">
        <v>0.15872800000000001</v>
      </c>
      <c r="BS109">
        <v>-5</v>
      </c>
      <c r="BT109">
        <v>5.0000000000000001E-3</v>
      </c>
      <c r="BU109">
        <v>3.8789150000000001</v>
      </c>
      <c r="BV109">
        <v>0</v>
      </c>
      <c r="BW109" t="s">
        <v>155</v>
      </c>
      <c r="BX109">
        <v>0.80100000000000005</v>
      </c>
    </row>
    <row r="110" spans="1:76" x14ac:dyDescent="0.25">
      <c r="A110" s="26">
        <v>43530</v>
      </c>
      <c r="B110" s="29">
        <v>0.68013140046296294</v>
      </c>
      <c r="C110">
        <v>14.09</v>
      </c>
      <c r="D110">
        <v>0.78639999999999999</v>
      </c>
      <c r="E110">
        <v>7864.0374789999996</v>
      </c>
      <c r="F110">
        <v>73.099999999999994</v>
      </c>
      <c r="G110">
        <v>-0.5</v>
      </c>
      <c r="H110">
        <v>2263.4</v>
      </c>
      <c r="J110">
        <v>0.1</v>
      </c>
      <c r="K110">
        <v>0.87280000000000002</v>
      </c>
      <c r="L110">
        <v>12.297499999999999</v>
      </c>
      <c r="M110">
        <v>0.68640000000000001</v>
      </c>
      <c r="N110">
        <v>63.800400000000003</v>
      </c>
      <c r="O110">
        <v>0</v>
      </c>
      <c r="P110">
        <v>63.8</v>
      </c>
      <c r="Q110">
        <v>51.135800000000003</v>
      </c>
      <c r="R110">
        <v>0</v>
      </c>
      <c r="S110">
        <v>51.1</v>
      </c>
      <c r="T110">
        <v>2263.393</v>
      </c>
      <c r="W110">
        <v>0</v>
      </c>
      <c r="X110">
        <v>8.7300000000000003E-2</v>
      </c>
      <c r="Y110">
        <v>11.8</v>
      </c>
      <c r="Z110">
        <v>856</v>
      </c>
      <c r="AA110">
        <v>837</v>
      </c>
      <c r="AB110">
        <v>853</v>
      </c>
      <c r="AC110">
        <v>95</v>
      </c>
      <c r="AD110">
        <v>22.3</v>
      </c>
      <c r="AE110">
        <v>0.51</v>
      </c>
      <c r="AF110">
        <v>982</v>
      </c>
      <c r="AG110">
        <v>-2</v>
      </c>
      <c r="AH110">
        <v>72</v>
      </c>
      <c r="AI110">
        <v>35</v>
      </c>
      <c r="AJ110">
        <v>189</v>
      </c>
      <c r="AK110">
        <v>170</v>
      </c>
      <c r="AL110">
        <v>4.2</v>
      </c>
      <c r="AM110">
        <v>175</v>
      </c>
      <c r="AN110" t="s">
        <v>155</v>
      </c>
      <c r="AO110">
        <v>2</v>
      </c>
      <c r="AP110" s="28">
        <v>0.88861111111111113</v>
      </c>
      <c r="AQ110">
        <v>47.158847000000002</v>
      </c>
      <c r="AR110">
        <v>-88.486151000000007</v>
      </c>
      <c r="AS110">
        <v>308.7</v>
      </c>
      <c r="AT110">
        <v>38.700000000000003</v>
      </c>
      <c r="AU110">
        <v>12</v>
      </c>
      <c r="AV110">
        <v>10</v>
      </c>
      <c r="AW110" t="s">
        <v>217</v>
      </c>
      <c r="AX110">
        <v>1.6912</v>
      </c>
      <c r="AY110">
        <v>1.0132000000000001</v>
      </c>
      <c r="AZ110">
        <v>2.3956</v>
      </c>
      <c r="BA110">
        <v>14.686999999999999</v>
      </c>
      <c r="BB110">
        <v>14.59</v>
      </c>
      <c r="BC110">
        <v>0.99</v>
      </c>
      <c r="BD110">
        <v>14.576000000000001</v>
      </c>
      <c r="BE110">
        <v>2939.8319999999999</v>
      </c>
      <c r="BF110">
        <v>104.432</v>
      </c>
      <c r="BG110">
        <v>1.597</v>
      </c>
      <c r="BH110">
        <v>0</v>
      </c>
      <c r="BI110">
        <v>1.597</v>
      </c>
      <c r="BJ110">
        <v>1.28</v>
      </c>
      <c r="BK110">
        <v>0</v>
      </c>
      <c r="BL110">
        <v>1.28</v>
      </c>
      <c r="BM110">
        <v>17.182200000000002</v>
      </c>
      <c r="BQ110">
        <v>15.170999999999999</v>
      </c>
      <c r="BR110">
        <v>0.17788200000000001</v>
      </c>
      <c r="BS110">
        <v>-5</v>
      </c>
      <c r="BT110">
        <v>5.0000000000000001E-3</v>
      </c>
      <c r="BU110">
        <v>4.3469939999999996</v>
      </c>
      <c r="BV110">
        <v>0</v>
      </c>
      <c r="BW110" t="s">
        <v>155</v>
      </c>
      <c r="BX110">
        <v>0.80100000000000005</v>
      </c>
    </row>
    <row r="111" spans="1:76" x14ac:dyDescent="0.25">
      <c r="A111" s="26">
        <v>43530</v>
      </c>
      <c r="B111" s="29">
        <v>0.68014297453703698</v>
      </c>
      <c r="C111">
        <v>14.084</v>
      </c>
      <c r="D111">
        <v>0.78210000000000002</v>
      </c>
      <c r="E111">
        <v>7821.4480409999996</v>
      </c>
      <c r="F111">
        <v>73.5</v>
      </c>
      <c r="G111">
        <v>-0.4</v>
      </c>
      <c r="H111">
        <v>2503</v>
      </c>
      <c r="J111">
        <v>0.1</v>
      </c>
      <c r="K111">
        <v>0.87270000000000003</v>
      </c>
      <c r="L111">
        <v>12.290800000000001</v>
      </c>
      <c r="M111">
        <v>0.68259999999999998</v>
      </c>
      <c r="N111">
        <v>64.156000000000006</v>
      </c>
      <c r="O111">
        <v>0</v>
      </c>
      <c r="P111">
        <v>64.2</v>
      </c>
      <c r="Q111">
        <v>51.4208</v>
      </c>
      <c r="R111">
        <v>0</v>
      </c>
      <c r="S111">
        <v>51.4</v>
      </c>
      <c r="T111">
        <v>2502.9837000000002</v>
      </c>
      <c r="W111">
        <v>0</v>
      </c>
      <c r="X111">
        <v>8.7300000000000003E-2</v>
      </c>
      <c r="Y111">
        <v>11.9</v>
      </c>
      <c r="Z111">
        <v>855</v>
      </c>
      <c r="AA111">
        <v>837</v>
      </c>
      <c r="AB111">
        <v>852</v>
      </c>
      <c r="AC111">
        <v>95</v>
      </c>
      <c r="AD111">
        <v>22.3</v>
      </c>
      <c r="AE111">
        <v>0.51</v>
      </c>
      <c r="AF111">
        <v>982</v>
      </c>
      <c r="AG111">
        <v>-2</v>
      </c>
      <c r="AH111">
        <v>72</v>
      </c>
      <c r="AI111">
        <v>35</v>
      </c>
      <c r="AJ111">
        <v>189.4</v>
      </c>
      <c r="AK111">
        <v>170</v>
      </c>
      <c r="AL111">
        <v>4.4000000000000004</v>
      </c>
      <c r="AM111">
        <v>175</v>
      </c>
      <c r="AN111" t="s">
        <v>155</v>
      </c>
      <c r="AO111">
        <v>2</v>
      </c>
      <c r="AP111" s="28">
        <v>0.88862268518518517</v>
      </c>
      <c r="AQ111">
        <v>47.158785000000002</v>
      </c>
      <c r="AR111">
        <v>-88.485969999999995</v>
      </c>
      <c r="AS111">
        <v>309</v>
      </c>
      <c r="AT111">
        <v>36.200000000000003</v>
      </c>
      <c r="AU111">
        <v>12</v>
      </c>
      <c r="AV111">
        <v>10</v>
      </c>
      <c r="AW111" t="s">
        <v>217</v>
      </c>
      <c r="AX111">
        <v>2.1779999999999999</v>
      </c>
      <c r="AY111">
        <v>1.3824000000000001</v>
      </c>
      <c r="AZ111">
        <v>2.9735999999999998</v>
      </c>
      <c r="BA111">
        <v>14.686999999999999</v>
      </c>
      <c r="BB111">
        <v>14.57</v>
      </c>
      <c r="BC111">
        <v>0.99</v>
      </c>
      <c r="BD111">
        <v>14.587999999999999</v>
      </c>
      <c r="BE111">
        <v>2935.2269999999999</v>
      </c>
      <c r="BF111">
        <v>103.75</v>
      </c>
      <c r="BG111">
        <v>1.6040000000000001</v>
      </c>
      <c r="BH111">
        <v>0</v>
      </c>
      <c r="BI111">
        <v>1.6040000000000001</v>
      </c>
      <c r="BJ111">
        <v>1.286</v>
      </c>
      <c r="BK111">
        <v>0</v>
      </c>
      <c r="BL111">
        <v>1.286</v>
      </c>
      <c r="BM111">
        <v>18.9816</v>
      </c>
      <c r="BQ111">
        <v>15.154</v>
      </c>
      <c r="BR111">
        <v>0.17330499999999999</v>
      </c>
      <c r="BS111">
        <v>-5</v>
      </c>
      <c r="BT111">
        <v>5.0000000000000001E-3</v>
      </c>
      <c r="BU111">
        <v>4.2351479999999997</v>
      </c>
      <c r="BV111">
        <v>0</v>
      </c>
      <c r="BW111" t="s">
        <v>155</v>
      </c>
      <c r="BX111">
        <v>0.80100000000000005</v>
      </c>
    </row>
    <row r="112" spans="1:76" x14ac:dyDescent="0.25">
      <c r="A112" s="26">
        <v>43530</v>
      </c>
      <c r="B112" s="29">
        <v>0.68015454861111113</v>
      </c>
      <c r="C112">
        <v>14.121</v>
      </c>
      <c r="D112">
        <v>0.47739999999999999</v>
      </c>
      <c r="E112">
        <v>4774.4827590000004</v>
      </c>
      <c r="F112">
        <v>77.3</v>
      </c>
      <c r="G112">
        <v>-0.4</v>
      </c>
      <c r="H112">
        <v>2326.9</v>
      </c>
      <c r="J112">
        <v>0.1</v>
      </c>
      <c r="K112">
        <v>0.87519999999999998</v>
      </c>
      <c r="L112">
        <v>12.3596</v>
      </c>
      <c r="M112">
        <v>0.41789999999999999</v>
      </c>
      <c r="N112">
        <v>67.626800000000003</v>
      </c>
      <c r="O112">
        <v>0</v>
      </c>
      <c r="P112">
        <v>67.599999999999994</v>
      </c>
      <c r="Q112">
        <v>54.202599999999997</v>
      </c>
      <c r="R112">
        <v>0</v>
      </c>
      <c r="S112">
        <v>54.2</v>
      </c>
      <c r="T112">
        <v>2326.9326000000001</v>
      </c>
      <c r="W112">
        <v>0</v>
      </c>
      <c r="X112">
        <v>8.7499999999999994E-2</v>
      </c>
      <c r="Y112">
        <v>12.1</v>
      </c>
      <c r="Z112">
        <v>853</v>
      </c>
      <c r="AA112">
        <v>836</v>
      </c>
      <c r="AB112">
        <v>852</v>
      </c>
      <c r="AC112">
        <v>95</v>
      </c>
      <c r="AD112">
        <v>22.3</v>
      </c>
      <c r="AE112">
        <v>0.51</v>
      </c>
      <c r="AF112">
        <v>982</v>
      </c>
      <c r="AG112">
        <v>-2</v>
      </c>
      <c r="AH112">
        <v>72</v>
      </c>
      <c r="AI112">
        <v>35</v>
      </c>
      <c r="AJ112">
        <v>190</v>
      </c>
      <c r="AK112">
        <v>170</v>
      </c>
      <c r="AL112">
        <v>4.5</v>
      </c>
      <c r="AM112">
        <v>175</v>
      </c>
      <c r="AN112" t="s">
        <v>155</v>
      </c>
      <c r="AO112">
        <v>2</v>
      </c>
      <c r="AP112" s="28">
        <v>0.88863425925925921</v>
      </c>
      <c r="AQ112">
        <v>47.158728000000004</v>
      </c>
      <c r="AR112">
        <v>-88.485795999999993</v>
      </c>
      <c r="AS112">
        <v>309</v>
      </c>
      <c r="AT112">
        <v>34.4</v>
      </c>
      <c r="AU112">
        <v>12</v>
      </c>
      <c r="AV112">
        <v>10</v>
      </c>
      <c r="AW112" t="s">
        <v>217</v>
      </c>
      <c r="AX112">
        <v>2.3910089999999999</v>
      </c>
      <c r="AY112">
        <v>1.6865129999999999</v>
      </c>
      <c r="AZ112">
        <v>3.2865129999999998</v>
      </c>
      <c r="BA112">
        <v>14.686999999999999</v>
      </c>
      <c r="BB112">
        <v>14.87</v>
      </c>
      <c r="BC112">
        <v>1.01</v>
      </c>
      <c r="BD112">
        <v>14.254</v>
      </c>
      <c r="BE112">
        <v>3000.2550000000001</v>
      </c>
      <c r="BF112">
        <v>64.563000000000002</v>
      </c>
      <c r="BG112">
        <v>1.7190000000000001</v>
      </c>
      <c r="BH112">
        <v>0</v>
      </c>
      <c r="BI112">
        <v>1.7190000000000001</v>
      </c>
      <c r="BJ112">
        <v>1.3779999999999999</v>
      </c>
      <c r="BK112">
        <v>0</v>
      </c>
      <c r="BL112">
        <v>1.3779999999999999</v>
      </c>
      <c r="BM112">
        <v>17.937000000000001</v>
      </c>
      <c r="BQ112">
        <v>15.448</v>
      </c>
      <c r="BR112">
        <v>0.13916799999999999</v>
      </c>
      <c r="BS112">
        <v>-5</v>
      </c>
      <c r="BT112">
        <v>5.0000000000000001E-3</v>
      </c>
      <c r="BU112">
        <v>3.4009179999999999</v>
      </c>
      <c r="BV112">
        <v>0</v>
      </c>
      <c r="BW112" t="s">
        <v>155</v>
      </c>
      <c r="BX112">
        <v>0.80100000000000005</v>
      </c>
    </row>
    <row r="113" spans="1:76" x14ac:dyDescent="0.25">
      <c r="A113" s="26">
        <v>43530</v>
      </c>
      <c r="B113" s="29">
        <v>0.68016612268518528</v>
      </c>
      <c r="C113">
        <v>14.105</v>
      </c>
      <c r="D113">
        <v>0.25900000000000001</v>
      </c>
      <c r="E113">
        <v>2589.8550719999998</v>
      </c>
      <c r="F113">
        <v>80.900000000000006</v>
      </c>
      <c r="G113">
        <v>-0.4</v>
      </c>
      <c r="H113">
        <v>1718.7</v>
      </c>
      <c r="J113">
        <v>0.1</v>
      </c>
      <c r="K113">
        <v>0.87780000000000002</v>
      </c>
      <c r="L113">
        <v>12.3811</v>
      </c>
      <c r="M113">
        <v>0.2273</v>
      </c>
      <c r="N113">
        <v>71.010999999999996</v>
      </c>
      <c r="O113">
        <v>0</v>
      </c>
      <c r="P113">
        <v>71</v>
      </c>
      <c r="Q113">
        <v>56.914999999999999</v>
      </c>
      <c r="R113">
        <v>0</v>
      </c>
      <c r="S113">
        <v>56.9</v>
      </c>
      <c r="T113">
        <v>1718.674</v>
      </c>
      <c r="W113">
        <v>0</v>
      </c>
      <c r="X113">
        <v>8.7800000000000003E-2</v>
      </c>
      <c r="Y113">
        <v>12.2</v>
      </c>
      <c r="Z113">
        <v>852</v>
      </c>
      <c r="AA113">
        <v>835</v>
      </c>
      <c r="AB113">
        <v>852</v>
      </c>
      <c r="AC113">
        <v>95</v>
      </c>
      <c r="AD113">
        <v>22.3</v>
      </c>
      <c r="AE113">
        <v>0.51</v>
      </c>
      <c r="AF113">
        <v>982</v>
      </c>
      <c r="AG113">
        <v>-2</v>
      </c>
      <c r="AH113">
        <v>72</v>
      </c>
      <c r="AI113">
        <v>35</v>
      </c>
      <c r="AJ113">
        <v>190</v>
      </c>
      <c r="AK113">
        <v>170</v>
      </c>
      <c r="AL113">
        <v>4.5</v>
      </c>
      <c r="AM113">
        <v>175</v>
      </c>
      <c r="AN113" t="s">
        <v>155</v>
      </c>
      <c r="AO113">
        <v>2</v>
      </c>
      <c r="AP113" s="28">
        <v>0.88864583333333336</v>
      </c>
      <c r="AQ113">
        <v>47.158664999999999</v>
      </c>
      <c r="AR113">
        <v>-88.485631999999995</v>
      </c>
      <c r="AS113">
        <v>309</v>
      </c>
      <c r="AT113">
        <v>33</v>
      </c>
      <c r="AU113">
        <v>12</v>
      </c>
      <c r="AV113">
        <v>10</v>
      </c>
      <c r="AW113" t="s">
        <v>217</v>
      </c>
      <c r="AX113">
        <v>1.157257</v>
      </c>
      <c r="AY113">
        <v>1.317618</v>
      </c>
      <c r="AZ113">
        <v>1.77047</v>
      </c>
      <c r="BA113">
        <v>14.686999999999999</v>
      </c>
      <c r="BB113">
        <v>15.2</v>
      </c>
      <c r="BC113">
        <v>1.03</v>
      </c>
      <c r="BD113">
        <v>13.923</v>
      </c>
      <c r="BE113">
        <v>3059.71</v>
      </c>
      <c r="BF113">
        <v>35.756999999999998</v>
      </c>
      <c r="BG113">
        <v>1.8380000000000001</v>
      </c>
      <c r="BH113">
        <v>0</v>
      </c>
      <c r="BI113">
        <v>1.8380000000000001</v>
      </c>
      <c r="BJ113">
        <v>1.4730000000000001</v>
      </c>
      <c r="BK113">
        <v>0</v>
      </c>
      <c r="BL113">
        <v>1.4730000000000001</v>
      </c>
      <c r="BM113">
        <v>13.487399999999999</v>
      </c>
      <c r="BQ113">
        <v>15.773</v>
      </c>
      <c r="BR113">
        <v>0.122529</v>
      </c>
      <c r="BS113">
        <v>-5</v>
      </c>
      <c r="BT113">
        <v>5.0000000000000001E-3</v>
      </c>
      <c r="BU113">
        <v>2.9943140000000001</v>
      </c>
      <c r="BV113">
        <v>0</v>
      </c>
      <c r="BW113" t="s">
        <v>155</v>
      </c>
      <c r="BX113">
        <v>0.80100000000000005</v>
      </c>
    </row>
    <row r="114" spans="1:76" x14ac:dyDescent="0.25">
      <c r="A114" s="26">
        <v>43530</v>
      </c>
      <c r="B114" s="29">
        <v>0.68017769675925921</v>
      </c>
      <c r="C114">
        <v>13.911</v>
      </c>
      <c r="D114">
        <v>0.13519999999999999</v>
      </c>
      <c r="E114">
        <v>1351.824212</v>
      </c>
      <c r="F114">
        <v>82.1</v>
      </c>
      <c r="G114">
        <v>-0.4</v>
      </c>
      <c r="H114">
        <v>1191</v>
      </c>
      <c r="J114">
        <v>0.1</v>
      </c>
      <c r="K114">
        <v>0.88080000000000003</v>
      </c>
      <c r="L114">
        <v>12.2524</v>
      </c>
      <c r="M114">
        <v>0.1191</v>
      </c>
      <c r="N114">
        <v>72.340299999999999</v>
      </c>
      <c r="O114">
        <v>0</v>
      </c>
      <c r="P114">
        <v>72.3</v>
      </c>
      <c r="Q114">
        <v>57.980400000000003</v>
      </c>
      <c r="R114">
        <v>0</v>
      </c>
      <c r="S114">
        <v>58</v>
      </c>
      <c r="T114">
        <v>1191.0119</v>
      </c>
      <c r="W114">
        <v>0</v>
      </c>
      <c r="X114">
        <v>8.8099999999999998E-2</v>
      </c>
      <c r="Y114">
        <v>12.1</v>
      </c>
      <c r="Z114">
        <v>852</v>
      </c>
      <c r="AA114">
        <v>836</v>
      </c>
      <c r="AB114">
        <v>852</v>
      </c>
      <c r="AC114">
        <v>95</v>
      </c>
      <c r="AD114">
        <v>22.3</v>
      </c>
      <c r="AE114">
        <v>0.51</v>
      </c>
      <c r="AF114">
        <v>982</v>
      </c>
      <c r="AG114">
        <v>-2</v>
      </c>
      <c r="AH114">
        <v>72</v>
      </c>
      <c r="AI114">
        <v>35</v>
      </c>
      <c r="AJ114">
        <v>190</v>
      </c>
      <c r="AK114">
        <v>170</v>
      </c>
      <c r="AL114">
        <v>4.4000000000000004</v>
      </c>
      <c r="AM114">
        <v>175</v>
      </c>
      <c r="AN114" t="s">
        <v>155</v>
      </c>
      <c r="AO114">
        <v>2</v>
      </c>
      <c r="AP114" s="28">
        <v>0.88865740740740751</v>
      </c>
      <c r="AQ114">
        <v>47.158614</v>
      </c>
      <c r="AR114">
        <v>-88.485482000000005</v>
      </c>
      <c r="AS114">
        <v>308.8</v>
      </c>
      <c r="AT114">
        <v>30.8</v>
      </c>
      <c r="AU114">
        <v>12</v>
      </c>
      <c r="AV114">
        <v>10</v>
      </c>
      <c r="AW114" t="s">
        <v>217</v>
      </c>
      <c r="AX114">
        <v>1.1000000000000001</v>
      </c>
      <c r="AY114">
        <v>1.3</v>
      </c>
      <c r="AZ114">
        <v>1.7</v>
      </c>
      <c r="BA114">
        <v>14.686999999999999</v>
      </c>
      <c r="BB114">
        <v>15.6</v>
      </c>
      <c r="BC114">
        <v>1.06</v>
      </c>
      <c r="BD114">
        <v>13.539</v>
      </c>
      <c r="BE114">
        <v>3098.3710000000001</v>
      </c>
      <c r="BF114">
        <v>19.163</v>
      </c>
      <c r="BG114">
        <v>1.9159999999999999</v>
      </c>
      <c r="BH114">
        <v>0</v>
      </c>
      <c r="BI114">
        <v>1.9159999999999999</v>
      </c>
      <c r="BJ114">
        <v>1.5349999999999999</v>
      </c>
      <c r="BK114">
        <v>0</v>
      </c>
      <c r="BL114">
        <v>1.5349999999999999</v>
      </c>
      <c r="BM114">
        <v>9.5640000000000001</v>
      </c>
      <c r="BQ114">
        <v>16.193999999999999</v>
      </c>
      <c r="BR114">
        <v>0.118898</v>
      </c>
      <c r="BS114">
        <v>-5</v>
      </c>
      <c r="BT114">
        <v>5.0000000000000001E-3</v>
      </c>
      <c r="BU114">
        <v>2.9055680000000002</v>
      </c>
      <c r="BV114">
        <v>0</v>
      </c>
      <c r="BW114" t="s">
        <v>155</v>
      </c>
      <c r="BX114">
        <v>0.80100000000000005</v>
      </c>
    </row>
    <row r="115" spans="1:76" x14ac:dyDescent="0.25">
      <c r="A115" s="26">
        <v>43530</v>
      </c>
      <c r="B115" s="29">
        <v>0.68018927083333336</v>
      </c>
      <c r="C115">
        <v>13.704000000000001</v>
      </c>
      <c r="D115">
        <v>7.3999999999999996E-2</v>
      </c>
      <c r="E115">
        <v>740.09748200000001</v>
      </c>
      <c r="F115">
        <v>82.7</v>
      </c>
      <c r="G115">
        <v>-0.3</v>
      </c>
      <c r="H115">
        <v>775.4</v>
      </c>
      <c r="J115">
        <v>0.1</v>
      </c>
      <c r="K115">
        <v>0.88329999999999997</v>
      </c>
      <c r="L115">
        <v>12.104200000000001</v>
      </c>
      <c r="M115">
        <v>6.54E-2</v>
      </c>
      <c r="N115">
        <v>73.0364</v>
      </c>
      <c r="O115">
        <v>0</v>
      </c>
      <c r="P115">
        <v>73</v>
      </c>
      <c r="Q115">
        <v>58.5383</v>
      </c>
      <c r="R115">
        <v>0</v>
      </c>
      <c r="S115">
        <v>58.5</v>
      </c>
      <c r="T115">
        <v>775.44920000000002</v>
      </c>
      <c r="W115">
        <v>0</v>
      </c>
      <c r="X115">
        <v>8.8300000000000003E-2</v>
      </c>
      <c r="Y115">
        <v>12.2</v>
      </c>
      <c r="Z115">
        <v>854</v>
      </c>
      <c r="AA115">
        <v>839</v>
      </c>
      <c r="AB115">
        <v>852</v>
      </c>
      <c r="AC115">
        <v>95</v>
      </c>
      <c r="AD115">
        <v>22.3</v>
      </c>
      <c r="AE115">
        <v>0.51</v>
      </c>
      <c r="AF115">
        <v>982</v>
      </c>
      <c r="AG115">
        <v>-2</v>
      </c>
      <c r="AH115">
        <v>72</v>
      </c>
      <c r="AI115">
        <v>35</v>
      </c>
      <c r="AJ115">
        <v>190</v>
      </c>
      <c r="AK115">
        <v>170</v>
      </c>
      <c r="AL115">
        <v>4.5</v>
      </c>
      <c r="AM115">
        <v>175</v>
      </c>
      <c r="AN115" t="s">
        <v>155</v>
      </c>
      <c r="AO115">
        <v>2</v>
      </c>
      <c r="AP115" s="28">
        <v>0.88866898148148143</v>
      </c>
      <c r="AQ115">
        <v>47.158574999999999</v>
      </c>
      <c r="AR115">
        <v>-88.485343</v>
      </c>
      <c r="AS115">
        <v>308.89999999999998</v>
      </c>
      <c r="AT115">
        <v>27.9</v>
      </c>
      <c r="AU115">
        <v>12</v>
      </c>
      <c r="AV115">
        <v>10</v>
      </c>
      <c r="AW115" t="s">
        <v>217</v>
      </c>
      <c r="AX115">
        <v>1.1000000000000001</v>
      </c>
      <c r="AY115">
        <v>1.3</v>
      </c>
      <c r="AZ115">
        <v>1.7</v>
      </c>
      <c r="BA115">
        <v>14.686999999999999</v>
      </c>
      <c r="BB115">
        <v>15.94</v>
      </c>
      <c r="BC115">
        <v>1.0900000000000001</v>
      </c>
      <c r="BD115">
        <v>13.218</v>
      </c>
      <c r="BE115">
        <v>3121.94</v>
      </c>
      <c r="BF115">
        <v>10.731</v>
      </c>
      <c r="BG115">
        <v>1.9730000000000001</v>
      </c>
      <c r="BH115">
        <v>0</v>
      </c>
      <c r="BI115">
        <v>1.9730000000000001</v>
      </c>
      <c r="BJ115">
        <v>1.581</v>
      </c>
      <c r="BK115">
        <v>0</v>
      </c>
      <c r="BL115">
        <v>1.581</v>
      </c>
      <c r="BM115">
        <v>6.3512000000000004</v>
      </c>
      <c r="BQ115">
        <v>16.564</v>
      </c>
      <c r="BR115">
        <v>0.120312</v>
      </c>
      <c r="BS115">
        <v>-5</v>
      </c>
      <c r="BT115">
        <v>5.0000000000000001E-3</v>
      </c>
      <c r="BU115">
        <v>2.9401250000000001</v>
      </c>
      <c r="BV115">
        <v>0</v>
      </c>
      <c r="BW115" t="s">
        <v>155</v>
      </c>
      <c r="BX115">
        <v>0.80100000000000005</v>
      </c>
    </row>
    <row r="116" spans="1:76" x14ac:dyDescent="0.25">
      <c r="A116" s="26">
        <v>43530</v>
      </c>
      <c r="B116" s="29">
        <v>0.6802008449074074</v>
      </c>
      <c r="C116">
        <v>13.692</v>
      </c>
      <c r="D116">
        <v>4.4299999999999999E-2</v>
      </c>
      <c r="E116">
        <v>443.48717900000003</v>
      </c>
      <c r="F116">
        <v>95.6</v>
      </c>
      <c r="G116">
        <v>-0.3</v>
      </c>
      <c r="H116">
        <v>547.9</v>
      </c>
      <c r="J116">
        <v>0.1</v>
      </c>
      <c r="K116">
        <v>0.88380000000000003</v>
      </c>
      <c r="L116">
        <v>12.100899999999999</v>
      </c>
      <c r="M116">
        <v>3.9199999999999999E-2</v>
      </c>
      <c r="N116">
        <v>84.499499999999998</v>
      </c>
      <c r="O116">
        <v>0</v>
      </c>
      <c r="P116">
        <v>84.5</v>
      </c>
      <c r="Q116">
        <v>67.725999999999999</v>
      </c>
      <c r="R116">
        <v>0</v>
      </c>
      <c r="S116">
        <v>67.7</v>
      </c>
      <c r="T116">
        <v>547.91449999999998</v>
      </c>
      <c r="W116">
        <v>0</v>
      </c>
      <c r="X116">
        <v>8.8400000000000006E-2</v>
      </c>
      <c r="Y116">
        <v>12.2</v>
      </c>
      <c r="Z116">
        <v>855</v>
      </c>
      <c r="AA116">
        <v>842</v>
      </c>
      <c r="AB116">
        <v>853</v>
      </c>
      <c r="AC116">
        <v>95</v>
      </c>
      <c r="AD116">
        <v>22.3</v>
      </c>
      <c r="AE116">
        <v>0.51</v>
      </c>
      <c r="AF116">
        <v>982</v>
      </c>
      <c r="AG116">
        <v>-2</v>
      </c>
      <c r="AH116">
        <v>71.632000000000005</v>
      </c>
      <c r="AI116">
        <v>35</v>
      </c>
      <c r="AJ116">
        <v>190</v>
      </c>
      <c r="AK116">
        <v>170</v>
      </c>
      <c r="AL116">
        <v>4.5</v>
      </c>
      <c r="AM116">
        <v>175</v>
      </c>
      <c r="AN116" t="s">
        <v>155</v>
      </c>
      <c r="AO116">
        <v>2</v>
      </c>
      <c r="AP116" s="28">
        <v>0.88868055555555558</v>
      </c>
      <c r="AQ116">
        <v>47.158557999999999</v>
      </c>
      <c r="AR116">
        <v>-88.485198999999994</v>
      </c>
      <c r="AS116">
        <v>308.60000000000002</v>
      </c>
      <c r="AT116">
        <v>26.1</v>
      </c>
      <c r="AU116">
        <v>12</v>
      </c>
      <c r="AV116">
        <v>10</v>
      </c>
      <c r="AW116" t="s">
        <v>217</v>
      </c>
      <c r="AX116">
        <v>1.1956</v>
      </c>
      <c r="AY116">
        <v>1.3956</v>
      </c>
      <c r="AZ116">
        <v>1.7956000000000001</v>
      </c>
      <c r="BA116">
        <v>14.686999999999999</v>
      </c>
      <c r="BB116">
        <v>16.02</v>
      </c>
      <c r="BC116">
        <v>1.0900000000000001</v>
      </c>
      <c r="BD116">
        <v>13.148999999999999</v>
      </c>
      <c r="BE116">
        <v>3134.5010000000002</v>
      </c>
      <c r="BF116">
        <v>6.4619999999999997</v>
      </c>
      <c r="BG116">
        <v>2.2919999999999998</v>
      </c>
      <c r="BH116">
        <v>0</v>
      </c>
      <c r="BI116">
        <v>2.2919999999999998</v>
      </c>
      <c r="BJ116">
        <v>1.837</v>
      </c>
      <c r="BK116">
        <v>0</v>
      </c>
      <c r="BL116">
        <v>1.837</v>
      </c>
      <c r="BM116">
        <v>4.5068999999999999</v>
      </c>
      <c r="BQ116">
        <v>16.646000000000001</v>
      </c>
      <c r="BR116">
        <v>0.11864</v>
      </c>
      <c r="BS116">
        <v>-5</v>
      </c>
      <c r="BT116">
        <v>5.3680000000000004E-3</v>
      </c>
      <c r="BU116">
        <v>2.8992650000000002</v>
      </c>
      <c r="BV116">
        <v>0</v>
      </c>
      <c r="BW116" t="s">
        <v>155</v>
      </c>
      <c r="BX116">
        <v>0.80100000000000005</v>
      </c>
    </row>
    <row r="117" spans="1:76" x14ac:dyDescent="0.25">
      <c r="A117" s="26">
        <v>43530</v>
      </c>
      <c r="B117" s="29">
        <v>0.68021241898148155</v>
      </c>
      <c r="C117">
        <v>13.807</v>
      </c>
      <c r="D117">
        <v>3.2399999999999998E-2</v>
      </c>
      <c r="E117">
        <v>323.82906000000003</v>
      </c>
      <c r="F117">
        <v>122.7</v>
      </c>
      <c r="G117">
        <v>-0.3</v>
      </c>
      <c r="H117">
        <v>403.4</v>
      </c>
      <c r="J117">
        <v>0.1</v>
      </c>
      <c r="K117">
        <v>0.8831</v>
      </c>
      <c r="L117">
        <v>12.194000000000001</v>
      </c>
      <c r="M117">
        <v>2.86E-2</v>
      </c>
      <c r="N117">
        <v>108.33320000000001</v>
      </c>
      <c r="O117">
        <v>0</v>
      </c>
      <c r="P117">
        <v>108.3</v>
      </c>
      <c r="Q117">
        <v>86.828599999999994</v>
      </c>
      <c r="R117">
        <v>0</v>
      </c>
      <c r="S117">
        <v>86.8</v>
      </c>
      <c r="T117">
        <v>403.3732</v>
      </c>
      <c r="W117">
        <v>0</v>
      </c>
      <c r="X117">
        <v>8.8300000000000003E-2</v>
      </c>
      <c r="Y117">
        <v>12.2</v>
      </c>
      <c r="Z117">
        <v>856</v>
      </c>
      <c r="AA117">
        <v>844</v>
      </c>
      <c r="AB117">
        <v>854</v>
      </c>
      <c r="AC117">
        <v>95</v>
      </c>
      <c r="AD117">
        <v>22.3</v>
      </c>
      <c r="AE117">
        <v>0.51</v>
      </c>
      <c r="AF117">
        <v>982</v>
      </c>
      <c r="AG117">
        <v>-2</v>
      </c>
      <c r="AH117">
        <v>71</v>
      </c>
      <c r="AI117">
        <v>35</v>
      </c>
      <c r="AJ117">
        <v>190</v>
      </c>
      <c r="AK117">
        <v>170.4</v>
      </c>
      <c r="AL117">
        <v>4.4000000000000004</v>
      </c>
      <c r="AM117">
        <v>175</v>
      </c>
      <c r="AN117" t="s">
        <v>155</v>
      </c>
      <c r="AO117">
        <v>2</v>
      </c>
      <c r="AP117" s="28">
        <v>0.88869212962962962</v>
      </c>
      <c r="AQ117">
        <v>47.158543999999999</v>
      </c>
      <c r="AR117">
        <v>-88.485063999999994</v>
      </c>
      <c r="AS117">
        <v>308.5</v>
      </c>
      <c r="AT117">
        <v>24.6</v>
      </c>
      <c r="AU117">
        <v>12</v>
      </c>
      <c r="AV117">
        <v>10</v>
      </c>
      <c r="AW117" t="s">
        <v>217</v>
      </c>
      <c r="AX117">
        <v>1.1044</v>
      </c>
      <c r="AY117">
        <v>1.4</v>
      </c>
      <c r="AZ117">
        <v>1.8</v>
      </c>
      <c r="BA117">
        <v>14.686999999999999</v>
      </c>
      <c r="BB117">
        <v>15.93</v>
      </c>
      <c r="BC117">
        <v>1.08</v>
      </c>
      <c r="BD117">
        <v>13.231999999999999</v>
      </c>
      <c r="BE117">
        <v>3141.0320000000002</v>
      </c>
      <c r="BF117">
        <v>4.6890000000000001</v>
      </c>
      <c r="BG117">
        <v>2.9220000000000002</v>
      </c>
      <c r="BH117">
        <v>0</v>
      </c>
      <c r="BI117">
        <v>2.9220000000000002</v>
      </c>
      <c r="BJ117">
        <v>2.3420000000000001</v>
      </c>
      <c r="BK117">
        <v>0</v>
      </c>
      <c r="BL117">
        <v>2.3420000000000001</v>
      </c>
      <c r="BM117">
        <v>3.2995000000000001</v>
      </c>
      <c r="BQ117">
        <v>16.541</v>
      </c>
      <c r="BR117">
        <v>9.9743999999999999E-2</v>
      </c>
      <c r="BS117">
        <v>-5</v>
      </c>
      <c r="BT117">
        <v>5.6319999999999999E-3</v>
      </c>
      <c r="BU117">
        <v>2.437494</v>
      </c>
      <c r="BV117">
        <v>0</v>
      </c>
      <c r="BW117" t="s">
        <v>155</v>
      </c>
      <c r="BX117">
        <v>0.80100000000000005</v>
      </c>
    </row>
    <row r="118" spans="1:76" x14ac:dyDescent="0.25">
      <c r="A118" s="26">
        <v>43530</v>
      </c>
      <c r="B118" s="29">
        <v>0.68022399305555548</v>
      </c>
      <c r="C118">
        <v>13.853</v>
      </c>
      <c r="D118">
        <v>2.8799999999999999E-2</v>
      </c>
      <c r="E118">
        <v>288.494711</v>
      </c>
      <c r="F118">
        <v>158.9</v>
      </c>
      <c r="G118">
        <v>-0.3</v>
      </c>
      <c r="H118">
        <v>318.60000000000002</v>
      </c>
      <c r="J118">
        <v>0.2</v>
      </c>
      <c r="K118">
        <v>0.88290000000000002</v>
      </c>
      <c r="L118">
        <v>12.2309</v>
      </c>
      <c r="M118">
        <v>2.5499999999999998E-2</v>
      </c>
      <c r="N118">
        <v>140.3091</v>
      </c>
      <c r="O118">
        <v>0</v>
      </c>
      <c r="P118">
        <v>140.30000000000001</v>
      </c>
      <c r="Q118">
        <v>112.4572</v>
      </c>
      <c r="R118">
        <v>0</v>
      </c>
      <c r="S118">
        <v>112.5</v>
      </c>
      <c r="T118">
        <v>318.5625</v>
      </c>
      <c r="W118">
        <v>0</v>
      </c>
      <c r="X118">
        <v>0.17660000000000001</v>
      </c>
      <c r="Y118">
        <v>12.2</v>
      </c>
      <c r="Z118">
        <v>856</v>
      </c>
      <c r="AA118">
        <v>843</v>
      </c>
      <c r="AB118">
        <v>854</v>
      </c>
      <c r="AC118">
        <v>95</v>
      </c>
      <c r="AD118">
        <v>22.3</v>
      </c>
      <c r="AE118">
        <v>0.51</v>
      </c>
      <c r="AF118">
        <v>982</v>
      </c>
      <c r="AG118">
        <v>-2</v>
      </c>
      <c r="AH118">
        <v>71</v>
      </c>
      <c r="AI118">
        <v>35</v>
      </c>
      <c r="AJ118">
        <v>190</v>
      </c>
      <c r="AK118">
        <v>170.6</v>
      </c>
      <c r="AL118">
        <v>4.5</v>
      </c>
      <c r="AM118">
        <v>175</v>
      </c>
      <c r="AN118" t="s">
        <v>155</v>
      </c>
      <c r="AO118">
        <v>1</v>
      </c>
      <c r="AP118" s="28">
        <v>0.88870370370370377</v>
      </c>
      <c r="AQ118">
        <v>47.158526000000002</v>
      </c>
      <c r="AR118">
        <v>-88.484938</v>
      </c>
      <c r="AS118">
        <v>308.39999999999998</v>
      </c>
      <c r="AT118">
        <v>23.1</v>
      </c>
      <c r="AU118">
        <v>12</v>
      </c>
      <c r="AV118">
        <v>10</v>
      </c>
      <c r="AW118" t="s">
        <v>217</v>
      </c>
      <c r="AX118">
        <v>1.1956</v>
      </c>
      <c r="AY118">
        <v>1.4</v>
      </c>
      <c r="AZ118">
        <v>1.8</v>
      </c>
      <c r="BA118">
        <v>14.686999999999999</v>
      </c>
      <c r="BB118">
        <v>15.9</v>
      </c>
      <c r="BC118">
        <v>1.08</v>
      </c>
      <c r="BD118">
        <v>13.259</v>
      </c>
      <c r="BE118">
        <v>3144.0320000000002</v>
      </c>
      <c r="BF118">
        <v>4.1669999999999998</v>
      </c>
      <c r="BG118">
        <v>3.7770000000000001</v>
      </c>
      <c r="BH118">
        <v>0</v>
      </c>
      <c r="BI118">
        <v>3.7770000000000001</v>
      </c>
      <c r="BJ118">
        <v>3.0270000000000001</v>
      </c>
      <c r="BK118">
        <v>0</v>
      </c>
      <c r="BL118">
        <v>3.0270000000000001</v>
      </c>
      <c r="BM118">
        <v>2.6004</v>
      </c>
      <c r="BQ118">
        <v>33.005000000000003</v>
      </c>
      <c r="BR118">
        <v>9.8568000000000003E-2</v>
      </c>
      <c r="BS118">
        <v>-5</v>
      </c>
      <c r="BT118">
        <v>5.0000000000000001E-3</v>
      </c>
      <c r="BU118">
        <v>2.4087559999999999</v>
      </c>
      <c r="BV118">
        <v>0</v>
      </c>
      <c r="BW118" t="s">
        <v>155</v>
      </c>
      <c r="BX118">
        <v>0.80100000000000005</v>
      </c>
    </row>
    <row r="119" spans="1:76" x14ac:dyDescent="0.25">
      <c r="A119" s="26">
        <v>43530</v>
      </c>
      <c r="B119" s="29">
        <v>0.68023556712962963</v>
      </c>
      <c r="C119">
        <v>13.756</v>
      </c>
      <c r="D119">
        <v>2.3599999999999999E-2</v>
      </c>
      <c r="E119">
        <v>235.824082</v>
      </c>
      <c r="F119">
        <v>187.5</v>
      </c>
      <c r="G119">
        <v>-0.3</v>
      </c>
      <c r="H119">
        <v>275.3</v>
      </c>
      <c r="J119">
        <v>0.3</v>
      </c>
      <c r="K119">
        <v>0.88370000000000004</v>
      </c>
      <c r="L119">
        <v>12.156599999999999</v>
      </c>
      <c r="M119">
        <v>2.0799999999999999E-2</v>
      </c>
      <c r="N119">
        <v>165.69130000000001</v>
      </c>
      <c r="O119">
        <v>0</v>
      </c>
      <c r="P119">
        <v>165.7</v>
      </c>
      <c r="Q119">
        <v>132.80080000000001</v>
      </c>
      <c r="R119">
        <v>0</v>
      </c>
      <c r="S119">
        <v>132.80000000000001</v>
      </c>
      <c r="T119">
        <v>275.31189999999998</v>
      </c>
      <c r="W119">
        <v>0</v>
      </c>
      <c r="X119">
        <v>0.2651</v>
      </c>
      <c r="Y119">
        <v>12.2</v>
      </c>
      <c r="Z119">
        <v>856</v>
      </c>
      <c r="AA119">
        <v>843</v>
      </c>
      <c r="AB119">
        <v>854</v>
      </c>
      <c r="AC119">
        <v>95</v>
      </c>
      <c r="AD119">
        <v>22.3</v>
      </c>
      <c r="AE119">
        <v>0.51</v>
      </c>
      <c r="AF119">
        <v>982</v>
      </c>
      <c r="AG119">
        <v>-2</v>
      </c>
      <c r="AH119">
        <v>71</v>
      </c>
      <c r="AI119">
        <v>35</v>
      </c>
      <c r="AJ119">
        <v>190</v>
      </c>
      <c r="AK119">
        <v>170</v>
      </c>
      <c r="AL119">
        <v>4.5</v>
      </c>
      <c r="AM119">
        <v>175</v>
      </c>
      <c r="AN119" t="s">
        <v>155</v>
      </c>
      <c r="AO119">
        <v>1</v>
      </c>
      <c r="AP119" s="28">
        <v>0.8887152777777777</v>
      </c>
      <c r="AQ119">
        <v>47.158515000000001</v>
      </c>
      <c r="AR119">
        <v>-88.484825000000001</v>
      </c>
      <c r="AS119">
        <v>308.3</v>
      </c>
      <c r="AT119">
        <v>21.4</v>
      </c>
      <c r="AU119">
        <v>12</v>
      </c>
      <c r="AV119">
        <v>10</v>
      </c>
      <c r="AW119" t="s">
        <v>217</v>
      </c>
      <c r="AX119">
        <v>1.1044</v>
      </c>
      <c r="AY119">
        <v>1.4</v>
      </c>
      <c r="AZ119">
        <v>1.8</v>
      </c>
      <c r="BA119">
        <v>14.686999999999999</v>
      </c>
      <c r="BB119">
        <v>16.010000000000002</v>
      </c>
      <c r="BC119">
        <v>1.0900000000000001</v>
      </c>
      <c r="BD119">
        <v>13.154</v>
      </c>
      <c r="BE119">
        <v>3146.319</v>
      </c>
      <c r="BF119">
        <v>3.4329999999999998</v>
      </c>
      <c r="BG119">
        <v>4.4909999999999997</v>
      </c>
      <c r="BH119">
        <v>0</v>
      </c>
      <c r="BI119">
        <v>4.4909999999999997</v>
      </c>
      <c r="BJ119">
        <v>3.5990000000000002</v>
      </c>
      <c r="BK119">
        <v>0</v>
      </c>
      <c r="BL119">
        <v>3.5990000000000002</v>
      </c>
      <c r="BM119">
        <v>2.2627000000000002</v>
      </c>
      <c r="BQ119">
        <v>49.893000000000001</v>
      </c>
      <c r="BR119">
        <v>0.122728</v>
      </c>
      <c r="BS119">
        <v>-5</v>
      </c>
      <c r="BT119">
        <v>5.0000000000000001E-3</v>
      </c>
      <c r="BU119">
        <v>2.9991660000000002</v>
      </c>
      <c r="BV119">
        <v>0</v>
      </c>
      <c r="BW119" t="s">
        <v>155</v>
      </c>
      <c r="BX119">
        <v>0.80100000000000005</v>
      </c>
    </row>
    <row r="120" spans="1:76" x14ac:dyDescent="0.25">
      <c r="A120" s="26">
        <v>43530</v>
      </c>
      <c r="B120" s="29">
        <v>0.68024714120370378</v>
      </c>
      <c r="C120">
        <v>13.601000000000001</v>
      </c>
      <c r="D120">
        <v>2.0500000000000001E-2</v>
      </c>
      <c r="E120">
        <v>205.328947</v>
      </c>
      <c r="F120">
        <v>223.8</v>
      </c>
      <c r="G120">
        <v>-0.3</v>
      </c>
      <c r="H120">
        <v>264.7</v>
      </c>
      <c r="J120">
        <v>0.4</v>
      </c>
      <c r="K120">
        <v>0.88500000000000001</v>
      </c>
      <c r="L120">
        <v>12.0367</v>
      </c>
      <c r="M120">
        <v>1.8200000000000001E-2</v>
      </c>
      <c r="N120">
        <v>198.06180000000001</v>
      </c>
      <c r="O120">
        <v>0</v>
      </c>
      <c r="P120">
        <v>198.1</v>
      </c>
      <c r="Q120">
        <v>158.7457</v>
      </c>
      <c r="R120">
        <v>0</v>
      </c>
      <c r="S120">
        <v>158.69999999999999</v>
      </c>
      <c r="T120">
        <v>264.67930000000001</v>
      </c>
      <c r="W120">
        <v>0</v>
      </c>
      <c r="X120">
        <v>0.35399999999999998</v>
      </c>
      <c r="Y120">
        <v>12.2</v>
      </c>
      <c r="Z120">
        <v>856</v>
      </c>
      <c r="AA120">
        <v>844</v>
      </c>
      <c r="AB120">
        <v>854</v>
      </c>
      <c r="AC120">
        <v>95</v>
      </c>
      <c r="AD120">
        <v>22.3</v>
      </c>
      <c r="AE120">
        <v>0.51</v>
      </c>
      <c r="AF120">
        <v>982</v>
      </c>
      <c r="AG120">
        <v>-2</v>
      </c>
      <c r="AH120">
        <v>71</v>
      </c>
      <c r="AI120">
        <v>35</v>
      </c>
      <c r="AJ120">
        <v>190</v>
      </c>
      <c r="AK120">
        <v>170</v>
      </c>
      <c r="AL120">
        <v>4.5</v>
      </c>
      <c r="AM120">
        <v>175</v>
      </c>
      <c r="AN120" t="s">
        <v>155</v>
      </c>
      <c r="AO120">
        <v>1</v>
      </c>
      <c r="AP120" s="28">
        <v>0.88872685185185185</v>
      </c>
      <c r="AQ120">
        <v>47.158518000000001</v>
      </c>
      <c r="AR120">
        <v>-88.484719999999996</v>
      </c>
      <c r="AS120">
        <v>308.2</v>
      </c>
      <c r="AT120">
        <v>19.5</v>
      </c>
      <c r="AU120">
        <v>12</v>
      </c>
      <c r="AV120">
        <v>10</v>
      </c>
      <c r="AW120" t="s">
        <v>217</v>
      </c>
      <c r="AX120">
        <v>1.1956</v>
      </c>
      <c r="AY120">
        <v>1.4</v>
      </c>
      <c r="AZ120">
        <v>1.8956</v>
      </c>
      <c r="BA120">
        <v>14.686999999999999</v>
      </c>
      <c r="BB120">
        <v>16.190000000000001</v>
      </c>
      <c r="BC120">
        <v>1.1000000000000001</v>
      </c>
      <c r="BD120">
        <v>12.997999999999999</v>
      </c>
      <c r="BE120">
        <v>3147.2730000000001</v>
      </c>
      <c r="BF120">
        <v>3.024</v>
      </c>
      <c r="BG120">
        <v>5.423</v>
      </c>
      <c r="BH120">
        <v>0</v>
      </c>
      <c r="BI120">
        <v>5.423</v>
      </c>
      <c r="BJ120">
        <v>4.3470000000000004</v>
      </c>
      <c r="BK120">
        <v>0</v>
      </c>
      <c r="BL120">
        <v>4.3470000000000004</v>
      </c>
      <c r="BM120">
        <v>2.1977000000000002</v>
      </c>
      <c r="BQ120">
        <v>67.3</v>
      </c>
      <c r="BR120">
        <v>0.131216</v>
      </c>
      <c r="BS120">
        <v>-5</v>
      </c>
      <c r="BT120">
        <v>5.0000000000000001E-3</v>
      </c>
      <c r="BU120">
        <v>3.206591</v>
      </c>
      <c r="BV120">
        <v>0</v>
      </c>
      <c r="BW120" t="s">
        <v>155</v>
      </c>
      <c r="BX120">
        <v>0.80100000000000005</v>
      </c>
    </row>
    <row r="121" spans="1:76" x14ac:dyDescent="0.25">
      <c r="A121" s="26">
        <v>43530</v>
      </c>
      <c r="B121" s="29">
        <v>0.6802587152777777</v>
      </c>
      <c r="C121">
        <v>13.61</v>
      </c>
      <c r="D121">
        <v>0.02</v>
      </c>
      <c r="E121">
        <v>200</v>
      </c>
      <c r="F121">
        <v>281.60000000000002</v>
      </c>
      <c r="G121">
        <v>-0.3</v>
      </c>
      <c r="H121">
        <v>249.3</v>
      </c>
      <c r="J121">
        <v>0.49</v>
      </c>
      <c r="K121">
        <v>0.88490000000000002</v>
      </c>
      <c r="L121">
        <v>12.043799999999999</v>
      </c>
      <c r="M121">
        <v>1.77E-2</v>
      </c>
      <c r="N121">
        <v>249.2131</v>
      </c>
      <c r="O121">
        <v>0</v>
      </c>
      <c r="P121">
        <v>249.2</v>
      </c>
      <c r="Q121">
        <v>199.67789999999999</v>
      </c>
      <c r="R121">
        <v>0</v>
      </c>
      <c r="S121">
        <v>199.7</v>
      </c>
      <c r="T121">
        <v>249.2878</v>
      </c>
      <c r="W121">
        <v>0</v>
      </c>
      <c r="X121">
        <v>0.43430000000000002</v>
      </c>
      <c r="Y121">
        <v>12.2</v>
      </c>
      <c r="Z121">
        <v>856</v>
      </c>
      <c r="AA121">
        <v>844</v>
      </c>
      <c r="AB121">
        <v>854</v>
      </c>
      <c r="AC121">
        <v>94.6</v>
      </c>
      <c r="AD121">
        <v>22.22</v>
      </c>
      <c r="AE121">
        <v>0.51</v>
      </c>
      <c r="AF121">
        <v>982</v>
      </c>
      <c r="AG121">
        <v>-2</v>
      </c>
      <c r="AH121">
        <v>71</v>
      </c>
      <c r="AI121">
        <v>35</v>
      </c>
      <c r="AJ121">
        <v>190</v>
      </c>
      <c r="AK121">
        <v>170</v>
      </c>
      <c r="AL121">
        <v>4.5</v>
      </c>
      <c r="AM121">
        <v>175</v>
      </c>
      <c r="AN121" t="s">
        <v>155</v>
      </c>
      <c r="AO121">
        <v>1</v>
      </c>
      <c r="AP121" s="28">
        <v>0.888738425925926</v>
      </c>
      <c r="AQ121">
        <v>47.158532000000001</v>
      </c>
      <c r="AR121">
        <v>-88.484611999999998</v>
      </c>
      <c r="AS121">
        <v>308</v>
      </c>
      <c r="AT121">
        <v>18.899999999999999</v>
      </c>
      <c r="AU121">
        <v>12</v>
      </c>
      <c r="AV121">
        <v>10</v>
      </c>
      <c r="AW121" t="s">
        <v>217</v>
      </c>
      <c r="AX121">
        <v>1.2</v>
      </c>
      <c r="AY121">
        <v>1.4956</v>
      </c>
      <c r="AZ121">
        <v>1.9956</v>
      </c>
      <c r="BA121">
        <v>14.686999999999999</v>
      </c>
      <c r="BB121">
        <v>16.18</v>
      </c>
      <c r="BC121">
        <v>1.1000000000000001</v>
      </c>
      <c r="BD121">
        <v>13.002000000000001</v>
      </c>
      <c r="BE121">
        <v>3147.799</v>
      </c>
      <c r="BF121">
        <v>2.944</v>
      </c>
      <c r="BG121">
        <v>6.8209999999999997</v>
      </c>
      <c r="BH121">
        <v>0</v>
      </c>
      <c r="BI121">
        <v>6.8209999999999997</v>
      </c>
      <c r="BJ121">
        <v>5.4649999999999999</v>
      </c>
      <c r="BK121">
        <v>0</v>
      </c>
      <c r="BL121">
        <v>5.4649999999999999</v>
      </c>
      <c r="BM121">
        <v>2.069</v>
      </c>
      <c r="BQ121">
        <v>82.525999999999996</v>
      </c>
      <c r="BR121">
        <v>0.12925600000000001</v>
      </c>
      <c r="BS121">
        <v>-5</v>
      </c>
      <c r="BT121">
        <v>5.0000000000000001E-3</v>
      </c>
      <c r="BU121">
        <v>3.158693</v>
      </c>
      <c r="BV121">
        <v>0</v>
      </c>
      <c r="BW121" t="s">
        <v>155</v>
      </c>
      <c r="BX121">
        <v>0.80100000000000005</v>
      </c>
    </row>
    <row r="122" spans="1:76" x14ac:dyDescent="0.25">
      <c r="A122" s="26">
        <v>43530</v>
      </c>
      <c r="B122" s="29">
        <v>0.68027028935185185</v>
      </c>
      <c r="C122">
        <v>13.657</v>
      </c>
      <c r="D122">
        <v>1.9900000000000001E-2</v>
      </c>
      <c r="E122">
        <v>198.819031</v>
      </c>
      <c r="F122">
        <v>332.7</v>
      </c>
      <c r="G122">
        <v>-0.3</v>
      </c>
      <c r="H122">
        <v>248.5</v>
      </c>
      <c r="J122">
        <v>0.63</v>
      </c>
      <c r="K122">
        <v>0.88460000000000005</v>
      </c>
      <c r="L122">
        <v>12.0809</v>
      </c>
      <c r="M122">
        <v>1.7600000000000001E-2</v>
      </c>
      <c r="N122">
        <v>294.34120000000001</v>
      </c>
      <c r="O122">
        <v>0</v>
      </c>
      <c r="P122">
        <v>294.3</v>
      </c>
      <c r="Q122">
        <v>235.7037</v>
      </c>
      <c r="R122">
        <v>0</v>
      </c>
      <c r="S122">
        <v>235.7</v>
      </c>
      <c r="T122">
        <v>248.48140000000001</v>
      </c>
      <c r="W122">
        <v>0</v>
      </c>
      <c r="X122">
        <v>0.56159999999999999</v>
      </c>
      <c r="Y122">
        <v>12.1</v>
      </c>
      <c r="Z122">
        <v>856</v>
      </c>
      <c r="AA122">
        <v>844</v>
      </c>
      <c r="AB122">
        <v>854</v>
      </c>
      <c r="AC122">
        <v>94</v>
      </c>
      <c r="AD122">
        <v>22.07</v>
      </c>
      <c r="AE122">
        <v>0.51</v>
      </c>
      <c r="AF122">
        <v>982</v>
      </c>
      <c r="AG122">
        <v>-2</v>
      </c>
      <c r="AH122">
        <v>71</v>
      </c>
      <c r="AI122">
        <v>35</v>
      </c>
      <c r="AJ122">
        <v>190</v>
      </c>
      <c r="AK122">
        <v>170</v>
      </c>
      <c r="AL122">
        <v>4.4000000000000004</v>
      </c>
      <c r="AM122">
        <v>174.9</v>
      </c>
      <c r="AN122" t="s">
        <v>155</v>
      </c>
      <c r="AO122">
        <v>1</v>
      </c>
      <c r="AP122" s="28">
        <v>0.88874999999999993</v>
      </c>
      <c r="AQ122">
        <v>47.158558999999997</v>
      </c>
      <c r="AR122">
        <v>-88.484499999999997</v>
      </c>
      <c r="AS122">
        <v>307.89999999999998</v>
      </c>
      <c r="AT122">
        <v>19.100000000000001</v>
      </c>
      <c r="AU122">
        <v>12</v>
      </c>
      <c r="AV122">
        <v>10</v>
      </c>
      <c r="AW122" t="s">
        <v>217</v>
      </c>
      <c r="AX122">
        <v>1.2</v>
      </c>
      <c r="AY122">
        <v>1.5</v>
      </c>
      <c r="AZ122">
        <v>2</v>
      </c>
      <c r="BA122">
        <v>14.686999999999999</v>
      </c>
      <c r="BB122">
        <v>16.13</v>
      </c>
      <c r="BC122">
        <v>1.1000000000000001</v>
      </c>
      <c r="BD122">
        <v>13.048</v>
      </c>
      <c r="BE122">
        <v>3147.8519999999999</v>
      </c>
      <c r="BF122">
        <v>2.9169999999999998</v>
      </c>
      <c r="BG122">
        <v>8.032</v>
      </c>
      <c r="BH122">
        <v>0</v>
      </c>
      <c r="BI122">
        <v>8.032</v>
      </c>
      <c r="BJ122">
        <v>6.4320000000000004</v>
      </c>
      <c r="BK122">
        <v>0</v>
      </c>
      <c r="BL122">
        <v>6.4320000000000004</v>
      </c>
      <c r="BM122">
        <v>2.056</v>
      </c>
      <c r="BQ122">
        <v>106.393</v>
      </c>
      <c r="BR122">
        <v>0.14257600000000001</v>
      </c>
      <c r="BS122">
        <v>-5</v>
      </c>
      <c r="BT122">
        <v>5.0000000000000001E-3</v>
      </c>
      <c r="BU122">
        <v>3.4842010000000001</v>
      </c>
      <c r="BV122">
        <v>0</v>
      </c>
      <c r="BW122" t="s">
        <v>155</v>
      </c>
      <c r="BX122">
        <v>0.80100000000000005</v>
      </c>
    </row>
    <row r="123" spans="1:76" x14ac:dyDescent="0.25">
      <c r="A123" s="26">
        <v>43530</v>
      </c>
      <c r="B123" s="29">
        <v>0.68028186342592589</v>
      </c>
      <c r="C123">
        <v>13.885999999999999</v>
      </c>
      <c r="D123">
        <v>1.9E-2</v>
      </c>
      <c r="E123">
        <v>190.322855</v>
      </c>
      <c r="F123">
        <v>384.5</v>
      </c>
      <c r="G123">
        <v>-0.3</v>
      </c>
      <c r="H123">
        <v>259.89999999999998</v>
      </c>
      <c r="J123">
        <v>0.79</v>
      </c>
      <c r="K123">
        <v>0.88290000000000002</v>
      </c>
      <c r="L123">
        <v>12.2591</v>
      </c>
      <c r="M123">
        <v>1.6799999999999999E-2</v>
      </c>
      <c r="N123">
        <v>339.44900000000001</v>
      </c>
      <c r="O123">
        <v>0</v>
      </c>
      <c r="P123">
        <v>339.4</v>
      </c>
      <c r="Q123">
        <v>271.82530000000003</v>
      </c>
      <c r="R123">
        <v>0</v>
      </c>
      <c r="S123">
        <v>271.8</v>
      </c>
      <c r="T123">
        <v>259.87139999999999</v>
      </c>
      <c r="W123">
        <v>0</v>
      </c>
      <c r="X123">
        <v>0.6976</v>
      </c>
      <c r="Y123">
        <v>12.2</v>
      </c>
      <c r="Z123">
        <v>857</v>
      </c>
      <c r="AA123">
        <v>844</v>
      </c>
      <c r="AB123">
        <v>854</v>
      </c>
      <c r="AC123">
        <v>94</v>
      </c>
      <c r="AD123">
        <v>22.07</v>
      </c>
      <c r="AE123">
        <v>0.51</v>
      </c>
      <c r="AF123">
        <v>982</v>
      </c>
      <c r="AG123">
        <v>-2</v>
      </c>
      <c r="AH123">
        <v>71</v>
      </c>
      <c r="AI123">
        <v>35</v>
      </c>
      <c r="AJ123">
        <v>190</v>
      </c>
      <c r="AK123">
        <v>170</v>
      </c>
      <c r="AL123">
        <v>4.5</v>
      </c>
      <c r="AM123">
        <v>174.5</v>
      </c>
      <c r="AN123" t="s">
        <v>155</v>
      </c>
      <c r="AO123">
        <v>1</v>
      </c>
      <c r="AP123" s="28">
        <v>0.88876157407407408</v>
      </c>
      <c r="AQ123">
        <v>47.158596000000003</v>
      </c>
      <c r="AR123">
        <v>-88.484401000000005</v>
      </c>
      <c r="AS123">
        <v>307.7</v>
      </c>
      <c r="AT123">
        <v>19</v>
      </c>
      <c r="AU123">
        <v>12</v>
      </c>
      <c r="AV123">
        <v>10</v>
      </c>
      <c r="AW123" t="s">
        <v>217</v>
      </c>
      <c r="AX123">
        <v>1.2956000000000001</v>
      </c>
      <c r="AY123">
        <v>1.5</v>
      </c>
      <c r="AZ123">
        <v>2</v>
      </c>
      <c r="BA123">
        <v>14.686999999999999</v>
      </c>
      <c r="BB123">
        <v>15.88</v>
      </c>
      <c r="BC123">
        <v>1.08</v>
      </c>
      <c r="BD123">
        <v>13.268000000000001</v>
      </c>
      <c r="BE123">
        <v>3147.7710000000002</v>
      </c>
      <c r="BF123">
        <v>2.746</v>
      </c>
      <c r="BG123">
        <v>9.1280000000000001</v>
      </c>
      <c r="BH123">
        <v>0</v>
      </c>
      <c r="BI123">
        <v>9.1280000000000001</v>
      </c>
      <c r="BJ123">
        <v>7.3090000000000002</v>
      </c>
      <c r="BK123">
        <v>0</v>
      </c>
      <c r="BL123">
        <v>7.3090000000000002</v>
      </c>
      <c r="BM123">
        <v>2.1189</v>
      </c>
      <c r="BQ123">
        <v>130.233</v>
      </c>
      <c r="BR123">
        <v>0.14368800000000001</v>
      </c>
      <c r="BS123">
        <v>-5</v>
      </c>
      <c r="BT123">
        <v>5.0000000000000001E-3</v>
      </c>
      <c r="BU123">
        <v>3.5113750000000001</v>
      </c>
      <c r="BV123">
        <v>0</v>
      </c>
      <c r="BW123" t="s">
        <v>155</v>
      </c>
      <c r="BX123">
        <v>0.80100000000000005</v>
      </c>
    </row>
    <row r="124" spans="1:76" x14ac:dyDescent="0.25">
      <c r="A124" s="26">
        <v>43530</v>
      </c>
      <c r="B124" s="29">
        <v>0.68029343750000004</v>
      </c>
      <c r="C124">
        <v>14.188000000000001</v>
      </c>
      <c r="D124">
        <v>7.9600000000000004E-2</v>
      </c>
      <c r="E124">
        <v>795.67457100000001</v>
      </c>
      <c r="F124">
        <v>442.8</v>
      </c>
      <c r="G124">
        <v>-0.3</v>
      </c>
      <c r="H124">
        <v>285.60000000000002</v>
      </c>
      <c r="J124">
        <v>0.9</v>
      </c>
      <c r="K124">
        <v>0.88</v>
      </c>
      <c r="L124">
        <v>12.486000000000001</v>
      </c>
      <c r="M124">
        <v>7.0000000000000007E-2</v>
      </c>
      <c r="N124">
        <v>389.65019999999998</v>
      </c>
      <c r="O124">
        <v>0</v>
      </c>
      <c r="P124">
        <v>389.7</v>
      </c>
      <c r="Q124">
        <v>312.0256</v>
      </c>
      <c r="R124">
        <v>0</v>
      </c>
      <c r="S124">
        <v>312</v>
      </c>
      <c r="T124">
        <v>285.5779</v>
      </c>
      <c r="W124">
        <v>0</v>
      </c>
      <c r="X124">
        <v>0.79200000000000004</v>
      </c>
      <c r="Y124">
        <v>12.2</v>
      </c>
      <c r="Z124">
        <v>857</v>
      </c>
      <c r="AA124">
        <v>845</v>
      </c>
      <c r="AB124">
        <v>854</v>
      </c>
      <c r="AC124">
        <v>94</v>
      </c>
      <c r="AD124">
        <v>22.07</v>
      </c>
      <c r="AE124">
        <v>0.51</v>
      </c>
      <c r="AF124">
        <v>982</v>
      </c>
      <c r="AG124">
        <v>-2</v>
      </c>
      <c r="AH124">
        <v>70.632000000000005</v>
      </c>
      <c r="AI124">
        <v>35</v>
      </c>
      <c r="AJ124">
        <v>190</v>
      </c>
      <c r="AK124">
        <v>170</v>
      </c>
      <c r="AL124">
        <v>4.5</v>
      </c>
      <c r="AM124">
        <v>174.1</v>
      </c>
      <c r="AN124" t="s">
        <v>155</v>
      </c>
      <c r="AO124">
        <v>1</v>
      </c>
      <c r="AP124" s="28">
        <v>0.88877314814814812</v>
      </c>
      <c r="AQ124">
        <v>47.158659999999998</v>
      </c>
      <c r="AR124">
        <v>-88.484318999999999</v>
      </c>
      <c r="AS124">
        <v>307.3</v>
      </c>
      <c r="AT124">
        <v>19.2</v>
      </c>
      <c r="AU124">
        <v>12</v>
      </c>
      <c r="AV124">
        <v>10</v>
      </c>
      <c r="AW124" t="s">
        <v>217</v>
      </c>
      <c r="AX124">
        <v>1.4912000000000001</v>
      </c>
      <c r="AY124">
        <v>1.6912</v>
      </c>
      <c r="AZ124">
        <v>2.2867999999999999</v>
      </c>
      <c r="BA124">
        <v>14.686999999999999</v>
      </c>
      <c r="BB124">
        <v>15.49</v>
      </c>
      <c r="BC124">
        <v>1.05</v>
      </c>
      <c r="BD124">
        <v>13.631</v>
      </c>
      <c r="BE124">
        <v>3133.7829999999999</v>
      </c>
      <c r="BF124">
        <v>11.186</v>
      </c>
      <c r="BG124">
        <v>10.241</v>
      </c>
      <c r="BH124">
        <v>0</v>
      </c>
      <c r="BI124">
        <v>10.241</v>
      </c>
      <c r="BJ124">
        <v>8.2010000000000005</v>
      </c>
      <c r="BK124">
        <v>0</v>
      </c>
      <c r="BL124">
        <v>8.2010000000000005</v>
      </c>
      <c r="BM124">
        <v>2.2761</v>
      </c>
      <c r="BQ124">
        <v>144.54</v>
      </c>
      <c r="BR124">
        <v>0.16744000000000001</v>
      </c>
      <c r="BS124">
        <v>-5</v>
      </c>
      <c r="BT124">
        <v>5.0000000000000001E-3</v>
      </c>
      <c r="BU124">
        <v>4.0918150000000004</v>
      </c>
      <c r="BV124">
        <v>0</v>
      </c>
      <c r="BW124" t="s">
        <v>155</v>
      </c>
      <c r="BX124">
        <v>0.80100000000000005</v>
      </c>
    </row>
    <row r="125" spans="1:76" x14ac:dyDescent="0.25">
      <c r="A125" s="26">
        <v>43530</v>
      </c>
      <c r="B125" s="29">
        <v>0.68030501157407397</v>
      </c>
      <c r="C125">
        <v>13.952999999999999</v>
      </c>
      <c r="D125">
        <v>1.1240000000000001</v>
      </c>
      <c r="E125">
        <v>11240.367208</v>
      </c>
      <c r="F125">
        <v>490.2</v>
      </c>
      <c r="G125">
        <v>-0.3</v>
      </c>
      <c r="H125">
        <v>420.5</v>
      </c>
      <c r="J125">
        <v>0.99</v>
      </c>
      <c r="K125">
        <v>0.87280000000000002</v>
      </c>
      <c r="L125">
        <v>12.1775</v>
      </c>
      <c r="M125">
        <v>0.98099999999999998</v>
      </c>
      <c r="N125">
        <v>427.8014</v>
      </c>
      <c r="O125">
        <v>0</v>
      </c>
      <c r="P125">
        <v>427.8</v>
      </c>
      <c r="Q125">
        <v>342.57650000000001</v>
      </c>
      <c r="R125">
        <v>0</v>
      </c>
      <c r="S125">
        <v>342.6</v>
      </c>
      <c r="T125">
        <v>420.46710000000002</v>
      </c>
      <c r="W125">
        <v>0</v>
      </c>
      <c r="X125">
        <v>0.86380000000000001</v>
      </c>
      <c r="Y125">
        <v>12.1</v>
      </c>
      <c r="Z125">
        <v>857</v>
      </c>
      <c r="AA125">
        <v>844</v>
      </c>
      <c r="AB125">
        <v>854</v>
      </c>
      <c r="AC125">
        <v>94</v>
      </c>
      <c r="AD125">
        <v>22.07</v>
      </c>
      <c r="AE125">
        <v>0.51</v>
      </c>
      <c r="AF125">
        <v>982</v>
      </c>
      <c r="AG125">
        <v>-2</v>
      </c>
      <c r="AH125">
        <v>70</v>
      </c>
      <c r="AI125">
        <v>35</v>
      </c>
      <c r="AJ125">
        <v>190</v>
      </c>
      <c r="AK125">
        <v>170</v>
      </c>
      <c r="AL125">
        <v>4.5</v>
      </c>
      <c r="AM125">
        <v>174.4</v>
      </c>
      <c r="AN125" t="s">
        <v>155</v>
      </c>
      <c r="AO125">
        <v>1</v>
      </c>
      <c r="AP125" s="28">
        <v>0.88878472222222227</v>
      </c>
      <c r="AQ125">
        <v>47.158729999999998</v>
      </c>
      <c r="AR125">
        <v>-88.484245999999999</v>
      </c>
      <c r="AS125">
        <v>306.89999999999998</v>
      </c>
      <c r="AT125">
        <v>19.7</v>
      </c>
      <c r="AU125">
        <v>12</v>
      </c>
      <c r="AV125">
        <v>10</v>
      </c>
      <c r="AW125" t="s">
        <v>217</v>
      </c>
      <c r="AX125">
        <v>1.6912</v>
      </c>
      <c r="AY125">
        <v>1.0307999999999999</v>
      </c>
      <c r="AZ125">
        <v>2.4912000000000001</v>
      </c>
      <c r="BA125">
        <v>14.686999999999999</v>
      </c>
      <c r="BB125">
        <v>14.57</v>
      </c>
      <c r="BC125">
        <v>0.99</v>
      </c>
      <c r="BD125">
        <v>14.58</v>
      </c>
      <c r="BE125">
        <v>2913.2660000000001</v>
      </c>
      <c r="BF125">
        <v>149.37299999999999</v>
      </c>
      <c r="BG125">
        <v>10.718</v>
      </c>
      <c r="BH125">
        <v>0</v>
      </c>
      <c r="BI125">
        <v>10.718</v>
      </c>
      <c r="BJ125">
        <v>8.5830000000000002</v>
      </c>
      <c r="BK125">
        <v>0</v>
      </c>
      <c r="BL125">
        <v>8.5830000000000002</v>
      </c>
      <c r="BM125">
        <v>3.1941999999999999</v>
      </c>
      <c r="BQ125">
        <v>150.26499999999999</v>
      </c>
      <c r="BR125">
        <v>0.24560000000000001</v>
      </c>
      <c r="BS125">
        <v>-5</v>
      </c>
      <c r="BT125">
        <v>5.0000000000000001E-3</v>
      </c>
      <c r="BU125">
        <v>6.0018500000000001</v>
      </c>
      <c r="BV125">
        <v>0</v>
      </c>
      <c r="BW125" t="s">
        <v>155</v>
      </c>
      <c r="BX125">
        <v>0.80100000000000005</v>
      </c>
    </row>
    <row r="126" spans="1:76" x14ac:dyDescent="0.25">
      <c r="A126" s="26">
        <v>43530</v>
      </c>
      <c r="B126" s="29">
        <v>0.68031658564814812</v>
      </c>
      <c r="C126">
        <v>12.742000000000001</v>
      </c>
      <c r="D126">
        <v>3.1320000000000001</v>
      </c>
      <c r="E126">
        <v>31319.724771000001</v>
      </c>
      <c r="F126">
        <v>508</v>
      </c>
      <c r="G126">
        <v>-0.3</v>
      </c>
      <c r="H126">
        <v>851.5</v>
      </c>
      <c r="J126">
        <v>1</v>
      </c>
      <c r="K126">
        <v>0.86399999999999999</v>
      </c>
      <c r="L126">
        <v>11.008900000000001</v>
      </c>
      <c r="M126">
        <v>2.706</v>
      </c>
      <c r="N126">
        <v>438.87920000000003</v>
      </c>
      <c r="O126">
        <v>0</v>
      </c>
      <c r="P126">
        <v>438.9</v>
      </c>
      <c r="Q126">
        <v>351.44740000000002</v>
      </c>
      <c r="R126">
        <v>0</v>
      </c>
      <c r="S126">
        <v>351.4</v>
      </c>
      <c r="T126">
        <v>851.45510000000002</v>
      </c>
      <c r="W126">
        <v>0</v>
      </c>
      <c r="X126">
        <v>0.86399999999999999</v>
      </c>
      <c r="Y126">
        <v>12.2</v>
      </c>
      <c r="Z126">
        <v>856</v>
      </c>
      <c r="AA126">
        <v>844</v>
      </c>
      <c r="AB126">
        <v>854</v>
      </c>
      <c r="AC126">
        <v>94</v>
      </c>
      <c r="AD126">
        <v>22.07</v>
      </c>
      <c r="AE126">
        <v>0.51</v>
      </c>
      <c r="AF126">
        <v>982</v>
      </c>
      <c r="AG126">
        <v>-2</v>
      </c>
      <c r="AH126">
        <v>70</v>
      </c>
      <c r="AI126">
        <v>35</v>
      </c>
      <c r="AJ126">
        <v>190</v>
      </c>
      <c r="AK126">
        <v>170</v>
      </c>
      <c r="AL126">
        <v>4.5999999999999996</v>
      </c>
      <c r="AM126">
        <v>175.2</v>
      </c>
      <c r="AN126" t="s">
        <v>155</v>
      </c>
      <c r="AO126">
        <v>1</v>
      </c>
      <c r="AP126" s="28">
        <v>0.8887962962962962</v>
      </c>
      <c r="AQ126">
        <v>47.158811</v>
      </c>
      <c r="AR126">
        <v>-88.484196999999995</v>
      </c>
      <c r="AS126">
        <v>306.89999999999998</v>
      </c>
      <c r="AT126">
        <v>20.6</v>
      </c>
      <c r="AU126">
        <v>12</v>
      </c>
      <c r="AV126">
        <v>10</v>
      </c>
      <c r="AW126" t="s">
        <v>217</v>
      </c>
      <c r="AX126">
        <v>1.7</v>
      </c>
      <c r="AY126">
        <v>1</v>
      </c>
      <c r="AZ126">
        <v>2.5</v>
      </c>
      <c r="BA126">
        <v>14.686999999999999</v>
      </c>
      <c r="BB126">
        <v>13.58</v>
      </c>
      <c r="BC126">
        <v>0.92</v>
      </c>
      <c r="BD126">
        <v>15.743</v>
      </c>
      <c r="BE126">
        <v>2518.9</v>
      </c>
      <c r="BF126">
        <v>394.06400000000002</v>
      </c>
      <c r="BG126">
        <v>10.516</v>
      </c>
      <c r="BH126">
        <v>0</v>
      </c>
      <c r="BI126">
        <v>10.516</v>
      </c>
      <c r="BJ126">
        <v>8.4209999999999994</v>
      </c>
      <c r="BK126">
        <v>0</v>
      </c>
      <c r="BL126">
        <v>8.4209999999999994</v>
      </c>
      <c r="BM126">
        <v>6.1864999999999997</v>
      </c>
      <c r="BQ126">
        <v>143.738</v>
      </c>
      <c r="BR126">
        <v>0.32280799999999998</v>
      </c>
      <c r="BS126">
        <v>-5</v>
      </c>
      <c r="BT126">
        <v>5.0000000000000001E-3</v>
      </c>
      <c r="BU126">
        <v>7.8886200000000004</v>
      </c>
      <c r="BV126">
        <v>0</v>
      </c>
      <c r="BW126" t="s">
        <v>155</v>
      </c>
      <c r="BX126">
        <v>0.80100000000000005</v>
      </c>
    </row>
    <row r="127" spans="1:76" x14ac:dyDescent="0.25">
      <c r="A127" s="26">
        <v>43530</v>
      </c>
      <c r="B127" s="29">
        <v>0.68032815972222227</v>
      </c>
      <c r="C127">
        <v>11.683</v>
      </c>
      <c r="D127">
        <v>5.0702999999999996</v>
      </c>
      <c r="E127">
        <v>50702.846715</v>
      </c>
      <c r="F127">
        <v>479.7</v>
      </c>
      <c r="G127">
        <v>-0.2</v>
      </c>
      <c r="H127">
        <v>1344</v>
      </c>
      <c r="J127">
        <v>1</v>
      </c>
      <c r="K127">
        <v>0.85409999999999997</v>
      </c>
      <c r="L127">
        <v>9.9786000000000001</v>
      </c>
      <c r="M127">
        <v>4.3307000000000002</v>
      </c>
      <c r="N127">
        <v>409.68990000000002</v>
      </c>
      <c r="O127">
        <v>0</v>
      </c>
      <c r="P127">
        <v>409.7</v>
      </c>
      <c r="Q127">
        <v>328.07310000000001</v>
      </c>
      <c r="R127">
        <v>0</v>
      </c>
      <c r="S127">
        <v>328.1</v>
      </c>
      <c r="T127">
        <v>1344.0029999999999</v>
      </c>
      <c r="W127">
        <v>0</v>
      </c>
      <c r="X127">
        <v>0.85409999999999997</v>
      </c>
      <c r="Y127">
        <v>12</v>
      </c>
      <c r="Z127">
        <v>858</v>
      </c>
      <c r="AA127">
        <v>844</v>
      </c>
      <c r="AB127">
        <v>854</v>
      </c>
      <c r="AC127">
        <v>94</v>
      </c>
      <c r="AD127">
        <v>22.07</v>
      </c>
      <c r="AE127">
        <v>0.51</v>
      </c>
      <c r="AF127">
        <v>982</v>
      </c>
      <c r="AG127">
        <v>-2</v>
      </c>
      <c r="AH127">
        <v>70</v>
      </c>
      <c r="AI127">
        <v>35</v>
      </c>
      <c r="AJ127">
        <v>190</v>
      </c>
      <c r="AK127">
        <v>170</v>
      </c>
      <c r="AL127">
        <v>4.5</v>
      </c>
      <c r="AM127">
        <v>175.9</v>
      </c>
      <c r="AN127" t="s">
        <v>155</v>
      </c>
      <c r="AO127">
        <v>1</v>
      </c>
      <c r="AP127" s="28">
        <v>0.88880787037037035</v>
      </c>
      <c r="AQ127">
        <v>47.158893999999997</v>
      </c>
      <c r="AR127">
        <v>-88.484154000000004</v>
      </c>
      <c r="AS127">
        <v>306.8</v>
      </c>
      <c r="AT127">
        <v>21.8</v>
      </c>
      <c r="AU127">
        <v>12</v>
      </c>
      <c r="AV127">
        <v>10</v>
      </c>
      <c r="AW127" t="s">
        <v>217</v>
      </c>
      <c r="AX127">
        <v>1.8912</v>
      </c>
      <c r="AY127">
        <v>1.1912</v>
      </c>
      <c r="AZ127">
        <v>2.6911999999999998</v>
      </c>
      <c r="BA127">
        <v>14.686999999999999</v>
      </c>
      <c r="BB127">
        <v>12.62</v>
      </c>
      <c r="BC127">
        <v>0.86</v>
      </c>
      <c r="BD127">
        <v>17.079000000000001</v>
      </c>
      <c r="BE127">
        <v>2181.0920000000001</v>
      </c>
      <c r="BF127">
        <v>602.47</v>
      </c>
      <c r="BG127">
        <v>9.3780000000000001</v>
      </c>
      <c r="BH127">
        <v>0</v>
      </c>
      <c r="BI127">
        <v>9.3780000000000001</v>
      </c>
      <c r="BJ127">
        <v>7.51</v>
      </c>
      <c r="BK127">
        <v>0</v>
      </c>
      <c r="BL127">
        <v>7.51</v>
      </c>
      <c r="BM127">
        <v>9.3285999999999998</v>
      </c>
      <c r="BQ127">
        <v>135.745</v>
      </c>
      <c r="BR127">
        <v>0.40822399999999998</v>
      </c>
      <c r="BS127">
        <v>-5</v>
      </c>
      <c r="BT127">
        <v>5.0000000000000001E-3</v>
      </c>
      <c r="BU127">
        <v>9.9759740000000008</v>
      </c>
      <c r="BV127">
        <v>0</v>
      </c>
      <c r="BW127" t="s">
        <v>155</v>
      </c>
      <c r="BX127">
        <v>0.80100000000000005</v>
      </c>
    </row>
    <row r="128" spans="1:76" x14ac:dyDescent="0.25">
      <c r="A128" s="26">
        <v>43530</v>
      </c>
      <c r="B128" s="29">
        <v>0.68033973379629631</v>
      </c>
      <c r="C128">
        <v>11.297000000000001</v>
      </c>
      <c r="D128">
        <v>5.9821999999999997</v>
      </c>
      <c r="E128">
        <v>59821.565440999999</v>
      </c>
      <c r="F128">
        <v>432.3</v>
      </c>
      <c r="G128">
        <v>0</v>
      </c>
      <c r="H128">
        <v>1752.1</v>
      </c>
      <c r="J128">
        <v>1</v>
      </c>
      <c r="K128">
        <v>0.84830000000000005</v>
      </c>
      <c r="L128">
        <v>9.5831</v>
      </c>
      <c r="M128">
        <v>5.0746000000000002</v>
      </c>
      <c r="N128">
        <v>366.70150000000001</v>
      </c>
      <c r="O128">
        <v>0</v>
      </c>
      <c r="P128">
        <v>366.7</v>
      </c>
      <c r="Q128">
        <v>293.64859999999999</v>
      </c>
      <c r="R128">
        <v>0</v>
      </c>
      <c r="S128">
        <v>293.60000000000002</v>
      </c>
      <c r="T128">
        <v>1752.1034999999999</v>
      </c>
      <c r="W128">
        <v>0</v>
      </c>
      <c r="X128">
        <v>0.84830000000000005</v>
      </c>
      <c r="Y128">
        <v>11.9</v>
      </c>
      <c r="Z128">
        <v>859</v>
      </c>
      <c r="AA128">
        <v>845</v>
      </c>
      <c r="AB128">
        <v>854</v>
      </c>
      <c r="AC128">
        <v>94</v>
      </c>
      <c r="AD128">
        <v>22.07</v>
      </c>
      <c r="AE128">
        <v>0.51</v>
      </c>
      <c r="AF128">
        <v>982</v>
      </c>
      <c r="AG128">
        <v>-2</v>
      </c>
      <c r="AH128">
        <v>69.632000000000005</v>
      </c>
      <c r="AI128">
        <v>35</v>
      </c>
      <c r="AJ128">
        <v>190</v>
      </c>
      <c r="AK128">
        <v>169.6</v>
      </c>
      <c r="AL128">
        <v>4.4000000000000004</v>
      </c>
      <c r="AM128">
        <v>175.7</v>
      </c>
      <c r="AN128" t="s">
        <v>155</v>
      </c>
      <c r="AO128">
        <v>1</v>
      </c>
      <c r="AP128" s="28">
        <v>0.8888194444444445</v>
      </c>
      <c r="AQ128">
        <v>47.158993000000002</v>
      </c>
      <c r="AR128">
        <v>-88.484127999999998</v>
      </c>
      <c r="AS128">
        <v>306.8</v>
      </c>
      <c r="AT128">
        <v>24.6</v>
      </c>
      <c r="AU128">
        <v>12</v>
      </c>
      <c r="AV128">
        <v>10</v>
      </c>
      <c r="AW128" t="s">
        <v>217</v>
      </c>
      <c r="AX128">
        <v>1.9955039999999999</v>
      </c>
      <c r="AY128">
        <v>1.3910089999999999</v>
      </c>
      <c r="AZ128">
        <v>2.7955040000000002</v>
      </c>
      <c r="BA128">
        <v>14.686999999999999</v>
      </c>
      <c r="BB128">
        <v>12.1</v>
      </c>
      <c r="BC128">
        <v>0.82</v>
      </c>
      <c r="BD128">
        <v>17.884</v>
      </c>
      <c r="BE128">
        <v>2039.508</v>
      </c>
      <c r="BF128">
        <v>687.38499999999999</v>
      </c>
      <c r="BG128">
        <v>8.173</v>
      </c>
      <c r="BH128">
        <v>0</v>
      </c>
      <c r="BI128">
        <v>8.173</v>
      </c>
      <c r="BJ128">
        <v>6.5449999999999999</v>
      </c>
      <c r="BK128">
        <v>0</v>
      </c>
      <c r="BL128">
        <v>6.5449999999999999</v>
      </c>
      <c r="BM128">
        <v>11.841100000000001</v>
      </c>
      <c r="BQ128">
        <v>131.26900000000001</v>
      </c>
      <c r="BR128">
        <v>0.46994399999999997</v>
      </c>
      <c r="BS128">
        <v>-5</v>
      </c>
      <c r="BT128">
        <v>5.0000000000000001E-3</v>
      </c>
      <c r="BU128">
        <v>11.484256999999999</v>
      </c>
      <c r="BV128">
        <v>0</v>
      </c>
      <c r="BW128" t="s">
        <v>155</v>
      </c>
      <c r="BX128">
        <v>0.80100000000000005</v>
      </c>
    </row>
    <row r="129" spans="1:76" x14ac:dyDescent="0.25">
      <c r="A129" s="26">
        <v>43530</v>
      </c>
      <c r="B129" s="29">
        <v>0.68035130787037035</v>
      </c>
      <c r="C129">
        <v>11.145</v>
      </c>
      <c r="D129">
        <v>6.226</v>
      </c>
      <c r="E129">
        <v>62259.546621000001</v>
      </c>
      <c r="F129">
        <v>382.3</v>
      </c>
      <c r="G129">
        <v>0</v>
      </c>
      <c r="H129">
        <v>1971.4</v>
      </c>
      <c r="J129">
        <v>0.91</v>
      </c>
      <c r="K129">
        <v>0.84689999999999999</v>
      </c>
      <c r="L129">
        <v>9.4389000000000003</v>
      </c>
      <c r="M129">
        <v>5.2728999999999999</v>
      </c>
      <c r="N129">
        <v>323.77730000000003</v>
      </c>
      <c r="O129">
        <v>0</v>
      </c>
      <c r="P129">
        <v>323.8</v>
      </c>
      <c r="Q129">
        <v>259.27569999999997</v>
      </c>
      <c r="R129">
        <v>0</v>
      </c>
      <c r="S129">
        <v>259.3</v>
      </c>
      <c r="T129">
        <v>1971.3788</v>
      </c>
      <c r="W129">
        <v>0</v>
      </c>
      <c r="X129">
        <v>0.76919999999999999</v>
      </c>
      <c r="Y129">
        <v>11.8</v>
      </c>
      <c r="Z129">
        <v>860</v>
      </c>
      <c r="AA129">
        <v>845</v>
      </c>
      <c r="AB129">
        <v>854</v>
      </c>
      <c r="AC129">
        <v>94</v>
      </c>
      <c r="AD129">
        <v>22.07</v>
      </c>
      <c r="AE129">
        <v>0.51</v>
      </c>
      <c r="AF129">
        <v>982</v>
      </c>
      <c r="AG129">
        <v>-2</v>
      </c>
      <c r="AH129">
        <v>69</v>
      </c>
      <c r="AI129">
        <v>35</v>
      </c>
      <c r="AJ129">
        <v>190</v>
      </c>
      <c r="AK129">
        <v>169</v>
      </c>
      <c r="AL129">
        <v>4.2</v>
      </c>
      <c r="AM129">
        <v>175.4</v>
      </c>
      <c r="AN129" t="s">
        <v>155</v>
      </c>
      <c r="AO129">
        <v>1</v>
      </c>
      <c r="AP129" s="28">
        <v>0.88883101851851853</v>
      </c>
      <c r="AQ129">
        <v>47.159106999999999</v>
      </c>
      <c r="AR129">
        <v>-88.484122999999997</v>
      </c>
      <c r="AS129">
        <v>306.8</v>
      </c>
      <c r="AT129">
        <v>28.1</v>
      </c>
      <c r="AU129">
        <v>12</v>
      </c>
      <c r="AV129">
        <v>10</v>
      </c>
      <c r="AW129" t="s">
        <v>217</v>
      </c>
      <c r="AX129">
        <v>1.2352350000000001</v>
      </c>
      <c r="AY129">
        <v>1.4</v>
      </c>
      <c r="AZ129">
        <v>2.226426</v>
      </c>
      <c r="BA129">
        <v>14.686999999999999</v>
      </c>
      <c r="BB129">
        <v>11.99</v>
      </c>
      <c r="BC129">
        <v>0.82</v>
      </c>
      <c r="BD129">
        <v>18.074000000000002</v>
      </c>
      <c r="BE129">
        <v>1998.5429999999999</v>
      </c>
      <c r="BF129">
        <v>710.59199999999998</v>
      </c>
      <c r="BG129">
        <v>7.1790000000000003</v>
      </c>
      <c r="BH129">
        <v>0</v>
      </c>
      <c r="BI129">
        <v>7.1790000000000003</v>
      </c>
      <c r="BJ129">
        <v>5.7489999999999997</v>
      </c>
      <c r="BK129">
        <v>0</v>
      </c>
      <c r="BL129">
        <v>5.7489999999999997</v>
      </c>
      <c r="BM129">
        <v>13.254799999999999</v>
      </c>
      <c r="BQ129">
        <v>118.422</v>
      </c>
      <c r="BR129">
        <v>0.45476</v>
      </c>
      <c r="BS129">
        <v>-5</v>
      </c>
      <c r="BT129">
        <v>5.3680000000000004E-3</v>
      </c>
      <c r="BU129">
        <v>11.113198000000001</v>
      </c>
      <c r="BV129">
        <v>0</v>
      </c>
      <c r="BW129" t="s">
        <v>155</v>
      </c>
      <c r="BX129">
        <v>0.80100000000000005</v>
      </c>
    </row>
    <row r="130" spans="1:76" x14ac:dyDescent="0.25">
      <c r="A130" s="26">
        <v>43530</v>
      </c>
      <c r="B130" s="29">
        <v>0.68036288194444439</v>
      </c>
      <c r="C130">
        <v>11.041</v>
      </c>
      <c r="D130">
        <v>6.3681000000000001</v>
      </c>
      <c r="E130">
        <v>63681.094891000001</v>
      </c>
      <c r="F130">
        <v>348</v>
      </c>
      <c r="G130">
        <v>0</v>
      </c>
      <c r="H130">
        <v>2062.8000000000002</v>
      </c>
      <c r="J130">
        <v>0.8</v>
      </c>
      <c r="K130">
        <v>0.84630000000000005</v>
      </c>
      <c r="L130">
        <v>9.3437000000000001</v>
      </c>
      <c r="M130">
        <v>5.3891</v>
      </c>
      <c r="N130">
        <v>294.49340000000001</v>
      </c>
      <c r="O130">
        <v>0</v>
      </c>
      <c r="P130">
        <v>294.5</v>
      </c>
      <c r="Q130">
        <v>235.82550000000001</v>
      </c>
      <c r="R130">
        <v>0</v>
      </c>
      <c r="S130">
        <v>235.8</v>
      </c>
      <c r="T130">
        <v>2062.7538</v>
      </c>
      <c r="W130">
        <v>0</v>
      </c>
      <c r="X130">
        <v>0.67700000000000005</v>
      </c>
      <c r="Y130">
        <v>11.7</v>
      </c>
      <c r="Z130">
        <v>860</v>
      </c>
      <c r="AA130">
        <v>845</v>
      </c>
      <c r="AB130">
        <v>854</v>
      </c>
      <c r="AC130">
        <v>94</v>
      </c>
      <c r="AD130">
        <v>22.07</v>
      </c>
      <c r="AE130">
        <v>0.51</v>
      </c>
      <c r="AF130">
        <v>982</v>
      </c>
      <c r="AG130">
        <v>-2</v>
      </c>
      <c r="AH130">
        <v>69</v>
      </c>
      <c r="AI130">
        <v>35</v>
      </c>
      <c r="AJ130">
        <v>190</v>
      </c>
      <c r="AK130">
        <v>169</v>
      </c>
      <c r="AL130">
        <v>4.0999999999999996</v>
      </c>
      <c r="AM130">
        <v>175</v>
      </c>
      <c r="AN130" t="s">
        <v>155</v>
      </c>
      <c r="AO130">
        <v>1</v>
      </c>
      <c r="AP130" s="28">
        <v>0.88884259259259257</v>
      </c>
      <c r="AQ130">
        <v>47.159238999999999</v>
      </c>
      <c r="AR130">
        <v>-88.484133999999997</v>
      </c>
      <c r="AS130">
        <v>306.8</v>
      </c>
      <c r="AT130">
        <v>30.4</v>
      </c>
      <c r="AU130">
        <v>12</v>
      </c>
      <c r="AV130">
        <v>10</v>
      </c>
      <c r="AW130" t="s">
        <v>217</v>
      </c>
      <c r="AX130">
        <v>1.3912</v>
      </c>
      <c r="AY130">
        <v>1.0176000000000001</v>
      </c>
      <c r="AZ130">
        <v>2.3912</v>
      </c>
      <c r="BA130">
        <v>14.686999999999999</v>
      </c>
      <c r="BB130">
        <v>11.94</v>
      </c>
      <c r="BC130">
        <v>0.81</v>
      </c>
      <c r="BD130">
        <v>18.167000000000002</v>
      </c>
      <c r="BE130">
        <v>1974.384</v>
      </c>
      <c r="BF130">
        <v>724.78</v>
      </c>
      <c r="BG130">
        <v>6.5170000000000003</v>
      </c>
      <c r="BH130">
        <v>0</v>
      </c>
      <c r="BI130">
        <v>6.5170000000000003</v>
      </c>
      <c r="BJ130">
        <v>5.218</v>
      </c>
      <c r="BK130">
        <v>0</v>
      </c>
      <c r="BL130">
        <v>5.218</v>
      </c>
      <c r="BM130">
        <v>13.841200000000001</v>
      </c>
      <c r="BQ130">
        <v>104.018</v>
      </c>
      <c r="BR130">
        <v>0.420736</v>
      </c>
      <c r="BS130">
        <v>-5</v>
      </c>
      <c r="BT130">
        <v>5.6319999999999999E-3</v>
      </c>
      <c r="BU130">
        <v>10.281736</v>
      </c>
      <c r="BV130">
        <v>0</v>
      </c>
      <c r="BW130" t="s">
        <v>155</v>
      </c>
      <c r="BX130">
        <v>0.80100000000000005</v>
      </c>
    </row>
    <row r="131" spans="1:76" x14ac:dyDescent="0.25">
      <c r="A131" s="26">
        <v>43530</v>
      </c>
      <c r="B131" s="29">
        <v>0.68037445601851854</v>
      </c>
      <c r="C131">
        <v>11.031000000000001</v>
      </c>
      <c r="D131">
        <v>6.3860000000000001</v>
      </c>
      <c r="E131">
        <v>63859.515571000004</v>
      </c>
      <c r="F131">
        <v>317.5</v>
      </c>
      <c r="G131">
        <v>0</v>
      </c>
      <c r="H131">
        <v>2084</v>
      </c>
      <c r="J131">
        <v>0.61</v>
      </c>
      <c r="K131">
        <v>0.84619999999999995</v>
      </c>
      <c r="L131">
        <v>9.3337000000000003</v>
      </c>
      <c r="M131">
        <v>5.4035000000000002</v>
      </c>
      <c r="N131">
        <v>268.61900000000003</v>
      </c>
      <c r="O131">
        <v>0</v>
      </c>
      <c r="P131">
        <v>268.60000000000002</v>
      </c>
      <c r="Q131">
        <v>215.10579999999999</v>
      </c>
      <c r="R131">
        <v>0</v>
      </c>
      <c r="S131">
        <v>215.1</v>
      </c>
      <c r="T131">
        <v>2083.9944999999998</v>
      </c>
      <c r="W131">
        <v>0</v>
      </c>
      <c r="X131">
        <v>0.51500000000000001</v>
      </c>
      <c r="Y131">
        <v>11.8</v>
      </c>
      <c r="Z131">
        <v>860</v>
      </c>
      <c r="AA131">
        <v>845</v>
      </c>
      <c r="AB131">
        <v>854</v>
      </c>
      <c r="AC131">
        <v>94</v>
      </c>
      <c r="AD131">
        <v>22.07</v>
      </c>
      <c r="AE131">
        <v>0.51</v>
      </c>
      <c r="AF131">
        <v>982</v>
      </c>
      <c r="AG131">
        <v>-2</v>
      </c>
      <c r="AH131">
        <v>69</v>
      </c>
      <c r="AI131">
        <v>35</v>
      </c>
      <c r="AJ131">
        <v>190</v>
      </c>
      <c r="AK131">
        <v>169</v>
      </c>
      <c r="AL131">
        <v>4.0999999999999996</v>
      </c>
      <c r="AM131">
        <v>175.4</v>
      </c>
      <c r="AN131" t="s">
        <v>155</v>
      </c>
      <c r="AO131">
        <v>1</v>
      </c>
      <c r="AP131" s="28">
        <v>0.88885416666666661</v>
      </c>
      <c r="AQ131">
        <v>47.159379000000001</v>
      </c>
      <c r="AR131">
        <v>-88.484144999999998</v>
      </c>
      <c r="AS131">
        <v>306.89999999999998</v>
      </c>
      <c r="AT131">
        <v>32.6</v>
      </c>
      <c r="AU131">
        <v>12</v>
      </c>
      <c r="AV131">
        <v>10</v>
      </c>
      <c r="AW131" t="s">
        <v>217</v>
      </c>
      <c r="AX131">
        <v>1.4</v>
      </c>
      <c r="AY131">
        <v>1</v>
      </c>
      <c r="AZ131">
        <v>2.4</v>
      </c>
      <c r="BA131">
        <v>14.686999999999999</v>
      </c>
      <c r="BB131">
        <v>11.93</v>
      </c>
      <c r="BC131">
        <v>0.81</v>
      </c>
      <c r="BD131">
        <v>18.181999999999999</v>
      </c>
      <c r="BE131">
        <v>1971.412</v>
      </c>
      <c r="BF131">
        <v>726.39599999999996</v>
      </c>
      <c r="BG131">
        <v>5.9409999999999998</v>
      </c>
      <c r="BH131">
        <v>0</v>
      </c>
      <c r="BI131">
        <v>5.9409999999999998</v>
      </c>
      <c r="BJ131">
        <v>4.758</v>
      </c>
      <c r="BK131">
        <v>0</v>
      </c>
      <c r="BL131">
        <v>4.758</v>
      </c>
      <c r="BM131">
        <v>13.977600000000001</v>
      </c>
      <c r="BQ131">
        <v>79.091999999999999</v>
      </c>
      <c r="BR131">
        <v>0.41095999999999999</v>
      </c>
      <c r="BS131">
        <v>-5</v>
      </c>
      <c r="BT131">
        <v>5.0000000000000001E-3</v>
      </c>
      <c r="BU131">
        <v>10.042835</v>
      </c>
      <c r="BV131">
        <v>0</v>
      </c>
      <c r="BW131" t="s">
        <v>155</v>
      </c>
      <c r="BX131">
        <v>0.80100000000000005</v>
      </c>
    </row>
    <row r="132" spans="1:76" x14ac:dyDescent="0.25">
      <c r="A132" s="26">
        <v>43530</v>
      </c>
      <c r="B132" s="29">
        <v>0.68038603009259269</v>
      </c>
      <c r="C132">
        <v>11.2</v>
      </c>
      <c r="D132">
        <v>6.2053000000000003</v>
      </c>
      <c r="E132">
        <v>62052.812242</v>
      </c>
      <c r="F132">
        <v>284.39999999999998</v>
      </c>
      <c r="G132">
        <v>0</v>
      </c>
      <c r="H132">
        <v>2022.7</v>
      </c>
      <c r="J132">
        <v>0.5</v>
      </c>
      <c r="K132">
        <v>0.84660000000000002</v>
      </c>
      <c r="L132">
        <v>9.4818999999999996</v>
      </c>
      <c r="M132">
        <v>5.2534999999999998</v>
      </c>
      <c r="N132">
        <v>240.7843</v>
      </c>
      <c r="O132">
        <v>0</v>
      </c>
      <c r="P132">
        <v>240.8</v>
      </c>
      <c r="Q132">
        <v>192.81620000000001</v>
      </c>
      <c r="R132">
        <v>0</v>
      </c>
      <c r="S132">
        <v>192.8</v>
      </c>
      <c r="T132">
        <v>2022.6558</v>
      </c>
      <c r="W132">
        <v>0</v>
      </c>
      <c r="X132">
        <v>0.42330000000000001</v>
      </c>
      <c r="Y132">
        <v>11.8</v>
      </c>
      <c r="Z132">
        <v>860</v>
      </c>
      <c r="AA132">
        <v>844</v>
      </c>
      <c r="AB132">
        <v>854</v>
      </c>
      <c r="AC132">
        <v>94</v>
      </c>
      <c r="AD132">
        <v>22.07</v>
      </c>
      <c r="AE132">
        <v>0.51</v>
      </c>
      <c r="AF132">
        <v>982</v>
      </c>
      <c r="AG132">
        <v>-2</v>
      </c>
      <c r="AH132">
        <v>69</v>
      </c>
      <c r="AI132">
        <v>35</v>
      </c>
      <c r="AJ132">
        <v>190</v>
      </c>
      <c r="AK132">
        <v>169</v>
      </c>
      <c r="AL132">
        <v>4.0999999999999996</v>
      </c>
      <c r="AM132">
        <v>175.7</v>
      </c>
      <c r="AN132" t="s">
        <v>155</v>
      </c>
      <c r="AO132">
        <v>1</v>
      </c>
      <c r="AP132" s="28">
        <v>0.88886574074074076</v>
      </c>
      <c r="AQ132">
        <v>47.159511000000002</v>
      </c>
      <c r="AR132">
        <v>-88.484151999999995</v>
      </c>
      <c r="AS132">
        <v>306.89999999999998</v>
      </c>
      <c r="AT132">
        <v>32.700000000000003</v>
      </c>
      <c r="AU132">
        <v>12</v>
      </c>
      <c r="AV132">
        <v>10</v>
      </c>
      <c r="AW132" t="s">
        <v>217</v>
      </c>
      <c r="AX132">
        <v>1.4956</v>
      </c>
      <c r="AY132">
        <v>1</v>
      </c>
      <c r="AZ132">
        <v>1.9219999999999999</v>
      </c>
      <c r="BA132">
        <v>14.686999999999999</v>
      </c>
      <c r="BB132">
        <v>11.97</v>
      </c>
      <c r="BC132">
        <v>0.82</v>
      </c>
      <c r="BD132">
        <v>18.117000000000001</v>
      </c>
      <c r="BE132">
        <v>2003.7809999999999</v>
      </c>
      <c r="BF132">
        <v>706.61099999999999</v>
      </c>
      <c r="BG132">
        <v>5.3289999999999997</v>
      </c>
      <c r="BH132">
        <v>0</v>
      </c>
      <c r="BI132">
        <v>5.3289999999999997</v>
      </c>
      <c r="BJ132">
        <v>4.2670000000000003</v>
      </c>
      <c r="BK132">
        <v>0</v>
      </c>
      <c r="BL132">
        <v>4.2670000000000003</v>
      </c>
      <c r="BM132">
        <v>13.573399999999999</v>
      </c>
      <c r="BQ132">
        <v>65.043999999999997</v>
      </c>
      <c r="BR132">
        <v>0.40561599999999998</v>
      </c>
      <c r="BS132">
        <v>-5</v>
      </c>
      <c r="BT132">
        <v>5.0000000000000001E-3</v>
      </c>
      <c r="BU132">
        <v>9.9122409999999999</v>
      </c>
      <c r="BV132">
        <v>0</v>
      </c>
      <c r="BW132" t="s">
        <v>155</v>
      </c>
      <c r="BX132">
        <v>0.80100000000000005</v>
      </c>
    </row>
    <row r="133" spans="1:76" x14ac:dyDescent="0.25">
      <c r="A133" s="26">
        <v>43530</v>
      </c>
      <c r="B133" s="29">
        <v>0.68039760416666661</v>
      </c>
      <c r="C133">
        <v>11.257999999999999</v>
      </c>
      <c r="D133">
        <v>5.9668000000000001</v>
      </c>
      <c r="E133">
        <v>59668.161942999999</v>
      </c>
      <c r="F133">
        <v>254</v>
      </c>
      <c r="G133">
        <v>0</v>
      </c>
      <c r="H133">
        <v>1937.1</v>
      </c>
      <c r="J133">
        <v>0.4</v>
      </c>
      <c r="K133">
        <v>0.84850000000000003</v>
      </c>
      <c r="L133">
        <v>9.5518000000000001</v>
      </c>
      <c r="M133">
        <v>5.0625999999999998</v>
      </c>
      <c r="N133">
        <v>215.51779999999999</v>
      </c>
      <c r="O133">
        <v>0</v>
      </c>
      <c r="P133">
        <v>215.5</v>
      </c>
      <c r="Q133">
        <v>172.58320000000001</v>
      </c>
      <c r="R133">
        <v>0</v>
      </c>
      <c r="S133">
        <v>172.6</v>
      </c>
      <c r="T133">
        <v>1937.1258</v>
      </c>
      <c r="W133">
        <v>0</v>
      </c>
      <c r="X133">
        <v>0.33939999999999998</v>
      </c>
      <c r="Y133">
        <v>11.7</v>
      </c>
      <c r="Z133">
        <v>860</v>
      </c>
      <c r="AA133">
        <v>844</v>
      </c>
      <c r="AB133">
        <v>854</v>
      </c>
      <c r="AC133">
        <v>94</v>
      </c>
      <c r="AD133">
        <v>22.07</v>
      </c>
      <c r="AE133">
        <v>0.51</v>
      </c>
      <c r="AF133">
        <v>982</v>
      </c>
      <c r="AG133">
        <v>-2</v>
      </c>
      <c r="AH133">
        <v>69</v>
      </c>
      <c r="AI133">
        <v>35</v>
      </c>
      <c r="AJ133">
        <v>190</v>
      </c>
      <c r="AK133">
        <v>169</v>
      </c>
      <c r="AL133">
        <v>4.0999999999999996</v>
      </c>
      <c r="AM133">
        <v>175.9</v>
      </c>
      <c r="AN133" t="s">
        <v>155</v>
      </c>
      <c r="AO133">
        <v>1</v>
      </c>
      <c r="AP133" s="28">
        <v>0.88887731481481491</v>
      </c>
      <c r="AQ133">
        <v>47.159641999999998</v>
      </c>
      <c r="AR133">
        <v>-88.484157999999994</v>
      </c>
      <c r="AS133">
        <v>306.8</v>
      </c>
      <c r="AT133">
        <v>32.700000000000003</v>
      </c>
      <c r="AU133">
        <v>12</v>
      </c>
      <c r="AV133">
        <v>8</v>
      </c>
      <c r="AW133" t="s">
        <v>218</v>
      </c>
      <c r="AX133">
        <v>1.5</v>
      </c>
      <c r="AY133">
        <v>1</v>
      </c>
      <c r="AZ133">
        <v>1.9</v>
      </c>
      <c r="BA133">
        <v>14.686999999999999</v>
      </c>
      <c r="BB133">
        <v>12.13</v>
      </c>
      <c r="BC133">
        <v>0.83</v>
      </c>
      <c r="BD133">
        <v>17.861999999999998</v>
      </c>
      <c r="BE133">
        <v>2036.2650000000001</v>
      </c>
      <c r="BF133">
        <v>686.90800000000002</v>
      </c>
      <c r="BG133">
        <v>4.8109999999999999</v>
      </c>
      <c r="BH133">
        <v>0</v>
      </c>
      <c r="BI133">
        <v>4.8109999999999999</v>
      </c>
      <c r="BJ133">
        <v>3.8530000000000002</v>
      </c>
      <c r="BK133">
        <v>0</v>
      </c>
      <c r="BL133">
        <v>3.8530000000000002</v>
      </c>
      <c r="BM133">
        <v>13.1136</v>
      </c>
      <c r="BQ133">
        <v>52.606000000000002</v>
      </c>
      <c r="BR133">
        <v>0.41464800000000002</v>
      </c>
      <c r="BS133">
        <v>-5</v>
      </c>
      <c r="BT133">
        <v>5.0000000000000001E-3</v>
      </c>
      <c r="BU133">
        <v>10.132961</v>
      </c>
      <c r="BV133">
        <v>0</v>
      </c>
      <c r="BW133" t="s">
        <v>155</v>
      </c>
      <c r="BX133">
        <v>0.80100000000000005</v>
      </c>
    </row>
    <row r="134" spans="1:76" x14ac:dyDescent="0.25">
      <c r="A134" s="26">
        <v>43530</v>
      </c>
      <c r="B134" s="29">
        <v>0.68040917824074076</v>
      </c>
      <c r="C134">
        <v>11.467000000000001</v>
      </c>
      <c r="D134">
        <v>5.6685999999999996</v>
      </c>
      <c r="E134">
        <v>56685.882353000001</v>
      </c>
      <c r="F134">
        <v>222.2</v>
      </c>
      <c r="G134">
        <v>0.1</v>
      </c>
      <c r="H134">
        <v>1861.4</v>
      </c>
      <c r="J134">
        <v>0.3</v>
      </c>
      <c r="K134">
        <v>0.84970000000000001</v>
      </c>
      <c r="L134">
        <v>9.7431999999999999</v>
      </c>
      <c r="M134">
        <v>4.8164999999999996</v>
      </c>
      <c r="N134">
        <v>188.79079999999999</v>
      </c>
      <c r="O134">
        <v>8.5000000000000006E-2</v>
      </c>
      <c r="P134">
        <v>188.9</v>
      </c>
      <c r="Q134">
        <v>151.1806</v>
      </c>
      <c r="R134">
        <v>6.8000000000000005E-2</v>
      </c>
      <c r="S134">
        <v>151.19999999999999</v>
      </c>
      <c r="T134">
        <v>1861.3945000000001</v>
      </c>
      <c r="W134">
        <v>0</v>
      </c>
      <c r="X134">
        <v>0.25490000000000002</v>
      </c>
      <c r="Y134">
        <v>11.8</v>
      </c>
      <c r="Z134">
        <v>859</v>
      </c>
      <c r="AA134">
        <v>844</v>
      </c>
      <c r="AB134">
        <v>854</v>
      </c>
      <c r="AC134">
        <v>94</v>
      </c>
      <c r="AD134">
        <v>22.07</v>
      </c>
      <c r="AE134">
        <v>0.51</v>
      </c>
      <c r="AF134">
        <v>982</v>
      </c>
      <c r="AG134">
        <v>-2</v>
      </c>
      <c r="AH134">
        <v>68.632368</v>
      </c>
      <c r="AI134">
        <v>35</v>
      </c>
      <c r="AJ134">
        <v>190</v>
      </c>
      <c r="AK134">
        <v>168.6</v>
      </c>
      <c r="AL134">
        <v>4.0999999999999996</v>
      </c>
      <c r="AM134">
        <v>175.5</v>
      </c>
      <c r="AN134" t="s">
        <v>155</v>
      </c>
      <c r="AO134">
        <v>1</v>
      </c>
      <c r="AP134" s="28">
        <v>0.88888888888888884</v>
      </c>
      <c r="AQ134">
        <v>47.159801000000002</v>
      </c>
      <c r="AR134">
        <v>-88.484162999999995</v>
      </c>
      <c r="AS134">
        <v>306.89999999999998</v>
      </c>
      <c r="AT134">
        <v>34.200000000000003</v>
      </c>
      <c r="AU134">
        <v>12</v>
      </c>
      <c r="AV134">
        <v>8</v>
      </c>
      <c r="AW134" t="s">
        <v>218</v>
      </c>
      <c r="AX134">
        <v>1.5</v>
      </c>
      <c r="AY134">
        <v>1</v>
      </c>
      <c r="AZ134">
        <v>1.9</v>
      </c>
      <c r="BA134">
        <v>14.686999999999999</v>
      </c>
      <c r="BB134">
        <v>12.23</v>
      </c>
      <c r="BC134">
        <v>0.83</v>
      </c>
      <c r="BD134">
        <v>17.690999999999999</v>
      </c>
      <c r="BE134">
        <v>2085.8710000000001</v>
      </c>
      <c r="BF134">
        <v>656.28499999999997</v>
      </c>
      <c r="BG134">
        <v>4.2329999999999997</v>
      </c>
      <c r="BH134">
        <v>2E-3</v>
      </c>
      <c r="BI134">
        <v>4.234</v>
      </c>
      <c r="BJ134">
        <v>3.3889999999999998</v>
      </c>
      <c r="BK134">
        <v>2E-3</v>
      </c>
      <c r="BL134">
        <v>3.391</v>
      </c>
      <c r="BM134">
        <v>12.654199999999999</v>
      </c>
      <c r="BQ134">
        <v>39.679000000000002</v>
      </c>
      <c r="BR134">
        <v>0.36647200000000002</v>
      </c>
      <c r="BS134">
        <v>-5</v>
      </c>
      <c r="BT134">
        <v>5.0000000000000001E-3</v>
      </c>
      <c r="BU134">
        <v>8.9556480000000001</v>
      </c>
      <c r="BV134">
        <v>0</v>
      </c>
      <c r="BW134" t="s">
        <v>155</v>
      </c>
      <c r="BX134">
        <v>0.80100000000000005</v>
      </c>
    </row>
    <row r="135" spans="1:76" x14ac:dyDescent="0.25">
      <c r="A135" s="26">
        <v>43530</v>
      </c>
      <c r="B135" s="29">
        <v>0.6804207523148148</v>
      </c>
      <c r="C135">
        <v>12.292999999999999</v>
      </c>
      <c r="D135">
        <v>4.3745000000000003</v>
      </c>
      <c r="E135">
        <v>43744.705882000002</v>
      </c>
      <c r="F135">
        <v>188.7</v>
      </c>
      <c r="G135">
        <v>0.1</v>
      </c>
      <c r="H135">
        <v>1806.1</v>
      </c>
      <c r="J135">
        <v>0.2</v>
      </c>
      <c r="K135">
        <v>0.85519999999999996</v>
      </c>
      <c r="L135">
        <v>10.513400000000001</v>
      </c>
      <c r="M135">
        <v>3.7412999999999998</v>
      </c>
      <c r="N135">
        <v>161.41460000000001</v>
      </c>
      <c r="O135">
        <v>8.5500000000000007E-2</v>
      </c>
      <c r="P135">
        <v>161.5</v>
      </c>
      <c r="Q135">
        <v>129.25819999999999</v>
      </c>
      <c r="R135">
        <v>6.8500000000000005E-2</v>
      </c>
      <c r="S135">
        <v>129.30000000000001</v>
      </c>
      <c r="T135">
        <v>1806.0969</v>
      </c>
      <c r="W135">
        <v>0</v>
      </c>
      <c r="X135">
        <v>0.17100000000000001</v>
      </c>
      <c r="Y135">
        <v>11.7</v>
      </c>
      <c r="Z135">
        <v>860</v>
      </c>
      <c r="AA135">
        <v>844</v>
      </c>
      <c r="AB135">
        <v>854</v>
      </c>
      <c r="AC135">
        <v>94</v>
      </c>
      <c r="AD135">
        <v>22.07</v>
      </c>
      <c r="AE135">
        <v>0.51</v>
      </c>
      <c r="AF135">
        <v>982</v>
      </c>
      <c r="AG135">
        <v>-2</v>
      </c>
      <c r="AH135">
        <v>68</v>
      </c>
      <c r="AI135">
        <v>35</v>
      </c>
      <c r="AJ135">
        <v>190</v>
      </c>
      <c r="AK135">
        <v>168</v>
      </c>
      <c r="AL135">
        <v>4</v>
      </c>
      <c r="AM135">
        <v>175.2</v>
      </c>
      <c r="AN135" t="s">
        <v>155</v>
      </c>
      <c r="AO135">
        <v>2</v>
      </c>
      <c r="AP135" s="28">
        <v>0.88890046296296299</v>
      </c>
      <c r="AQ135">
        <v>47.159939000000001</v>
      </c>
      <c r="AR135">
        <v>-88.484167999999997</v>
      </c>
      <c r="AS135">
        <v>306.89999999999998</v>
      </c>
      <c r="AT135">
        <v>34.299999999999997</v>
      </c>
      <c r="AU135">
        <v>12</v>
      </c>
      <c r="AV135">
        <v>9</v>
      </c>
      <c r="AW135" t="s">
        <v>219</v>
      </c>
      <c r="AX135">
        <v>1.5</v>
      </c>
      <c r="AY135">
        <v>1</v>
      </c>
      <c r="AZ135">
        <v>1.9</v>
      </c>
      <c r="BA135">
        <v>14.686999999999999</v>
      </c>
      <c r="BB135">
        <v>12.73</v>
      </c>
      <c r="BC135">
        <v>0.87</v>
      </c>
      <c r="BD135">
        <v>16.925000000000001</v>
      </c>
      <c r="BE135">
        <v>2299.3440000000001</v>
      </c>
      <c r="BF135">
        <v>520.78200000000004</v>
      </c>
      <c r="BG135">
        <v>3.6970000000000001</v>
      </c>
      <c r="BH135">
        <v>2E-3</v>
      </c>
      <c r="BI135">
        <v>3.6989999999999998</v>
      </c>
      <c r="BJ135">
        <v>2.96</v>
      </c>
      <c r="BK135">
        <v>2E-3</v>
      </c>
      <c r="BL135">
        <v>2.9620000000000002</v>
      </c>
      <c r="BM135">
        <v>12.5434</v>
      </c>
      <c r="BQ135">
        <v>27.201000000000001</v>
      </c>
      <c r="BR135">
        <v>0.28963100000000003</v>
      </c>
      <c r="BS135">
        <v>-5</v>
      </c>
      <c r="BT135">
        <v>5.0000000000000001E-3</v>
      </c>
      <c r="BU135">
        <v>7.0778489999999996</v>
      </c>
      <c r="BV135">
        <v>0</v>
      </c>
      <c r="BW135" t="s">
        <v>155</v>
      </c>
      <c r="BX135">
        <v>0.80100000000000005</v>
      </c>
    </row>
    <row r="136" spans="1:76" x14ac:dyDescent="0.25">
      <c r="A136" s="26">
        <v>43530</v>
      </c>
      <c r="B136" s="29">
        <v>0.68043232638888895</v>
      </c>
      <c r="C136">
        <v>13.117000000000001</v>
      </c>
      <c r="D136">
        <v>2.2768000000000002</v>
      </c>
      <c r="E136">
        <v>22767.882736</v>
      </c>
      <c r="F136">
        <v>164.2</v>
      </c>
      <c r="G136">
        <v>0.1</v>
      </c>
      <c r="H136">
        <v>1651.3</v>
      </c>
      <c r="J136">
        <v>0.2</v>
      </c>
      <c r="K136">
        <v>0.86770000000000003</v>
      </c>
      <c r="L136">
        <v>11.3827</v>
      </c>
      <c r="M136">
        <v>1.9757</v>
      </c>
      <c r="N136">
        <v>142.4615</v>
      </c>
      <c r="O136">
        <v>8.6800000000000002E-2</v>
      </c>
      <c r="P136">
        <v>142.5</v>
      </c>
      <c r="Q136">
        <v>114.0808</v>
      </c>
      <c r="R136">
        <v>6.9500000000000006E-2</v>
      </c>
      <c r="S136">
        <v>114.2</v>
      </c>
      <c r="T136">
        <v>1651.3423</v>
      </c>
      <c r="W136">
        <v>0</v>
      </c>
      <c r="X136">
        <v>0.17349999999999999</v>
      </c>
      <c r="Y136">
        <v>11.8</v>
      </c>
      <c r="Z136">
        <v>859</v>
      </c>
      <c r="AA136">
        <v>844</v>
      </c>
      <c r="AB136">
        <v>854</v>
      </c>
      <c r="AC136">
        <v>94</v>
      </c>
      <c r="AD136">
        <v>22.07</v>
      </c>
      <c r="AE136">
        <v>0.51</v>
      </c>
      <c r="AF136">
        <v>982</v>
      </c>
      <c r="AG136">
        <v>-2</v>
      </c>
      <c r="AH136">
        <v>68</v>
      </c>
      <c r="AI136">
        <v>35</v>
      </c>
      <c r="AJ136">
        <v>190</v>
      </c>
      <c r="AK136">
        <v>168</v>
      </c>
      <c r="AL136">
        <v>4.0999999999999996</v>
      </c>
      <c r="AM136">
        <v>175</v>
      </c>
      <c r="AN136" t="s">
        <v>155</v>
      </c>
      <c r="AO136">
        <v>2</v>
      </c>
      <c r="AP136" s="28">
        <v>0.88891203703703703</v>
      </c>
      <c r="AQ136">
        <v>47.160094999999998</v>
      </c>
      <c r="AR136">
        <v>-88.484160000000003</v>
      </c>
      <c r="AS136">
        <v>306.7</v>
      </c>
      <c r="AT136">
        <v>35.1</v>
      </c>
      <c r="AU136">
        <v>12</v>
      </c>
      <c r="AV136">
        <v>9</v>
      </c>
      <c r="AW136" t="s">
        <v>219</v>
      </c>
      <c r="AX136">
        <v>1.5</v>
      </c>
      <c r="AY136">
        <v>1</v>
      </c>
      <c r="AZ136">
        <v>1.9</v>
      </c>
      <c r="BA136">
        <v>14.686999999999999</v>
      </c>
      <c r="BB136">
        <v>14</v>
      </c>
      <c r="BC136">
        <v>0.95</v>
      </c>
      <c r="BD136">
        <v>15.241</v>
      </c>
      <c r="BE136">
        <v>2657.8589999999999</v>
      </c>
      <c r="BF136">
        <v>293.61799999999999</v>
      </c>
      <c r="BG136">
        <v>3.484</v>
      </c>
      <c r="BH136">
        <v>2E-3</v>
      </c>
      <c r="BI136">
        <v>3.4860000000000002</v>
      </c>
      <c r="BJ136">
        <v>2.79</v>
      </c>
      <c r="BK136">
        <v>2E-3</v>
      </c>
      <c r="BL136">
        <v>2.7909999999999999</v>
      </c>
      <c r="BM136">
        <v>12.244400000000001</v>
      </c>
      <c r="BQ136">
        <v>29.465</v>
      </c>
      <c r="BR136">
        <v>0.20013600000000001</v>
      </c>
      <c r="BS136">
        <v>-5</v>
      </c>
      <c r="BT136">
        <v>5.0000000000000001E-3</v>
      </c>
      <c r="BU136">
        <v>4.8908240000000003</v>
      </c>
      <c r="BV136">
        <v>0</v>
      </c>
      <c r="BW136" t="s">
        <v>155</v>
      </c>
      <c r="BX136">
        <v>0.80100000000000005</v>
      </c>
    </row>
    <row r="137" spans="1:76" x14ac:dyDescent="0.25">
      <c r="A137" s="26">
        <v>43530</v>
      </c>
      <c r="B137" s="29">
        <v>0.68044390046296288</v>
      </c>
      <c r="C137">
        <v>13.717000000000001</v>
      </c>
      <c r="D137">
        <v>1.0048999999999999</v>
      </c>
      <c r="E137">
        <v>10048.675722</v>
      </c>
      <c r="F137">
        <v>141</v>
      </c>
      <c r="G137">
        <v>0.1</v>
      </c>
      <c r="H137">
        <v>1271</v>
      </c>
      <c r="J137">
        <v>0.1</v>
      </c>
      <c r="K137">
        <v>0.87460000000000004</v>
      </c>
      <c r="L137">
        <v>11.9971</v>
      </c>
      <c r="M137">
        <v>0.87890000000000001</v>
      </c>
      <c r="N137">
        <v>123.3416</v>
      </c>
      <c r="O137">
        <v>8.7499999999999994E-2</v>
      </c>
      <c r="P137">
        <v>123.4</v>
      </c>
      <c r="Q137">
        <v>98.769900000000007</v>
      </c>
      <c r="R137">
        <v>7.0000000000000007E-2</v>
      </c>
      <c r="S137">
        <v>98.8</v>
      </c>
      <c r="T137">
        <v>1270.9712999999999</v>
      </c>
      <c r="W137">
        <v>0</v>
      </c>
      <c r="X137">
        <v>8.7499999999999994E-2</v>
      </c>
      <c r="Y137">
        <v>11.8</v>
      </c>
      <c r="Z137">
        <v>859</v>
      </c>
      <c r="AA137">
        <v>844</v>
      </c>
      <c r="AB137">
        <v>853</v>
      </c>
      <c r="AC137">
        <v>94</v>
      </c>
      <c r="AD137">
        <v>22.07</v>
      </c>
      <c r="AE137">
        <v>0.51</v>
      </c>
      <c r="AF137">
        <v>982</v>
      </c>
      <c r="AG137">
        <v>-2</v>
      </c>
      <c r="AH137">
        <v>68</v>
      </c>
      <c r="AI137">
        <v>35</v>
      </c>
      <c r="AJ137">
        <v>190</v>
      </c>
      <c r="AK137">
        <v>168</v>
      </c>
      <c r="AL137">
        <v>4.0999999999999996</v>
      </c>
      <c r="AM137">
        <v>175</v>
      </c>
      <c r="AN137" t="s">
        <v>155</v>
      </c>
      <c r="AO137">
        <v>2</v>
      </c>
      <c r="AP137" s="28">
        <v>0.88892361111111118</v>
      </c>
      <c r="AQ137">
        <v>47.160231000000003</v>
      </c>
      <c r="AR137">
        <v>-88.484140999999994</v>
      </c>
      <c r="AS137">
        <v>306.5</v>
      </c>
      <c r="AT137">
        <v>34.4</v>
      </c>
      <c r="AU137">
        <v>12</v>
      </c>
      <c r="AV137">
        <v>10</v>
      </c>
      <c r="AW137" t="s">
        <v>220</v>
      </c>
      <c r="AX137">
        <v>1.5</v>
      </c>
      <c r="AY137">
        <v>1</v>
      </c>
      <c r="AZ137">
        <v>1.9</v>
      </c>
      <c r="BA137">
        <v>14.686999999999999</v>
      </c>
      <c r="BB137">
        <v>14.81</v>
      </c>
      <c r="BC137">
        <v>1.01</v>
      </c>
      <c r="BD137">
        <v>14.336</v>
      </c>
      <c r="BE137">
        <v>2913.835</v>
      </c>
      <c r="BF137">
        <v>135.86000000000001</v>
      </c>
      <c r="BG137">
        <v>3.137</v>
      </c>
      <c r="BH137">
        <v>2E-3</v>
      </c>
      <c r="BI137">
        <v>3.1389999999999998</v>
      </c>
      <c r="BJ137">
        <v>2.512</v>
      </c>
      <c r="BK137">
        <v>2E-3</v>
      </c>
      <c r="BL137">
        <v>2.5139999999999998</v>
      </c>
      <c r="BM137">
        <v>9.8026</v>
      </c>
      <c r="BQ137">
        <v>15.446</v>
      </c>
      <c r="BR137">
        <v>0.15473600000000001</v>
      </c>
      <c r="BS137">
        <v>-5</v>
      </c>
      <c r="BT137">
        <v>5.0000000000000001E-3</v>
      </c>
      <c r="BU137">
        <v>3.781361</v>
      </c>
      <c r="BV137">
        <v>0</v>
      </c>
      <c r="BW137" t="s">
        <v>155</v>
      </c>
      <c r="BX137">
        <v>0.80100000000000005</v>
      </c>
    </row>
    <row r="138" spans="1:76" x14ac:dyDescent="0.25">
      <c r="A138" s="26">
        <v>43530</v>
      </c>
      <c r="B138" s="29">
        <v>0.68045547453703703</v>
      </c>
      <c r="C138">
        <v>14.093999999999999</v>
      </c>
      <c r="D138">
        <v>0.95079999999999998</v>
      </c>
      <c r="E138">
        <v>9508.1725889999998</v>
      </c>
      <c r="F138">
        <v>126.1</v>
      </c>
      <c r="G138">
        <v>0.1</v>
      </c>
      <c r="H138">
        <v>902.5</v>
      </c>
      <c r="J138">
        <v>0.1</v>
      </c>
      <c r="K138">
        <v>0.87260000000000004</v>
      </c>
      <c r="L138">
        <v>12.298400000000001</v>
      </c>
      <c r="M138">
        <v>0.82969999999999999</v>
      </c>
      <c r="N138">
        <v>110.04470000000001</v>
      </c>
      <c r="O138">
        <v>8.7300000000000003E-2</v>
      </c>
      <c r="P138">
        <v>110.1</v>
      </c>
      <c r="Q138">
        <v>88.093199999999996</v>
      </c>
      <c r="R138">
        <v>6.9900000000000004E-2</v>
      </c>
      <c r="S138">
        <v>88.2</v>
      </c>
      <c r="T138">
        <v>902.50919999999996</v>
      </c>
      <c r="W138">
        <v>0</v>
      </c>
      <c r="X138">
        <v>8.7300000000000003E-2</v>
      </c>
      <c r="Y138">
        <v>11.7</v>
      </c>
      <c r="Z138">
        <v>859</v>
      </c>
      <c r="AA138">
        <v>844</v>
      </c>
      <c r="AB138">
        <v>853</v>
      </c>
      <c r="AC138">
        <v>93.6</v>
      </c>
      <c r="AD138">
        <v>21.98</v>
      </c>
      <c r="AE138">
        <v>0.5</v>
      </c>
      <c r="AF138">
        <v>982</v>
      </c>
      <c r="AG138">
        <v>-2</v>
      </c>
      <c r="AH138">
        <v>68</v>
      </c>
      <c r="AI138">
        <v>35</v>
      </c>
      <c r="AJ138">
        <v>190</v>
      </c>
      <c r="AK138">
        <v>168.4</v>
      </c>
      <c r="AL138">
        <v>4.0999999999999996</v>
      </c>
      <c r="AM138">
        <v>175</v>
      </c>
      <c r="AN138" t="s">
        <v>155</v>
      </c>
      <c r="AO138">
        <v>2</v>
      </c>
      <c r="AP138" s="28">
        <v>0.88893518518518511</v>
      </c>
      <c r="AQ138">
        <v>47.160353000000001</v>
      </c>
      <c r="AR138">
        <v>-88.484138000000002</v>
      </c>
      <c r="AS138">
        <v>307.39999999999998</v>
      </c>
      <c r="AT138">
        <v>32.299999999999997</v>
      </c>
      <c r="AU138">
        <v>12</v>
      </c>
      <c r="AV138">
        <v>10</v>
      </c>
      <c r="AW138" t="s">
        <v>220</v>
      </c>
      <c r="AX138">
        <v>1.6912</v>
      </c>
      <c r="AY138">
        <v>1.6692</v>
      </c>
      <c r="AZ138">
        <v>2.5691999999999999</v>
      </c>
      <c r="BA138">
        <v>14.686999999999999</v>
      </c>
      <c r="BB138">
        <v>14.56</v>
      </c>
      <c r="BC138">
        <v>0.99</v>
      </c>
      <c r="BD138">
        <v>14.597</v>
      </c>
      <c r="BE138">
        <v>2938.2220000000002</v>
      </c>
      <c r="BF138">
        <v>126.164</v>
      </c>
      <c r="BG138">
        <v>2.7530000000000001</v>
      </c>
      <c r="BH138">
        <v>2E-3</v>
      </c>
      <c r="BI138">
        <v>2.7549999999999999</v>
      </c>
      <c r="BJ138">
        <v>2.2040000000000002</v>
      </c>
      <c r="BK138">
        <v>2E-3</v>
      </c>
      <c r="BL138">
        <v>2.206</v>
      </c>
      <c r="BM138">
        <v>6.8470000000000004</v>
      </c>
      <c r="BQ138">
        <v>15.159000000000001</v>
      </c>
      <c r="BR138">
        <v>0.182864</v>
      </c>
      <c r="BS138">
        <v>-5</v>
      </c>
      <c r="BT138">
        <v>5.0000000000000001E-3</v>
      </c>
      <c r="BU138">
        <v>4.4687390000000002</v>
      </c>
      <c r="BV138">
        <v>0</v>
      </c>
      <c r="BW138" t="s">
        <v>155</v>
      </c>
      <c r="BX138">
        <v>0.80100000000000005</v>
      </c>
    </row>
    <row r="139" spans="1:76" x14ac:dyDescent="0.25">
      <c r="A139" s="26">
        <v>43530</v>
      </c>
      <c r="B139" s="29">
        <v>0.68046704861111118</v>
      </c>
      <c r="C139">
        <v>13.673</v>
      </c>
      <c r="D139">
        <v>1.7007000000000001</v>
      </c>
      <c r="E139">
        <v>17007.352696999998</v>
      </c>
      <c r="F139">
        <v>124.7</v>
      </c>
      <c r="G139">
        <v>0.1</v>
      </c>
      <c r="H139">
        <v>803.5</v>
      </c>
      <c r="J139">
        <v>0.1</v>
      </c>
      <c r="K139">
        <v>0.86939999999999995</v>
      </c>
      <c r="L139">
        <v>11.888199999999999</v>
      </c>
      <c r="M139">
        <v>1.4786999999999999</v>
      </c>
      <c r="N139">
        <v>108.389</v>
      </c>
      <c r="O139">
        <v>8.6900000000000005E-2</v>
      </c>
      <c r="P139">
        <v>108.5</v>
      </c>
      <c r="Q139">
        <v>86.719200000000001</v>
      </c>
      <c r="R139">
        <v>6.9599999999999995E-2</v>
      </c>
      <c r="S139">
        <v>86.8</v>
      </c>
      <c r="T139">
        <v>803.46479999999997</v>
      </c>
      <c r="W139">
        <v>0</v>
      </c>
      <c r="X139">
        <v>8.6900000000000005E-2</v>
      </c>
      <c r="Y139">
        <v>11.8</v>
      </c>
      <c r="Z139">
        <v>858</v>
      </c>
      <c r="AA139">
        <v>843</v>
      </c>
      <c r="AB139">
        <v>853</v>
      </c>
      <c r="AC139">
        <v>93</v>
      </c>
      <c r="AD139">
        <v>21.83</v>
      </c>
      <c r="AE139">
        <v>0.5</v>
      </c>
      <c r="AF139">
        <v>982</v>
      </c>
      <c r="AG139">
        <v>-2</v>
      </c>
      <c r="AH139">
        <v>68</v>
      </c>
      <c r="AI139">
        <v>35</v>
      </c>
      <c r="AJ139">
        <v>190</v>
      </c>
      <c r="AK139">
        <v>168.6</v>
      </c>
      <c r="AL139">
        <v>4.2</v>
      </c>
      <c r="AM139">
        <v>174.8</v>
      </c>
      <c r="AN139" t="s">
        <v>155</v>
      </c>
      <c r="AO139">
        <v>2</v>
      </c>
      <c r="AP139" s="28">
        <v>0.88894675925925926</v>
      </c>
      <c r="AQ139">
        <v>47.160463</v>
      </c>
      <c r="AR139">
        <v>-88.484108000000006</v>
      </c>
      <c r="AS139">
        <v>307.60000000000002</v>
      </c>
      <c r="AT139">
        <v>29.8</v>
      </c>
      <c r="AU139">
        <v>12</v>
      </c>
      <c r="AV139">
        <v>11</v>
      </c>
      <c r="AW139" t="s">
        <v>213</v>
      </c>
      <c r="AX139">
        <v>1.4132</v>
      </c>
      <c r="AY139">
        <v>1.7956000000000001</v>
      </c>
      <c r="AZ139">
        <v>2.6</v>
      </c>
      <c r="BA139">
        <v>14.686999999999999</v>
      </c>
      <c r="BB139">
        <v>14.19</v>
      </c>
      <c r="BC139">
        <v>0.97</v>
      </c>
      <c r="BD139">
        <v>15.016999999999999</v>
      </c>
      <c r="BE139">
        <v>2791.71</v>
      </c>
      <c r="BF139">
        <v>221.00700000000001</v>
      </c>
      <c r="BG139">
        <v>2.665</v>
      </c>
      <c r="BH139">
        <v>2E-3</v>
      </c>
      <c r="BI139">
        <v>2.6680000000000001</v>
      </c>
      <c r="BJ139">
        <v>2.133</v>
      </c>
      <c r="BK139">
        <v>2E-3</v>
      </c>
      <c r="BL139">
        <v>2.1339999999999999</v>
      </c>
      <c r="BM139">
        <v>5.9915000000000003</v>
      </c>
      <c r="BQ139">
        <v>14.845000000000001</v>
      </c>
      <c r="BR139">
        <v>0.225688</v>
      </c>
      <c r="BS139">
        <v>-5</v>
      </c>
      <c r="BT139">
        <v>5.0000000000000001E-3</v>
      </c>
      <c r="BU139">
        <v>5.5152510000000001</v>
      </c>
      <c r="BV139">
        <v>0</v>
      </c>
      <c r="BW139" t="s">
        <v>155</v>
      </c>
      <c r="BX139">
        <v>0.8</v>
      </c>
    </row>
    <row r="140" spans="1:76" x14ac:dyDescent="0.25">
      <c r="A140" s="26">
        <v>43530</v>
      </c>
      <c r="B140" s="29">
        <v>0.68047862268518522</v>
      </c>
      <c r="C140">
        <v>13.448</v>
      </c>
      <c r="D140">
        <v>2.4337</v>
      </c>
      <c r="E140">
        <v>24337.204658999999</v>
      </c>
      <c r="F140">
        <v>139</v>
      </c>
      <c r="G140">
        <v>0</v>
      </c>
      <c r="H140">
        <v>994.1</v>
      </c>
      <c r="J140">
        <v>0.1</v>
      </c>
      <c r="K140">
        <v>0.86460000000000004</v>
      </c>
      <c r="L140">
        <v>11.6273</v>
      </c>
      <c r="M140">
        <v>2.1042000000000001</v>
      </c>
      <c r="N140">
        <v>120.2054</v>
      </c>
      <c r="O140">
        <v>0</v>
      </c>
      <c r="P140">
        <v>120.2</v>
      </c>
      <c r="Q140">
        <v>96.173100000000005</v>
      </c>
      <c r="R140">
        <v>0</v>
      </c>
      <c r="S140">
        <v>96.2</v>
      </c>
      <c r="T140">
        <v>994.10050000000001</v>
      </c>
      <c r="W140">
        <v>0</v>
      </c>
      <c r="X140">
        <v>8.6499999999999994E-2</v>
      </c>
      <c r="Y140">
        <v>11.8</v>
      </c>
      <c r="Z140">
        <v>857</v>
      </c>
      <c r="AA140">
        <v>842</v>
      </c>
      <c r="AB140">
        <v>852</v>
      </c>
      <c r="AC140">
        <v>93</v>
      </c>
      <c r="AD140">
        <v>21.83</v>
      </c>
      <c r="AE140">
        <v>0.5</v>
      </c>
      <c r="AF140">
        <v>982</v>
      </c>
      <c r="AG140">
        <v>-2</v>
      </c>
      <c r="AH140">
        <v>68</v>
      </c>
      <c r="AI140">
        <v>35</v>
      </c>
      <c r="AJ140">
        <v>190.4</v>
      </c>
      <c r="AK140">
        <v>168</v>
      </c>
      <c r="AL140">
        <v>4.2</v>
      </c>
      <c r="AM140">
        <v>174.4</v>
      </c>
      <c r="AN140" t="s">
        <v>155</v>
      </c>
      <c r="AO140">
        <v>2</v>
      </c>
      <c r="AP140" s="28">
        <v>0.88895833333333341</v>
      </c>
      <c r="AQ140">
        <v>47.160468000000002</v>
      </c>
      <c r="AR140">
        <v>-88.484106999999995</v>
      </c>
      <c r="AS140">
        <v>307.60000000000002</v>
      </c>
      <c r="AT140">
        <v>28.2</v>
      </c>
      <c r="AU140">
        <v>12</v>
      </c>
      <c r="AV140">
        <v>11</v>
      </c>
      <c r="AW140" t="s">
        <v>213</v>
      </c>
      <c r="AX140">
        <v>1.4</v>
      </c>
      <c r="AY140">
        <v>1.8</v>
      </c>
      <c r="AZ140">
        <v>2.6</v>
      </c>
      <c r="BA140">
        <v>14.686999999999999</v>
      </c>
      <c r="BB140">
        <v>13.65</v>
      </c>
      <c r="BC140">
        <v>0.93</v>
      </c>
      <c r="BD140">
        <v>15.662000000000001</v>
      </c>
      <c r="BE140">
        <v>2654.4630000000002</v>
      </c>
      <c r="BF140">
        <v>305.74200000000002</v>
      </c>
      <c r="BG140">
        <v>2.8740000000000001</v>
      </c>
      <c r="BH140">
        <v>0</v>
      </c>
      <c r="BI140">
        <v>2.8740000000000001</v>
      </c>
      <c r="BJ140">
        <v>2.2989999999999999</v>
      </c>
      <c r="BK140">
        <v>0</v>
      </c>
      <c r="BL140">
        <v>2.2989999999999999</v>
      </c>
      <c r="BM140">
        <v>7.2068000000000003</v>
      </c>
      <c r="BQ140">
        <v>14.352</v>
      </c>
      <c r="BR140">
        <v>0.22073599999999999</v>
      </c>
      <c r="BS140">
        <v>-5</v>
      </c>
      <c r="BT140">
        <v>5.0000000000000001E-3</v>
      </c>
      <c r="BU140">
        <v>5.3942360000000003</v>
      </c>
      <c r="BV140">
        <v>0</v>
      </c>
      <c r="BW140" t="s">
        <v>155</v>
      </c>
      <c r="BX140">
        <v>0.8</v>
      </c>
    </row>
    <row r="141" spans="1:76" x14ac:dyDescent="0.25">
      <c r="A141" s="26">
        <v>43530</v>
      </c>
      <c r="B141" s="29">
        <v>0.68049019675925926</v>
      </c>
      <c r="C141">
        <v>13.365</v>
      </c>
      <c r="D141">
        <v>2.4321000000000002</v>
      </c>
      <c r="E141">
        <v>24320.565724</v>
      </c>
      <c r="F141">
        <v>144</v>
      </c>
      <c r="G141">
        <v>0</v>
      </c>
      <c r="H141">
        <v>1196.2</v>
      </c>
      <c r="J141">
        <v>0.1</v>
      </c>
      <c r="K141">
        <v>0.86509999999999998</v>
      </c>
      <c r="L141">
        <v>11.561500000000001</v>
      </c>
      <c r="M141">
        <v>2.1038999999999999</v>
      </c>
      <c r="N141">
        <v>124.6079</v>
      </c>
      <c r="O141">
        <v>0</v>
      </c>
      <c r="P141">
        <v>124.6</v>
      </c>
      <c r="Q141">
        <v>99.695499999999996</v>
      </c>
      <c r="R141">
        <v>0</v>
      </c>
      <c r="S141">
        <v>99.7</v>
      </c>
      <c r="T141">
        <v>1196.2389000000001</v>
      </c>
      <c r="W141">
        <v>0</v>
      </c>
      <c r="X141">
        <v>8.6499999999999994E-2</v>
      </c>
      <c r="Y141">
        <v>11.8</v>
      </c>
      <c r="Z141">
        <v>856</v>
      </c>
      <c r="AA141">
        <v>842</v>
      </c>
      <c r="AB141">
        <v>852</v>
      </c>
      <c r="AC141">
        <v>93</v>
      </c>
      <c r="AD141">
        <v>21.83</v>
      </c>
      <c r="AE141">
        <v>0.5</v>
      </c>
      <c r="AF141">
        <v>982</v>
      </c>
      <c r="AG141">
        <v>-2</v>
      </c>
      <c r="AH141">
        <v>68</v>
      </c>
      <c r="AI141">
        <v>35</v>
      </c>
      <c r="AJ141">
        <v>190.6</v>
      </c>
      <c r="AK141">
        <v>168</v>
      </c>
      <c r="AL141">
        <v>4.3</v>
      </c>
      <c r="AM141">
        <v>174</v>
      </c>
      <c r="AN141" t="s">
        <v>155</v>
      </c>
      <c r="AO141">
        <v>2</v>
      </c>
      <c r="AP141" s="28">
        <v>0.88895833333333341</v>
      </c>
      <c r="AQ141">
        <v>47.160674</v>
      </c>
      <c r="AR141">
        <v>-88.484039999999993</v>
      </c>
      <c r="AS141">
        <v>307.8</v>
      </c>
      <c r="AT141">
        <v>28.1</v>
      </c>
      <c r="AU141">
        <v>12</v>
      </c>
      <c r="AV141">
        <v>11</v>
      </c>
      <c r="AW141" t="s">
        <v>213</v>
      </c>
      <c r="AX141">
        <v>1.4</v>
      </c>
      <c r="AY141">
        <v>1.8956</v>
      </c>
      <c r="AZ141">
        <v>2.6956000000000002</v>
      </c>
      <c r="BA141">
        <v>14.686999999999999</v>
      </c>
      <c r="BB141">
        <v>13.7</v>
      </c>
      <c r="BC141">
        <v>0.93</v>
      </c>
      <c r="BD141">
        <v>15.597</v>
      </c>
      <c r="BE141">
        <v>2648.2469999999998</v>
      </c>
      <c r="BF141">
        <v>306.72300000000001</v>
      </c>
      <c r="BG141">
        <v>2.9889999999999999</v>
      </c>
      <c r="BH141">
        <v>0</v>
      </c>
      <c r="BI141">
        <v>2.9889999999999999</v>
      </c>
      <c r="BJ141">
        <v>2.391</v>
      </c>
      <c r="BK141">
        <v>0</v>
      </c>
      <c r="BL141">
        <v>2.391</v>
      </c>
      <c r="BM141">
        <v>8.7011000000000003</v>
      </c>
      <c r="BQ141">
        <v>14.407999999999999</v>
      </c>
      <c r="BR141">
        <v>0.231568</v>
      </c>
      <c r="BS141">
        <v>-5</v>
      </c>
      <c r="BT141">
        <v>5.0000000000000001E-3</v>
      </c>
      <c r="BU141">
        <v>5.6589429999999998</v>
      </c>
      <c r="BV141">
        <v>0</v>
      </c>
      <c r="BW141" t="s">
        <v>155</v>
      </c>
      <c r="BX141">
        <v>0.8</v>
      </c>
    </row>
    <row r="142" spans="1:76" x14ac:dyDescent="0.25">
      <c r="A142" s="26">
        <v>43530</v>
      </c>
      <c r="B142" s="29">
        <v>0.6805017708333333</v>
      </c>
      <c r="C142">
        <v>13.321999999999999</v>
      </c>
      <c r="D142">
        <v>2.5417999999999998</v>
      </c>
      <c r="E142">
        <v>25418.273859000001</v>
      </c>
      <c r="F142">
        <v>144.30000000000001</v>
      </c>
      <c r="G142">
        <v>0</v>
      </c>
      <c r="H142">
        <v>1352.2</v>
      </c>
      <c r="J142">
        <v>0.1</v>
      </c>
      <c r="K142">
        <v>0.86429999999999996</v>
      </c>
      <c r="L142">
        <v>11.513299999999999</v>
      </c>
      <c r="M142">
        <v>2.1968000000000001</v>
      </c>
      <c r="N142">
        <v>124.73090000000001</v>
      </c>
      <c r="O142">
        <v>0</v>
      </c>
      <c r="P142">
        <v>124.7</v>
      </c>
      <c r="Q142">
        <v>99.793899999999994</v>
      </c>
      <c r="R142">
        <v>0</v>
      </c>
      <c r="S142">
        <v>99.8</v>
      </c>
      <c r="T142">
        <v>1352.201</v>
      </c>
      <c r="W142">
        <v>0</v>
      </c>
      <c r="X142">
        <v>8.6400000000000005E-2</v>
      </c>
      <c r="Y142">
        <v>11.8</v>
      </c>
      <c r="Z142">
        <v>856</v>
      </c>
      <c r="AA142">
        <v>842</v>
      </c>
      <c r="AB142">
        <v>851</v>
      </c>
      <c r="AC142">
        <v>93</v>
      </c>
      <c r="AD142">
        <v>21.83</v>
      </c>
      <c r="AE142">
        <v>0.5</v>
      </c>
      <c r="AF142">
        <v>982</v>
      </c>
      <c r="AG142">
        <v>-2</v>
      </c>
      <c r="AH142">
        <v>67.632368</v>
      </c>
      <c r="AI142">
        <v>35</v>
      </c>
      <c r="AJ142">
        <v>190</v>
      </c>
      <c r="AK142">
        <v>168</v>
      </c>
      <c r="AL142">
        <v>4.2</v>
      </c>
      <c r="AM142">
        <v>174</v>
      </c>
      <c r="AN142" t="s">
        <v>155</v>
      </c>
      <c r="AO142">
        <v>2</v>
      </c>
      <c r="AP142" s="28">
        <v>0.88898148148148148</v>
      </c>
      <c r="AQ142">
        <v>47.160784999999997</v>
      </c>
      <c r="AR142">
        <v>-88.483975999999998</v>
      </c>
      <c r="AS142">
        <v>308</v>
      </c>
      <c r="AT142">
        <v>28</v>
      </c>
      <c r="AU142">
        <v>12</v>
      </c>
      <c r="AV142">
        <v>10</v>
      </c>
      <c r="AW142" t="s">
        <v>221</v>
      </c>
      <c r="AX142">
        <v>1.4956</v>
      </c>
      <c r="AY142">
        <v>1.0396000000000001</v>
      </c>
      <c r="AZ142">
        <v>2.0308000000000002</v>
      </c>
      <c r="BA142">
        <v>14.686999999999999</v>
      </c>
      <c r="BB142">
        <v>13.62</v>
      </c>
      <c r="BC142">
        <v>0.93</v>
      </c>
      <c r="BD142">
        <v>15.706</v>
      </c>
      <c r="BE142">
        <v>2625.6840000000002</v>
      </c>
      <c r="BF142">
        <v>318.86700000000002</v>
      </c>
      <c r="BG142">
        <v>2.9790000000000001</v>
      </c>
      <c r="BH142">
        <v>0</v>
      </c>
      <c r="BI142">
        <v>2.9790000000000001</v>
      </c>
      <c r="BJ142">
        <v>2.383</v>
      </c>
      <c r="BK142">
        <v>0</v>
      </c>
      <c r="BL142">
        <v>2.383</v>
      </c>
      <c r="BM142">
        <v>9.7926000000000002</v>
      </c>
      <c r="BQ142">
        <v>14.331</v>
      </c>
      <c r="BR142">
        <v>0.26086700000000002</v>
      </c>
      <c r="BS142">
        <v>-5</v>
      </c>
      <c r="BT142">
        <v>5.0000000000000001E-3</v>
      </c>
      <c r="BU142">
        <v>6.3749399999999996</v>
      </c>
      <c r="BV142">
        <v>0</v>
      </c>
      <c r="BW142" t="s">
        <v>155</v>
      </c>
      <c r="BX142">
        <v>0.8</v>
      </c>
    </row>
    <row r="143" spans="1:76" x14ac:dyDescent="0.25">
      <c r="A143" s="26">
        <v>43530</v>
      </c>
      <c r="B143" s="29">
        <v>0.68051334490740745</v>
      </c>
      <c r="C143">
        <v>13.298999999999999</v>
      </c>
      <c r="D143">
        <v>2.4910999999999999</v>
      </c>
      <c r="E143">
        <v>24911.072298999999</v>
      </c>
      <c r="F143">
        <v>144.19999999999999</v>
      </c>
      <c r="G143">
        <v>0</v>
      </c>
      <c r="H143">
        <v>1425.3</v>
      </c>
      <c r="J143">
        <v>0.1</v>
      </c>
      <c r="K143">
        <v>0.86480000000000001</v>
      </c>
      <c r="L143">
        <v>11.5008</v>
      </c>
      <c r="M143">
        <v>2.1543000000000001</v>
      </c>
      <c r="N143">
        <v>124.7029</v>
      </c>
      <c r="O143">
        <v>0</v>
      </c>
      <c r="P143">
        <v>124.7</v>
      </c>
      <c r="Q143">
        <v>99.7714</v>
      </c>
      <c r="R143">
        <v>0</v>
      </c>
      <c r="S143">
        <v>99.8</v>
      </c>
      <c r="T143">
        <v>1425.3172999999999</v>
      </c>
      <c r="W143">
        <v>0</v>
      </c>
      <c r="X143">
        <v>8.6499999999999994E-2</v>
      </c>
      <c r="Y143">
        <v>11.7</v>
      </c>
      <c r="Z143">
        <v>857</v>
      </c>
      <c r="AA143">
        <v>842</v>
      </c>
      <c r="AB143">
        <v>852</v>
      </c>
      <c r="AC143">
        <v>93</v>
      </c>
      <c r="AD143">
        <v>21.83</v>
      </c>
      <c r="AE143">
        <v>0.5</v>
      </c>
      <c r="AF143">
        <v>982</v>
      </c>
      <c r="AG143">
        <v>-2</v>
      </c>
      <c r="AH143">
        <v>67</v>
      </c>
      <c r="AI143">
        <v>35</v>
      </c>
      <c r="AJ143">
        <v>190.4</v>
      </c>
      <c r="AK143">
        <v>168</v>
      </c>
      <c r="AL143">
        <v>4.0999999999999996</v>
      </c>
      <c r="AM143">
        <v>174</v>
      </c>
      <c r="AN143" t="s">
        <v>155</v>
      </c>
      <c r="AO143">
        <v>2</v>
      </c>
      <c r="AP143" s="28">
        <v>0.88899305555555552</v>
      </c>
      <c r="AQ143">
        <v>47.160888</v>
      </c>
      <c r="AR143">
        <v>-88.483891</v>
      </c>
      <c r="AS143">
        <v>309</v>
      </c>
      <c r="AT143">
        <v>28.2</v>
      </c>
      <c r="AU143">
        <v>12</v>
      </c>
      <c r="AV143">
        <v>10</v>
      </c>
      <c r="AW143" t="s">
        <v>221</v>
      </c>
      <c r="AX143">
        <v>1.6912</v>
      </c>
      <c r="AY143">
        <v>1.1912</v>
      </c>
      <c r="AZ143">
        <v>2.2867999999999999</v>
      </c>
      <c r="BA143">
        <v>14.686999999999999</v>
      </c>
      <c r="BB143">
        <v>13.68</v>
      </c>
      <c r="BC143">
        <v>0.93</v>
      </c>
      <c r="BD143">
        <v>15.635</v>
      </c>
      <c r="BE143">
        <v>2631.9290000000001</v>
      </c>
      <c r="BF143">
        <v>313.78100000000001</v>
      </c>
      <c r="BG143">
        <v>2.9889999999999999</v>
      </c>
      <c r="BH143">
        <v>0</v>
      </c>
      <c r="BI143">
        <v>2.9889999999999999</v>
      </c>
      <c r="BJ143">
        <v>2.391</v>
      </c>
      <c r="BK143">
        <v>0</v>
      </c>
      <c r="BL143">
        <v>2.391</v>
      </c>
      <c r="BM143">
        <v>10.357900000000001</v>
      </c>
      <c r="BQ143">
        <v>14.39</v>
      </c>
      <c r="BR143">
        <v>0.26904</v>
      </c>
      <c r="BS143">
        <v>-5</v>
      </c>
      <c r="BT143">
        <v>5.0000000000000001E-3</v>
      </c>
      <c r="BU143">
        <v>6.5746659999999997</v>
      </c>
      <c r="BV143">
        <v>0</v>
      </c>
      <c r="BW143" t="s">
        <v>155</v>
      </c>
      <c r="BX143">
        <v>0.8</v>
      </c>
    </row>
    <row r="144" spans="1:76" x14ac:dyDescent="0.25">
      <c r="A144" s="26">
        <v>43530</v>
      </c>
      <c r="B144" s="29">
        <v>0.68052491898148137</v>
      </c>
      <c r="C144">
        <v>13.349</v>
      </c>
      <c r="D144">
        <v>2.2728999999999999</v>
      </c>
      <c r="E144">
        <v>22729.219428</v>
      </c>
      <c r="F144">
        <v>147.30000000000001</v>
      </c>
      <c r="G144">
        <v>0</v>
      </c>
      <c r="H144">
        <v>1462.7</v>
      </c>
      <c r="J144">
        <v>0.1</v>
      </c>
      <c r="K144">
        <v>0.86629999999999996</v>
      </c>
      <c r="L144">
        <v>11.564500000000001</v>
      </c>
      <c r="M144">
        <v>1.9690000000000001</v>
      </c>
      <c r="N144">
        <v>127.6418</v>
      </c>
      <c r="O144">
        <v>0</v>
      </c>
      <c r="P144">
        <v>127.6</v>
      </c>
      <c r="Q144">
        <v>102.1228</v>
      </c>
      <c r="R144">
        <v>0</v>
      </c>
      <c r="S144">
        <v>102.1</v>
      </c>
      <c r="T144">
        <v>1462.6678999999999</v>
      </c>
      <c r="W144">
        <v>0</v>
      </c>
      <c r="X144">
        <v>8.6599999999999996E-2</v>
      </c>
      <c r="Y144">
        <v>11.8</v>
      </c>
      <c r="Z144">
        <v>857</v>
      </c>
      <c r="AA144">
        <v>842</v>
      </c>
      <c r="AB144">
        <v>852</v>
      </c>
      <c r="AC144">
        <v>93</v>
      </c>
      <c r="AD144">
        <v>21.83</v>
      </c>
      <c r="AE144">
        <v>0.5</v>
      </c>
      <c r="AF144">
        <v>982</v>
      </c>
      <c r="AG144">
        <v>-2</v>
      </c>
      <c r="AH144">
        <v>67</v>
      </c>
      <c r="AI144">
        <v>35</v>
      </c>
      <c r="AJ144">
        <v>191</v>
      </c>
      <c r="AK144">
        <v>168.4</v>
      </c>
      <c r="AL144">
        <v>4.2</v>
      </c>
      <c r="AM144">
        <v>174</v>
      </c>
      <c r="AN144" t="s">
        <v>155</v>
      </c>
      <c r="AO144">
        <v>2</v>
      </c>
      <c r="AP144" s="28">
        <v>0.88900462962962967</v>
      </c>
      <c r="AQ144">
        <v>47.161006999999998</v>
      </c>
      <c r="AR144">
        <v>-88.483898999999994</v>
      </c>
      <c r="AS144">
        <v>309.3</v>
      </c>
      <c r="AT144">
        <v>28.3</v>
      </c>
      <c r="AU144">
        <v>12</v>
      </c>
      <c r="AV144">
        <v>10</v>
      </c>
      <c r="AW144" t="s">
        <v>221</v>
      </c>
      <c r="AX144">
        <v>1.7</v>
      </c>
      <c r="AY144">
        <v>1.5820179999999999</v>
      </c>
      <c r="AZ144">
        <v>2.5865130000000001</v>
      </c>
      <c r="BA144">
        <v>14.686999999999999</v>
      </c>
      <c r="BB144">
        <v>13.84</v>
      </c>
      <c r="BC144">
        <v>0.94</v>
      </c>
      <c r="BD144">
        <v>15.433</v>
      </c>
      <c r="BE144">
        <v>2669.373</v>
      </c>
      <c r="BF144">
        <v>289.27600000000001</v>
      </c>
      <c r="BG144">
        <v>3.085</v>
      </c>
      <c r="BH144">
        <v>0</v>
      </c>
      <c r="BI144">
        <v>3.085</v>
      </c>
      <c r="BJ144">
        <v>2.4689999999999999</v>
      </c>
      <c r="BK144">
        <v>0</v>
      </c>
      <c r="BL144">
        <v>2.4689999999999999</v>
      </c>
      <c r="BM144">
        <v>10.7211</v>
      </c>
      <c r="BQ144">
        <v>14.539</v>
      </c>
      <c r="BR144">
        <v>0.23580000000000001</v>
      </c>
      <c r="BS144">
        <v>-5</v>
      </c>
      <c r="BT144">
        <v>5.0000000000000001E-3</v>
      </c>
      <c r="BU144">
        <v>5.7623629999999997</v>
      </c>
      <c r="BV144">
        <v>0</v>
      </c>
      <c r="BW144" t="s">
        <v>155</v>
      </c>
      <c r="BX144">
        <v>0.8</v>
      </c>
    </row>
    <row r="145" spans="1:76" x14ac:dyDescent="0.25">
      <c r="A145" s="26">
        <v>43530</v>
      </c>
      <c r="B145" s="29">
        <v>0.68053649305555552</v>
      </c>
      <c r="C145">
        <v>13.571</v>
      </c>
      <c r="D145">
        <v>1.9473</v>
      </c>
      <c r="E145">
        <v>19473.333332999999</v>
      </c>
      <c r="F145">
        <v>153</v>
      </c>
      <c r="G145">
        <v>0</v>
      </c>
      <c r="H145">
        <v>1475.8</v>
      </c>
      <c r="J145">
        <v>0.1</v>
      </c>
      <c r="K145">
        <v>0.86750000000000005</v>
      </c>
      <c r="L145">
        <v>11.772600000000001</v>
      </c>
      <c r="M145">
        <v>1.6892</v>
      </c>
      <c r="N145">
        <v>132.691</v>
      </c>
      <c r="O145">
        <v>0</v>
      </c>
      <c r="P145">
        <v>132.69999999999999</v>
      </c>
      <c r="Q145">
        <v>106.16249999999999</v>
      </c>
      <c r="R145">
        <v>0</v>
      </c>
      <c r="S145">
        <v>106.2</v>
      </c>
      <c r="T145">
        <v>1475.8252</v>
      </c>
      <c r="W145">
        <v>0</v>
      </c>
      <c r="X145">
        <v>8.6699999999999999E-2</v>
      </c>
      <c r="Y145">
        <v>11.7</v>
      </c>
      <c r="Z145">
        <v>858</v>
      </c>
      <c r="AA145">
        <v>842</v>
      </c>
      <c r="AB145">
        <v>852</v>
      </c>
      <c r="AC145">
        <v>93</v>
      </c>
      <c r="AD145">
        <v>21.83</v>
      </c>
      <c r="AE145">
        <v>0.5</v>
      </c>
      <c r="AF145">
        <v>982</v>
      </c>
      <c r="AG145">
        <v>-2</v>
      </c>
      <c r="AH145">
        <v>67</v>
      </c>
      <c r="AI145">
        <v>35</v>
      </c>
      <c r="AJ145">
        <v>191</v>
      </c>
      <c r="AK145">
        <v>169</v>
      </c>
      <c r="AL145">
        <v>4.2</v>
      </c>
      <c r="AM145">
        <v>174</v>
      </c>
      <c r="AN145" t="s">
        <v>155</v>
      </c>
      <c r="AO145">
        <v>2</v>
      </c>
      <c r="AP145" s="28">
        <v>0.8890162037037036</v>
      </c>
      <c r="AQ145">
        <v>47.161127</v>
      </c>
      <c r="AR145">
        <v>-88.483902</v>
      </c>
      <c r="AS145">
        <v>309.7</v>
      </c>
      <c r="AT145">
        <v>28.9</v>
      </c>
      <c r="AU145">
        <v>12</v>
      </c>
      <c r="AV145">
        <v>10</v>
      </c>
      <c r="AW145" t="s">
        <v>221</v>
      </c>
      <c r="AX145">
        <v>1.317618</v>
      </c>
      <c r="AY145">
        <v>1.6955960000000001</v>
      </c>
      <c r="AZ145">
        <v>2.6</v>
      </c>
      <c r="BA145">
        <v>14.686999999999999</v>
      </c>
      <c r="BB145">
        <v>13.96</v>
      </c>
      <c r="BC145">
        <v>0.95</v>
      </c>
      <c r="BD145">
        <v>15.279</v>
      </c>
      <c r="BE145">
        <v>2731.5129999999999</v>
      </c>
      <c r="BF145">
        <v>249.458</v>
      </c>
      <c r="BG145">
        <v>3.2240000000000002</v>
      </c>
      <c r="BH145">
        <v>0</v>
      </c>
      <c r="BI145">
        <v>3.2240000000000002</v>
      </c>
      <c r="BJ145">
        <v>2.58</v>
      </c>
      <c r="BK145">
        <v>0</v>
      </c>
      <c r="BL145">
        <v>2.58</v>
      </c>
      <c r="BM145">
        <v>10.873799999999999</v>
      </c>
      <c r="BQ145">
        <v>14.635</v>
      </c>
      <c r="BR145">
        <v>0.21889600000000001</v>
      </c>
      <c r="BS145">
        <v>-5</v>
      </c>
      <c r="BT145">
        <v>5.0000000000000001E-3</v>
      </c>
      <c r="BU145">
        <v>5.3492709999999999</v>
      </c>
      <c r="BV145">
        <v>0</v>
      </c>
      <c r="BW145" t="s">
        <v>155</v>
      </c>
      <c r="BX145">
        <v>0.8</v>
      </c>
    </row>
    <row r="146" spans="1:76" x14ac:dyDescent="0.25">
      <c r="A146" s="26">
        <v>43530</v>
      </c>
      <c r="B146" s="29">
        <v>0.68054806712962967</v>
      </c>
      <c r="C146">
        <v>13.627000000000001</v>
      </c>
      <c r="D146">
        <v>1.6379999999999999</v>
      </c>
      <c r="E146">
        <v>16379.836207</v>
      </c>
      <c r="F146">
        <v>156.19999999999999</v>
      </c>
      <c r="G146">
        <v>0</v>
      </c>
      <c r="H146">
        <v>1475.6</v>
      </c>
      <c r="J146">
        <v>0.1</v>
      </c>
      <c r="K146">
        <v>0.86970000000000003</v>
      </c>
      <c r="L146">
        <v>11.851599999999999</v>
      </c>
      <c r="M146">
        <v>1.4246000000000001</v>
      </c>
      <c r="N146">
        <v>135.86269999999999</v>
      </c>
      <c r="O146">
        <v>0</v>
      </c>
      <c r="P146">
        <v>135.9</v>
      </c>
      <c r="Q146">
        <v>108.70010000000001</v>
      </c>
      <c r="R146">
        <v>0</v>
      </c>
      <c r="S146">
        <v>108.7</v>
      </c>
      <c r="T146">
        <v>1475.6</v>
      </c>
      <c r="W146">
        <v>0</v>
      </c>
      <c r="X146">
        <v>8.6999999999999994E-2</v>
      </c>
      <c r="Y146">
        <v>11.8</v>
      </c>
      <c r="Z146">
        <v>857</v>
      </c>
      <c r="AA146">
        <v>842</v>
      </c>
      <c r="AB146">
        <v>852</v>
      </c>
      <c r="AC146">
        <v>93</v>
      </c>
      <c r="AD146">
        <v>21.83</v>
      </c>
      <c r="AE146">
        <v>0.5</v>
      </c>
      <c r="AF146">
        <v>982</v>
      </c>
      <c r="AG146">
        <v>-2</v>
      </c>
      <c r="AH146">
        <v>67</v>
      </c>
      <c r="AI146">
        <v>35</v>
      </c>
      <c r="AJ146">
        <v>191</v>
      </c>
      <c r="AK146">
        <v>168.6</v>
      </c>
      <c r="AL146">
        <v>4.2</v>
      </c>
      <c r="AM146">
        <v>174</v>
      </c>
      <c r="AN146" t="s">
        <v>155</v>
      </c>
      <c r="AO146">
        <v>2</v>
      </c>
      <c r="AP146" s="28">
        <v>0.88902777777777775</v>
      </c>
      <c r="AQ146">
        <v>47.161247000000003</v>
      </c>
      <c r="AR146">
        <v>-88.483900000000006</v>
      </c>
      <c r="AS146">
        <v>310</v>
      </c>
      <c r="AT146">
        <v>29.3</v>
      </c>
      <c r="AU146">
        <v>12</v>
      </c>
      <c r="AV146">
        <v>10</v>
      </c>
      <c r="AW146" t="s">
        <v>221</v>
      </c>
      <c r="AX146">
        <v>1.3</v>
      </c>
      <c r="AY146">
        <v>1.7</v>
      </c>
      <c r="AZ146">
        <v>2.6</v>
      </c>
      <c r="BA146">
        <v>14.686999999999999</v>
      </c>
      <c r="BB146">
        <v>14.22</v>
      </c>
      <c r="BC146">
        <v>0.97</v>
      </c>
      <c r="BD146">
        <v>14.98</v>
      </c>
      <c r="BE146">
        <v>2787.9989999999998</v>
      </c>
      <c r="BF146">
        <v>213.29599999999999</v>
      </c>
      <c r="BG146">
        <v>3.347</v>
      </c>
      <c r="BH146">
        <v>0</v>
      </c>
      <c r="BI146">
        <v>3.347</v>
      </c>
      <c r="BJ146">
        <v>2.6779999999999999</v>
      </c>
      <c r="BK146">
        <v>0</v>
      </c>
      <c r="BL146">
        <v>2.6779999999999999</v>
      </c>
      <c r="BM146">
        <v>11.023</v>
      </c>
      <c r="BQ146">
        <v>14.875999999999999</v>
      </c>
      <c r="BR146">
        <v>0.21074399999999999</v>
      </c>
      <c r="BS146">
        <v>-5</v>
      </c>
      <c r="BT146">
        <v>5.0000000000000001E-3</v>
      </c>
      <c r="BU146">
        <v>5.1500560000000002</v>
      </c>
      <c r="BV146">
        <v>0</v>
      </c>
      <c r="BW146" t="s">
        <v>155</v>
      </c>
      <c r="BX146">
        <v>0.8</v>
      </c>
    </row>
    <row r="147" spans="1:76" x14ac:dyDescent="0.25">
      <c r="A147" s="26">
        <v>43530</v>
      </c>
      <c r="B147" s="29">
        <v>0.68055964120370371</v>
      </c>
      <c r="C147">
        <v>13.696999999999999</v>
      </c>
      <c r="D147">
        <v>1.4905999999999999</v>
      </c>
      <c r="E147">
        <v>14905.698275999999</v>
      </c>
      <c r="F147">
        <v>157.30000000000001</v>
      </c>
      <c r="G147">
        <v>0</v>
      </c>
      <c r="H147">
        <v>1472.6</v>
      </c>
      <c r="J147">
        <v>0.1</v>
      </c>
      <c r="K147">
        <v>0.87050000000000005</v>
      </c>
      <c r="L147">
        <v>11.922499999999999</v>
      </c>
      <c r="M147">
        <v>1.2975000000000001</v>
      </c>
      <c r="N147">
        <v>136.88759999999999</v>
      </c>
      <c r="O147">
        <v>0</v>
      </c>
      <c r="P147">
        <v>136.9</v>
      </c>
      <c r="Q147">
        <v>109.5201</v>
      </c>
      <c r="R147">
        <v>0</v>
      </c>
      <c r="S147">
        <v>109.5</v>
      </c>
      <c r="T147">
        <v>1472.5871</v>
      </c>
      <c r="W147">
        <v>0</v>
      </c>
      <c r="X147">
        <v>8.6999999999999994E-2</v>
      </c>
      <c r="Y147">
        <v>11.8</v>
      </c>
      <c r="Z147">
        <v>857</v>
      </c>
      <c r="AA147">
        <v>841</v>
      </c>
      <c r="AB147">
        <v>852</v>
      </c>
      <c r="AC147">
        <v>93</v>
      </c>
      <c r="AD147">
        <v>21.83</v>
      </c>
      <c r="AE147">
        <v>0.5</v>
      </c>
      <c r="AF147">
        <v>982</v>
      </c>
      <c r="AG147">
        <v>-2</v>
      </c>
      <c r="AH147">
        <v>67</v>
      </c>
      <c r="AI147">
        <v>35</v>
      </c>
      <c r="AJ147">
        <v>191</v>
      </c>
      <c r="AK147">
        <v>168</v>
      </c>
      <c r="AL147">
        <v>4.2</v>
      </c>
      <c r="AM147">
        <v>174</v>
      </c>
      <c r="AN147" t="s">
        <v>155</v>
      </c>
      <c r="AO147">
        <v>2</v>
      </c>
      <c r="AP147" s="28">
        <v>0.8890393518518519</v>
      </c>
      <c r="AQ147">
        <v>47.161366999999998</v>
      </c>
      <c r="AR147">
        <v>-88.483897999999996</v>
      </c>
      <c r="AS147">
        <v>310.39999999999998</v>
      </c>
      <c r="AT147">
        <v>29.3</v>
      </c>
      <c r="AU147">
        <v>12</v>
      </c>
      <c r="AV147">
        <v>9</v>
      </c>
      <c r="AW147" t="s">
        <v>222</v>
      </c>
      <c r="AX147">
        <v>1.1088</v>
      </c>
      <c r="AY147">
        <v>1.7</v>
      </c>
      <c r="AZ147">
        <v>2.2176</v>
      </c>
      <c r="BA147">
        <v>14.686999999999999</v>
      </c>
      <c r="BB147">
        <v>14.31</v>
      </c>
      <c r="BC147">
        <v>0.97</v>
      </c>
      <c r="BD147">
        <v>14.882</v>
      </c>
      <c r="BE147">
        <v>2816.5749999999998</v>
      </c>
      <c r="BF147">
        <v>195.089</v>
      </c>
      <c r="BG147">
        <v>3.387</v>
      </c>
      <c r="BH147">
        <v>0</v>
      </c>
      <c r="BI147">
        <v>3.387</v>
      </c>
      <c r="BJ147">
        <v>2.7090000000000001</v>
      </c>
      <c r="BK147">
        <v>0</v>
      </c>
      <c r="BL147">
        <v>2.7090000000000001</v>
      </c>
      <c r="BM147">
        <v>11.0471</v>
      </c>
      <c r="BQ147">
        <v>14.952</v>
      </c>
      <c r="BR147">
        <v>0.20588799999999999</v>
      </c>
      <c r="BS147">
        <v>-5</v>
      </c>
      <c r="BT147">
        <v>5.0000000000000001E-3</v>
      </c>
      <c r="BU147">
        <v>5.0313879999999997</v>
      </c>
      <c r="BV147">
        <v>0</v>
      </c>
      <c r="BW147" t="s">
        <v>155</v>
      </c>
      <c r="BX147">
        <v>0.8</v>
      </c>
    </row>
    <row r="148" spans="1:76" x14ac:dyDescent="0.25">
      <c r="A148" s="26">
        <v>43530</v>
      </c>
      <c r="B148" s="29">
        <v>0.68057121527777775</v>
      </c>
      <c r="C148">
        <v>13.795</v>
      </c>
      <c r="D148">
        <v>1.3996999999999999</v>
      </c>
      <c r="E148">
        <v>13996.534653000001</v>
      </c>
      <c r="F148">
        <v>157.1</v>
      </c>
      <c r="G148">
        <v>-0.1</v>
      </c>
      <c r="H148">
        <v>1467.6</v>
      </c>
      <c r="J148">
        <v>0.1</v>
      </c>
      <c r="K148">
        <v>0.87050000000000005</v>
      </c>
      <c r="L148">
        <v>12.0085</v>
      </c>
      <c r="M148">
        <v>1.2183999999999999</v>
      </c>
      <c r="N148">
        <v>136.79</v>
      </c>
      <c r="O148">
        <v>0</v>
      </c>
      <c r="P148">
        <v>136.80000000000001</v>
      </c>
      <c r="Q148">
        <v>109.44199999999999</v>
      </c>
      <c r="R148">
        <v>0</v>
      </c>
      <c r="S148">
        <v>109.4</v>
      </c>
      <c r="T148">
        <v>1467.6286</v>
      </c>
      <c r="W148">
        <v>0</v>
      </c>
      <c r="X148">
        <v>8.6999999999999994E-2</v>
      </c>
      <c r="Y148">
        <v>11.7</v>
      </c>
      <c r="Z148">
        <v>857</v>
      </c>
      <c r="AA148">
        <v>842</v>
      </c>
      <c r="AB148">
        <v>852</v>
      </c>
      <c r="AC148">
        <v>93</v>
      </c>
      <c r="AD148">
        <v>21.83</v>
      </c>
      <c r="AE148">
        <v>0.5</v>
      </c>
      <c r="AF148">
        <v>982</v>
      </c>
      <c r="AG148">
        <v>-2</v>
      </c>
      <c r="AH148">
        <v>67</v>
      </c>
      <c r="AI148">
        <v>35</v>
      </c>
      <c r="AJ148">
        <v>191</v>
      </c>
      <c r="AK148">
        <v>168</v>
      </c>
      <c r="AL148">
        <v>4.0999999999999996</v>
      </c>
      <c r="AM148">
        <v>174</v>
      </c>
      <c r="AN148" t="s">
        <v>155</v>
      </c>
      <c r="AO148">
        <v>2</v>
      </c>
      <c r="AP148" s="28">
        <v>0.88905092592592594</v>
      </c>
      <c r="AQ148">
        <v>47.161482999999997</v>
      </c>
      <c r="AR148">
        <v>-88.483911000000006</v>
      </c>
      <c r="AS148">
        <v>310.89999999999998</v>
      </c>
      <c r="AT148">
        <v>29.2</v>
      </c>
      <c r="AU148">
        <v>12</v>
      </c>
      <c r="AV148">
        <v>10</v>
      </c>
      <c r="AW148" t="s">
        <v>223</v>
      </c>
      <c r="AX148">
        <v>1.1956</v>
      </c>
      <c r="AY148">
        <v>1.9867999999999999</v>
      </c>
      <c r="AZ148">
        <v>2.3912</v>
      </c>
      <c r="BA148">
        <v>14.686999999999999</v>
      </c>
      <c r="BB148">
        <v>14.31</v>
      </c>
      <c r="BC148">
        <v>0.97</v>
      </c>
      <c r="BD148">
        <v>14.878</v>
      </c>
      <c r="BE148">
        <v>2835.5320000000002</v>
      </c>
      <c r="BF148">
        <v>183.108</v>
      </c>
      <c r="BG148">
        <v>3.3820000000000001</v>
      </c>
      <c r="BH148">
        <v>0</v>
      </c>
      <c r="BI148">
        <v>3.3820000000000001</v>
      </c>
      <c r="BJ148">
        <v>2.706</v>
      </c>
      <c r="BK148">
        <v>0</v>
      </c>
      <c r="BL148">
        <v>2.706</v>
      </c>
      <c r="BM148">
        <v>11.0046</v>
      </c>
      <c r="BQ148">
        <v>14.945</v>
      </c>
      <c r="BR148">
        <v>0.22151999999999999</v>
      </c>
      <c r="BS148">
        <v>-5</v>
      </c>
      <c r="BT148">
        <v>5.0000000000000001E-3</v>
      </c>
      <c r="BU148">
        <v>5.4133950000000004</v>
      </c>
      <c r="BV148">
        <v>0</v>
      </c>
      <c r="BW148" t="s">
        <v>155</v>
      </c>
      <c r="BX148">
        <v>0.8</v>
      </c>
    </row>
    <row r="149" spans="1:76" x14ac:dyDescent="0.25">
      <c r="A149" s="26">
        <v>43530</v>
      </c>
      <c r="B149" s="29">
        <v>0.68058278935185179</v>
      </c>
      <c r="C149">
        <v>13.78</v>
      </c>
      <c r="D149">
        <v>1.3761000000000001</v>
      </c>
      <c r="E149">
        <v>13761.059216</v>
      </c>
      <c r="F149">
        <v>154.1</v>
      </c>
      <c r="G149">
        <v>0</v>
      </c>
      <c r="H149">
        <v>1477.4</v>
      </c>
      <c r="J149">
        <v>0.1</v>
      </c>
      <c r="K149">
        <v>0.87080000000000002</v>
      </c>
      <c r="L149">
        <v>11.9992</v>
      </c>
      <c r="M149">
        <v>1.1982999999999999</v>
      </c>
      <c r="N149">
        <v>134.20310000000001</v>
      </c>
      <c r="O149">
        <v>0</v>
      </c>
      <c r="P149">
        <v>134.19999999999999</v>
      </c>
      <c r="Q149">
        <v>107.3723</v>
      </c>
      <c r="R149">
        <v>0</v>
      </c>
      <c r="S149">
        <v>107.4</v>
      </c>
      <c r="T149">
        <v>1477.4128000000001</v>
      </c>
      <c r="W149">
        <v>0</v>
      </c>
      <c r="X149">
        <v>8.7099999999999997E-2</v>
      </c>
      <c r="Y149">
        <v>11.8</v>
      </c>
      <c r="Z149">
        <v>857</v>
      </c>
      <c r="AA149">
        <v>843</v>
      </c>
      <c r="AB149">
        <v>852</v>
      </c>
      <c r="AC149">
        <v>93</v>
      </c>
      <c r="AD149">
        <v>21.83</v>
      </c>
      <c r="AE149">
        <v>0.5</v>
      </c>
      <c r="AF149">
        <v>982</v>
      </c>
      <c r="AG149">
        <v>-2</v>
      </c>
      <c r="AH149">
        <v>67</v>
      </c>
      <c r="AI149">
        <v>35</v>
      </c>
      <c r="AJ149">
        <v>191</v>
      </c>
      <c r="AK149">
        <v>168</v>
      </c>
      <c r="AL149">
        <v>4.0999999999999996</v>
      </c>
      <c r="AM149">
        <v>174</v>
      </c>
      <c r="AN149" t="s">
        <v>155</v>
      </c>
      <c r="AO149">
        <v>2</v>
      </c>
      <c r="AP149" s="28">
        <v>0.88906249999999998</v>
      </c>
      <c r="AQ149">
        <v>47.1616</v>
      </c>
      <c r="AR149">
        <v>-88.483936</v>
      </c>
      <c r="AS149">
        <v>311</v>
      </c>
      <c r="AT149">
        <v>29</v>
      </c>
      <c r="AU149">
        <v>12</v>
      </c>
      <c r="AV149">
        <v>10</v>
      </c>
      <c r="AW149" t="s">
        <v>223</v>
      </c>
      <c r="AX149">
        <v>1.1044</v>
      </c>
      <c r="AY149">
        <v>1.6175999999999999</v>
      </c>
      <c r="AZ149">
        <v>2.0175999999999998</v>
      </c>
      <c r="BA149">
        <v>14.686999999999999</v>
      </c>
      <c r="BB149">
        <v>14.35</v>
      </c>
      <c r="BC149">
        <v>0.98</v>
      </c>
      <c r="BD149">
        <v>14.839</v>
      </c>
      <c r="BE149">
        <v>2839.3870000000002</v>
      </c>
      <c r="BF149">
        <v>180.47399999999999</v>
      </c>
      <c r="BG149">
        <v>3.3260000000000001</v>
      </c>
      <c r="BH149">
        <v>0</v>
      </c>
      <c r="BI149">
        <v>3.3260000000000001</v>
      </c>
      <c r="BJ149">
        <v>2.661</v>
      </c>
      <c r="BK149">
        <v>0</v>
      </c>
      <c r="BL149">
        <v>2.661</v>
      </c>
      <c r="BM149">
        <v>11.101699999999999</v>
      </c>
      <c r="BQ149">
        <v>14.981999999999999</v>
      </c>
      <c r="BR149">
        <v>0.228792</v>
      </c>
      <c r="BS149">
        <v>-5</v>
      </c>
      <c r="BT149">
        <v>5.3680000000000004E-3</v>
      </c>
      <c r="BU149">
        <v>5.5911039999999996</v>
      </c>
      <c r="BV149">
        <v>0</v>
      </c>
      <c r="BW149" t="s">
        <v>155</v>
      </c>
      <c r="BX149">
        <v>0.8</v>
      </c>
    </row>
    <row r="150" spans="1:76" x14ac:dyDescent="0.25">
      <c r="A150" s="26">
        <v>43530</v>
      </c>
      <c r="B150" s="29">
        <v>0.68059436342592594</v>
      </c>
      <c r="C150">
        <v>13.403</v>
      </c>
      <c r="D150">
        <v>2.2700999999999998</v>
      </c>
      <c r="E150">
        <v>22700.564448000001</v>
      </c>
      <c r="F150">
        <v>150.5</v>
      </c>
      <c r="G150">
        <v>0</v>
      </c>
      <c r="H150">
        <v>1493.4</v>
      </c>
      <c r="J150">
        <v>0.1</v>
      </c>
      <c r="K150">
        <v>0.86580000000000001</v>
      </c>
      <c r="L150">
        <v>11.6044</v>
      </c>
      <c r="M150">
        <v>1.9655</v>
      </c>
      <c r="N150">
        <v>130.34630000000001</v>
      </c>
      <c r="O150">
        <v>0</v>
      </c>
      <c r="P150">
        <v>130.30000000000001</v>
      </c>
      <c r="Q150">
        <v>104.2898</v>
      </c>
      <c r="R150">
        <v>0</v>
      </c>
      <c r="S150">
        <v>104.3</v>
      </c>
      <c r="T150">
        <v>1493.3606</v>
      </c>
      <c r="W150">
        <v>0</v>
      </c>
      <c r="X150">
        <v>8.6599999999999996E-2</v>
      </c>
      <c r="Y150">
        <v>11.7</v>
      </c>
      <c r="Z150">
        <v>857</v>
      </c>
      <c r="AA150">
        <v>844</v>
      </c>
      <c r="AB150">
        <v>852</v>
      </c>
      <c r="AC150">
        <v>93</v>
      </c>
      <c r="AD150">
        <v>21.84</v>
      </c>
      <c r="AE150">
        <v>0.5</v>
      </c>
      <c r="AF150">
        <v>982</v>
      </c>
      <c r="AG150">
        <v>-2</v>
      </c>
      <c r="AH150">
        <v>66.632000000000005</v>
      </c>
      <c r="AI150">
        <v>35</v>
      </c>
      <c r="AJ150">
        <v>191</v>
      </c>
      <c r="AK150">
        <v>168</v>
      </c>
      <c r="AL150">
        <v>4</v>
      </c>
      <c r="AM150">
        <v>174</v>
      </c>
      <c r="AN150" t="s">
        <v>155</v>
      </c>
      <c r="AO150">
        <v>2</v>
      </c>
      <c r="AP150" s="28">
        <v>0.88907407407407402</v>
      </c>
      <c r="AQ150">
        <v>47.161712000000001</v>
      </c>
      <c r="AR150">
        <v>-88.483970999999997</v>
      </c>
      <c r="AS150">
        <v>311.10000000000002</v>
      </c>
      <c r="AT150">
        <v>28.8</v>
      </c>
      <c r="AU150">
        <v>12</v>
      </c>
      <c r="AV150">
        <v>10</v>
      </c>
      <c r="AW150" t="s">
        <v>223</v>
      </c>
      <c r="AX150">
        <v>1.1956</v>
      </c>
      <c r="AY150">
        <v>1.6956</v>
      </c>
      <c r="AZ150">
        <v>2</v>
      </c>
      <c r="BA150">
        <v>14.686999999999999</v>
      </c>
      <c r="BB150">
        <v>13.79</v>
      </c>
      <c r="BC150">
        <v>0.94</v>
      </c>
      <c r="BD150">
        <v>15.496</v>
      </c>
      <c r="BE150">
        <v>2670.8629999999998</v>
      </c>
      <c r="BF150">
        <v>287.92399999999998</v>
      </c>
      <c r="BG150">
        <v>3.1419999999999999</v>
      </c>
      <c r="BH150">
        <v>0</v>
      </c>
      <c r="BI150">
        <v>3.1419999999999999</v>
      </c>
      <c r="BJ150">
        <v>2.5139999999999998</v>
      </c>
      <c r="BK150">
        <v>0</v>
      </c>
      <c r="BL150">
        <v>2.5139999999999998</v>
      </c>
      <c r="BM150">
        <v>10.9146</v>
      </c>
      <c r="BQ150">
        <v>14.49</v>
      </c>
      <c r="BR150">
        <v>0.25517600000000001</v>
      </c>
      <c r="BS150">
        <v>-5</v>
      </c>
      <c r="BT150">
        <v>5.6319999999999999E-3</v>
      </c>
      <c r="BU150">
        <v>6.2358640000000003</v>
      </c>
      <c r="BV150">
        <v>0</v>
      </c>
      <c r="BW150" t="s">
        <v>155</v>
      </c>
      <c r="BX150">
        <v>0.8</v>
      </c>
    </row>
    <row r="151" spans="1:76" x14ac:dyDescent="0.25">
      <c r="A151" s="26">
        <v>43530</v>
      </c>
      <c r="B151" s="29">
        <v>0.68060593750000009</v>
      </c>
      <c r="C151">
        <v>12.269</v>
      </c>
      <c r="D151">
        <v>3.9843000000000002</v>
      </c>
      <c r="E151">
        <v>39842.584540999997</v>
      </c>
      <c r="F151">
        <v>147.4</v>
      </c>
      <c r="G151">
        <v>0</v>
      </c>
      <c r="H151">
        <v>1570.3</v>
      </c>
      <c r="J151">
        <v>0.1</v>
      </c>
      <c r="K151">
        <v>0.85919999999999996</v>
      </c>
      <c r="L151">
        <v>10.540800000000001</v>
      </c>
      <c r="M151">
        <v>3.4232</v>
      </c>
      <c r="N151">
        <v>126.60250000000001</v>
      </c>
      <c r="O151">
        <v>0</v>
      </c>
      <c r="P151">
        <v>126.6</v>
      </c>
      <c r="Q151">
        <v>101.2998</v>
      </c>
      <c r="R151">
        <v>0</v>
      </c>
      <c r="S151">
        <v>101.3</v>
      </c>
      <c r="T151">
        <v>1570.2648999999999</v>
      </c>
      <c r="W151">
        <v>0</v>
      </c>
      <c r="X151">
        <v>8.5900000000000004E-2</v>
      </c>
      <c r="Y151">
        <v>11.7</v>
      </c>
      <c r="Z151">
        <v>858</v>
      </c>
      <c r="AA151">
        <v>844</v>
      </c>
      <c r="AB151">
        <v>852</v>
      </c>
      <c r="AC151">
        <v>93</v>
      </c>
      <c r="AD151">
        <v>21.86</v>
      </c>
      <c r="AE151">
        <v>0.5</v>
      </c>
      <c r="AF151">
        <v>981</v>
      </c>
      <c r="AG151">
        <v>-2</v>
      </c>
      <c r="AH151">
        <v>66</v>
      </c>
      <c r="AI151">
        <v>35</v>
      </c>
      <c r="AJ151">
        <v>191</v>
      </c>
      <c r="AK151">
        <v>168</v>
      </c>
      <c r="AL151">
        <v>4</v>
      </c>
      <c r="AM151">
        <v>174</v>
      </c>
      <c r="AN151" t="s">
        <v>155</v>
      </c>
      <c r="AO151">
        <v>2</v>
      </c>
      <c r="AP151" s="28">
        <v>0.88908564814814817</v>
      </c>
      <c r="AQ151">
        <v>47.161817999999997</v>
      </c>
      <c r="AR151">
        <v>-88.484044999999995</v>
      </c>
      <c r="AS151">
        <v>311.3</v>
      </c>
      <c r="AT151">
        <v>28.5</v>
      </c>
      <c r="AU151">
        <v>12</v>
      </c>
      <c r="AV151">
        <v>10</v>
      </c>
      <c r="AW151" t="s">
        <v>223</v>
      </c>
      <c r="AX151">
        <v>1.2</v>
      </c>
      <c r="AY151">
        <v>1.7</v>
      </c>
      <c r="AZ151">
        <v>2.0956000000000001</v>
      </c>
      <c r="BA151">
        <v>14.686999999999999</v>
      </c>
      <c r="BB151">
        <v>13.1</v>
      </c>
      <c r="BC151">
        <v>0.89</v>
      </c>
      <c r="BD151">
        <v>16.391999999999999</v>
      </c>
      <c r="BE151">
        <v>2356.7979999999998</v>
      </c>
      <c r="BF151">
        <v>487.14</v>
      </c>
      <c r="BG151">
        <v>2.964</v>
      </c>
      <c r="BH151">
        <v>0</v>
      </c>
      <c r="BI151">
        <v>2.964</v>
      </c>
      <c r="BJ151">
        <v>2.3719999999999999</v>
      </c>
      <c r="BK151">
        <v>0</v>
      </c>
      <c r="BL151">
        <v>2.3719999999999999</v>
      </c>
      <c r="BM151">
        <v>11.148999999999999</v>
      </c>
      <c r="BQ151">
        <v>13.968</v>
      </c>
      <c r="BR151">
        <v>0.34048800000000001</v>
      </c>
      <c r="BS151">
        <v>-5</v>
      </c>
      <c r="BT151">
        <v>5.0000000000000001E-3</v>
      </c>
      <c r="BU151">
        <v>8.3206749999999996</v>
      </c>
      <c r="BV151">
        <v>0</v>
      </c>
      <c r="BW151" t="s">
        <v>155</v>
      </c>
      <c r="BX151">
        <v>0.8</v>
      </c>
    </row>
    <row r="152" spans="1:76" x14ac:dyDescent="0.25">
      <c r="A152" s="26">
        <v>43530</v>
      </c>
      <c r="B152" s="29">
        <v>0.68061751157407402</v>
      </c>
      <c r="C152">
        <v>11.458</v>
      </c>
      <c r="D152">
        <v>5.7244999999999999</v>
      </c>
      <c r="E152">
        <v>57244.866952999997</v>
      </c>
      <c r="F152">
        <v>144.80000000000001</v>
      </c>
      <c r="G152">
        <v>0</v>
      </c>
      <c r="H152">
        <v>1700.2</v>
      </c>
      <c r="J152">
        <v>0.1</v>
      </c>
      <c r="K152">
        <v>0.84950000000000003</v>
      </c>
      <c r="L152">
        <v>9.7326999999999995</v>
      </c>
      <c r="M152">
        <v>4.8627000000000002</v>
      </c>
      <c r="N152">
        <v>123.00539999999999</v>
      </c>
      <c r="O152">
        <v>0</v>
      </c>
      <c r="P152">
        <v>123</v>
      </c>
      <c r="Q152">
        <v>98.389499999999998</v>
      </c>
      <c r="R152">
        <v>0</v>
      </c>
      <c r="S152">
        <v>98.4</v>
      </c>
      <c r="T152">
        <v>1700.2496000000001</v>
      </c>
      <c r="W152">
        <v>0</v>
      </c>
      <c r="X152">
        <v>8.4900000000000003E-2</v>
      </c>
      <c r="Y152">
        <v>11.8</v>
      </c>
      <c r="Z152">
        <v>857</v>
      </c>
      <c r="AA152">
        <v>843</v>
      </c>
      <c r="AB152">
        <v>852</v>
      </c>
      <c r="AC152">
        <v>92.6</v>
      </c>
      <c r="AD152">
        <v>21.77</v>
      </c>
      <c r="AE152">
        <v>0.5</v>
      </c>
      <c r="AF152">
        <v>981</v>
      </c>
      <c r="AG152">
        <v>-2</v>
      </c>
      <c r="AH152">
        <v>66</v>
      </c>
      <c r="AI152">
        <v>35</v>
      </c>
      <c r="AJ152">
        <v>191</v>
      </c>
      <c r="AK152">
        <v>168</v>
      </c>
      <c r="AL152">
        <v>4.0999999999999996</v>
      </c>
      <c r="AM152">
        <v>174</v>
      </c>
      <c r="AN152" t="s">
        <v>155</v>
      </c>
      <c r="AO152">
        <v>2</v>
      </c>
      <c r="AP152" s="28">
        <v>0.88909722222222232</v>
      </c>
      <c r="AQ152">
        <v>47.161923000000002</v>
      </c>
      <c r="AR152">
        <v>-88.484114000000005</v>
      </c>
      <c r="AS152">
        <v>311.2</v>
      </c>
      <c r="AT152">
        <v>28.5</v>
      </c>
      <c r="AU152">
        <v>12</v>
      </c>
      <c r="AV152">
        <v>10</v>
      </c>
      <c r="AW152" t="s">
        <v>223</v>
      </c>
      <c r="AX152">
        <v>1.2</v>
      </c>
      <c r="AY152">
        <v>1.7</v>
      </c>
      <c r="AZ152">
        <v>2.1</v>
      </c>
      <c r="BA152">
        <v>14.686999999999999</v>
      </c>
      <c r="BB152">
        <v>12.21</v>
      </c>
      <c r="BC152">
        <v>0.83</v>
      </c>
      <c r="BD152">
        <v>17.722000000000001</v>
      </c>
      <c r="BE152">
        <v>2080.8440000000001</v>
      </c>
      <c r="BF152">
        <v>661.70299999999997</v>
      </c>
      <c r="BG152">
        <v>2.754</v>
      </c>
      <c r="BH152">
        <v>0</v>
      </c>
      <c r="BI152">
        <v>2.754</v>
      </c>
      <c r="BJ152">
        <v>2.2029999999999998</v>
      </c>
      <c r="BK152">
        <v>0</v>
      </c>
      <c r="BL152">
        <v>2.2029999999999998</v>
      </c>
      <c r="BM152">
        <v>11.5434</v>
      </c>
      <c r="BQ152">
        <v>13.205</v>
      </c>
      <c r="BR152">
        <v>0.42854399999999998</v>
      </c>
      <c r="BS152">
        <v>-5</v>
      </c>
      <c r="BT152">
        <v>5.0000000000000001E-3</v>
      </c>
      <c r="BU152">
        <v>10.472543999999999</v>
      </c>
      <c r="BV152">
        <v>0</v>
      </c>
      <c r="BW152" t="s">
        <v>155</v>
      </c>
      <c r="BX152">
        <v>0.8</v>
      </c>
    </row>
    <row r="153" spans="1:76" x14ac:dyDescent="0.25">
      <c r="A153" s="26">
        <v>43530</v>
      </c>
      <c r="B153" s="29">
        <v>0.68062908564814817</v>
      </c>
      <c r="C153">
        <v>11.115</v>
      </c>
      <c r="D153">
        <v>6.3794000000000004</v>
      </c>
      <c r="E153">
        <v>63794.223176</v>
      </c>
      <c r="F153">
        <v>140.19999999999999</v>
      </c>
      <c r="G153">
        <v>0</v>
      </c>
      <c r="H153">
        <v>1878.8</v>
      </c>
      <c r="J153">
        <v>0.1</v>
      </c>
      <c r="K153">
        <v>0.8458</v>
      </c>
      <c r="L153">
        <v>9.4018999999999995</v>
      </c>
      <c r="M153">
        <v>5.3959000000000001</v>
      </c>
      <c r="N153">
        <v>118.5472</v>
      </c>
      <c r="O153">
        <v>0</v>
      </c>
      <c r="P153">
        <v>118.5</v>
      </c>
      <c r="Q153">
        <v>94.770300000000006</v>
      </c>
      <c r="R153">
        <v>0</v>
      </c>
      <c r="S153">
        <v>94.8</v>
      </c>
      <c r="T153">
        <v>1878.7746999999999</v>
      </c>
      <c r="W153">
        <v>0</v>
      </c>
      <c r="X153">
        <v>8.4599999999999995E-2</v>
      </c>
      <c r="Y153">
        <v>11.7</v>
      </c>
      <c r="Z153">
        <v>858</v>
      </c>
      <c r="AA153">
        <v>844</v>
      </c>
      <c r="AB153">
        <v>853</v>
      </c>
      <c r="AC153">
        <v>92</v>
      </c>
      <c r="AD153">
        <v>21.62</v>
      </c>
      <c r="AE153">
        <v>0.5</v>
      </c>
      <c r="AF153">
        <v>981</v>
      </c>
      <c r="AG153">
        <v>-2</v>
      </c>
      <c r="AH153">
        <v>66</v>
      </c>
      <c r="AI153">
        <v>35</v>
      </c>
      <c r="AJ153">
        <v>191</v>
      </c>
      <c r="AK153">
        <v>168</v>
      </c>
      <c r="AL153">
        <v>4</v>
      </c>
      <c r="AM153">
        <v>174</v>
      </c>
      <c r="AN153" t="s">
        <v>155</v>
      </c>
      <c r="AO153">
        <v>2</v>
      </c>
      <c r="AP153" s="28">
        <v>0.88910879629629624</v>
      </c>
      <c r="AQ153">
        <v>47.162042999999997</v>
      </c>
      <c r="AR153">
        <v>-88.484138999999999</v>
      </c>
      <c r="AS153">
        <v>311.5</v>
      </c>
      <c r="AT153">
        <v>29</v>
      </c>
      <c r="AU153">
        <v>12</v>
      </c>
      <c r="AV153">
        <v>10</v>
      </c>
      <c r="AW153" t="s">
        <v>223</v>
      </c>
      <c r="AX153">
        <v>1.1044</v>
      </c>
      <c r="AY153">
        <v>1.7</v>
      </c>
      <c r="AZ153">
        <v>2.1</v>
      </c>
      <c r="BA153">
        <v>14.686999999999999</v>
      </c>
      <c r="BB153">
        <v>11.9</v>
      </c>
      <c r="BC153">
        <v>0.81</v>
      </c>
      <c r="BD153">
        <v>18.225999999999999</v>
      </c>
      <c r="BE153">
        <v>1980.4780000000001</v>
      </c>
      <c r="BF153">
        <v>723.43899999999996</v>
      </c>
      <c r="BG153">
        <v>2.6150000000000002</v>
      </c>
      <c r="BH153">
        <v>0</v>
      </c>
      <c r="BI153">
        <v>2.6150000000000002</v>
      </c>
      <c r="BJ153">
        <v>2.0910000000000002</v>
      </c>
      <c r="BK153">
        <v>0</v>
      </c>
      <c r="BL153">
        <v>2.0910000000000002</v>
      </c>
      <c r="BM153">
        <v>12.567399999999999</v>
      </c>
      <c r="BQ153">
        <v>12.955</v>
      </c>
      <c r="BR153">
        <v>0.46517599999999998</v>
      </c>
      <c r="BS153">
        <v>-5</v>
      </c>
      <c r="BT153">
        <v>5.0000000000000001E-3</v>
      </c>
      <c r="BU153">
        <v>11.367739</v>
      </c>
      <c r="BV153">
        <v>0</v>
      </c>
      <c r="BW153" t="s">
        <v>155</v>
      </c>
      <c r="BX153">
        <v>0.79900000000000004</v>
      </c>
    </row>
    <row r="154" spans="1:76" x14ac:dyDescent="0.25">
      <c r="A154" s="26">
        <v>43530</v>
      </c>
      <c r="B154" s="29">
        <v>0.68064065972222221</v>
      </c>
      <c r="C154">
        <v>10.997999999999999</v>
      </c>
      <c r="D154">
        <v>6.5387000000000004</v>
      </c>
      <c r="E154">
        <v>65387.087378999997</v>
      </c>
      <c r="F154">
        <v>132.5</v>
      </c>
      <c r="G154">
        <v>0</v>
      </c>
      <c r="H154">
        <v>2000.2</v>
      </c>
      <c r="J154">
        <v>0.1</v>
      </c>
      <c r="K154">
        <v>0.84509999999999996</v>
      </c>
      <c r="L154">
        <v>9.2944999999999993</v>
      </c>
      <c r="M154">
        <v>5.5259999999999998</v>
      </c>
      <c r="N154">
        <v>111.9593</v>
      </c>
      <c r="O154">
        <v>0</v>
      </c>
      <c r="P154">
        <v>112</v>
      </c>
      <c r="Q154">
        <v>89.503699999999995</v>
      </c>
      <c r="R154">
        <v>0</v>
      </c>
      <c r="S154">
        <v>89.5</v>
      </c>
      <c r="T154">
        <v>2000.2252000000001</v>
      </c>
      <c r="W154">
        <v>0</v>
      </c>
      <c r="X154">
        <v>8.4500000000000006E-2</v>
      </c>
      <c r="Y154">
        <v>11.8</v>
      </c>
      <c r="Z154">
        <v>858</v>
      </c>
      <c r="AA154">
        <v>843</v>
      </c>
      <c r="AB154">
        <v>852</v>
      </c>
      <c r="AC154">
        <v>92</v>
      </c>
      <c r="AD154">
        <v>21.62</v>
      </c>
      <c r="AE154">
        <v>0.5</v>
      </c>
      <c r="AF154">
        <v>981</v>
      </c>
      <c r="AG154">
        <v>-2</v>
      </c>
      <c r="AH154">
        <v>66</v>
      </c>
      <c r="AI154">
        <v>35</v>
      </c>
      <c r="AJ154">
        <v>191</v>
      </c>
      <c r="AK154">
        <v>168</v>
      </c>
      <c r="AL154">
        <v>4</v>
      </c>
      <c r="AM154">
        <v>174</v>
      </c>
      <c r="AN154" t="s">
        <v>155</v>
      </c>
      <c r="AO154">
        <v>2</v>
      </c>
      <c r="AP154" s="28">
        <v>0.88912037037037039</v>
      </c>
      <c r="AQ154">
        <v>47.162168999999999</v>
      </c>
      <c r="AR154">
        <v>-88.484133</v>
      </c>
      <c r="AS154">
        <v>312.3</v>
      </c>
      <c r="AT154">
        <v>29.9</v>
      </c>
      <c r="AU154">
        <v>12</v>
      </c>
      <c r="AV154">
        <v>10</v>
      </c>
      <c r="AW154" t="s">
        <v>223</v>
      </c>
      <c r="AX154">
        <v>1.1956</v>
      </c>
      <c r="AY154">
        <v>1.9867999999999999</v>
      </c>
      <c r="AZ154">
        <v>2.2911999999999999</v>
      </c>
      <c r="BA154">
        <v>14.686999999999999</v>
      </c>
      <c r="BB154">
        <v>11.84</v>
      </c>
      <c r="BC154">
        <v>0.81</v>
      </c>
      <c r="BD154">
        <v>18.326000000000001</v>
      </c>
      <c r="BE154">
        <v>1953.3030000000001</v>
      </c>
      <c r="BF154">
        <v>739.15300000000002</v>
      </c>
      <c r="BG154">
        <v>2.464</v>
      </c>
      <c r="BH154">
        <v>0</v>
      </c>
      <c r="BI154">
        <v>2.464</v>
      </c>
      <c r="BJ154">
        <v>1.97</v>
      </c>
      <c r="BK154">
        <v>0</v>
      </c>
      <c r="BL154">
        <v>1.97</v>
      </c>
      <c r="BM154">
        <v>13.348599999999999</v>
      </c>
      <c r="BQ154">
        <v>12.914</v>
      </c>
      <c r="BR154">
        <v>0.42696000000000001</v>
      </c>
      <c r="BS154">
        <v>-5</v>
      </c>
      <c r="BT154">
        <v>5.3680000000000004E-3</v>
      </c>
      <c r="BU154">
        <v>10.433835</v>
      </c>
      <c r="BV154">
        <v>0</v>
      </c>
      <c r="BW154" t="s">
        <v>155</v>
      </c>
      <c r="BX154">
        <v>0.79900000000000004</v>
      </c>
    </row>
    <row r="155" spans="1:76" x14ac:dyDescent="0.25">
      <c r="A155" s="26">
        <v>43530</v>
      </c>
      <c r="B155" s="29">
        <v>0.68065223379629636</v>
      </c>
      <c r="C155">
        <v>10.926</v>
      </c>
      <c r="D155">
        <v>6.6806999999999999</v>
      </c>
      <c r="E155">
        <v>66806.536219999995</v>
      </c>
      <c r="F155">
        <v>126</v>
      </c>
      <c r="G155">
        <v>0</v>
      </c>
      <c r="H155">
        <v>2065.3000000000002</v>
      </c>
      <c r="J155">
        <v>0.1</v>
      </c>
      <c r="K155">
        <v>0.84430000000000005</v>
      </c>
      <c r="L155">
        <v>9.2248999999999999</v>
      </c>
      <c r="M155">
        <v>5.6403999999999996</v>
      </c>
      <c r="N155">
        <v>106.34910000000001</v>
      </c>
      <c r="O155">
        <v>0</v>
      </c>
      <c r="P155">
        <v>106.3</v>
      </c>
      <c r="Q155">
        <v>85.018799999999999</v>
      </c>
      <c r="R155">
        <v>0</v>
      </c>
      <c r="S155">
        <v>85</v>
      </c>
      <c r="T155">
        <v>2065.2874000000002</v>
      </c>
      <c r="W155">
        <v>0</v>
      </c>
      <c r="X155">
        <v>8.4400000000000003E-2</v>
      </c>
      <c r="Y155">
        <v>11.7</v>
      </c>
      <c r="Z155">
        <v>858</v>
      </c>
      <c r="AA155">
        <v>842</v>
      </c>
      <c r="AB155">
        <v>852</v>
      </c>
      <c r="AC155">
        <v>92</v>
      </c>
      <c r="AD155">
        <v>21.62</v>
      </c>
      <c r="AE155">
        <v>0.5</v>
      </c>
      <c r="AF155">
        <v>981</v>
      </c>
      <c r="AG155">
        <v>-2</v>
      </c>
      <c r="AH155">
        <v>66</v>
      </c>
      <c r="AI155">
        <v>35</v>
      </c>
      <c r="AJ155">
        <v>191</v>
      </c>
      <c r="AK155">
        <v>168</v>
      </c>
      <c r="AL155">
        <v>4</v>
      </c>
      <c r="AM155">
        <v>174.1</v>
      </c>
      <c r="AN155" t="s">
        <v>155</v>
      </c>
      <c r="AO155">
        <v>2</v>
      </c>
      <c r="AP155" s="28">
        <v>0.88913194444444443</v>
      </c>
      <c r="AQ155">
        <v>47.162301999999997</v>
      </c>
      <c r="AR155">
        <v>-88.484116</v>
      </c>
      <c r="AS155">
        <v>312.7</v>
      </c>
      <c r="AT155">
        <v>31.3</v>
      </c>
      <c r="AU155">
        <v>12</v>
      </c>
      <c r="AV155">
        <v>10</v>
      </c>
      <c r="AW155" t="s">
        <v>223</v>
      </c>
      <c r="AX155">
        <v>1.2956000000000001</v>
      </c>
      <c r="AY155">
        <v>1.8088</v>
      </c>
      <c r="AZ155">
        <v>2.2999999999999998</v>
      </c>
      <c r="BA155">
        <v>14.686999999999999</v>
      </c>
      <c r="BB155">
        <v>11.78</v>
      </c>
      <c r="BC155">
        <v>0.8</v>
      </c>
      <c r="BD155">
        <v>18.442</v>
      </c>
      <c r="BE155">
        <v>1932.0609999999999</v>
      </c>
      <c r="BF155">
        <v>751.87599999999998</v>
      </c>
      <c r="BG155">
        <v>2.3330000000000002</v>
      </c>
      <c r="BH155">
        <v>0</v>
      </c>
      <c r="BI155">
        <v>2.3330000000000002</v>
      </c>
      <c r="BJ155">
        <v>1.865</v>
      </c>
      <c r="BK155">
        <v>0</v>
      </c>
      <c r="BL155">
        <v>1.865</v>
      </c>
      <c r="BM155">
        <v>13.7357</v>
      </c>
      <c r="BQ155">
        <v>12.856999999999999</v>
      </c>
      <c r="BR155">
        <v>0.42123500000000003</v>
      </c>
      <c r="BS155">
        <v>-5</v>
      </c>
      <c r="BT155">
        <v>5.6319999999999999E-3</v>
      </c>
      <c r="BU155">
        <v>10.293925</v>
      </c>
      <c r="BV155">
        <v>0</v>
      </c>
      <c r="BW155" t="s">
        <v>155</v>
      </c>
      <c r="BX155">
        <v>0.79900000000000004</v>
      </c>
    </row>
    <row r="156" spans="1:76" x14ac:dyDescent="0.25">
      <c r="A156" s="26">
        <v>43530</v>
      </c>
      <c r="B156" s="29">
        <v>0.68066380787037029</v>
      </c>
      <c r="C156">
        <v>10.851000000000001</v>
      </c>
      <c r="D156">
        <v>6.8007</v>
      </c>
      <c r="E156">
        <v>68007</v>
      </c>
      <c r="F156">
        <v>119.3</v>
      </c>
      <c r="G156">
        <v>0</v>
      </c>
      <c r="H156">
        <v>2096.4</v>
      </c>
      <c r="J156">
        <v>0.1</v>
      </c>
      <c r="K156">
        <v>0.84379999999999999</v>
      </c>
      <c r="L156">
        <v>9.1557999999999993</v>
      </c>
      <c r="M156">
        <v>5.7381000000000002</v>
      </c>
      <c r="N156">
        <v>100.6186</v>
      </c>
      <c r="O156">
        <v>0</v>
      </c>
      <c r="P156">
        <v>100.6</v>
      </c>
      <c r="Q156">
        <v>80.437600000000003</v>
      </c>
      <c r="R156">
        <v>0</v>
      </c>
      <c r="S156">
        <v>80.400000000000006</v>
      </c>
      <c r="T156">
        <v>2096.3874000000001</v>
      </c>
      <c r="W156">
        <v>0</v>
      </c>
      <c r="X156">
        <v>8.4400000000000003E-2</v>
      </c>
      <c r="Y156">
        <v>11.8</v>
      </c>
      <c r="Z156">
        <v>858</v>
      </c>
      <c r="AA156">
        <v>842</v>
      </c>
      <c r="AB156">
        <v>852</v>
      </c>
      <c r="AC156">
        <v>92</v>
      </c>
      <c r="AD156">
        <v>21.62</v>
      </c>
      <c r="AE156">
        <v>0.5</v>
      </c>
      <c r="AF156">
        <v>981</v>
      </c>
      <c r="AG156">
        <v>-2</v>
      </c>
      <c r="AH156">
        <v>66</v>
      </c>
      <c r="AI156">
        <v>35</v>
      </c>
      <c r="AJ156">
        <v>191</v>
      </c>
      <c r="AK156">
        <v>168</v>
      </c>
      <c r="AL156">
        <v>4.2</v>
      </c>
      <c r="AM156">
        <v>174.4</v>
      </c>
      <c r="AN156" t="s">
        <v>155</v>
      </c>
      <c r="AO156">
        <v>2</v>
      </c>
      <c r="AP156" s="28">
        <v>0.88914351851851858</v>
      </c>
      <c r="AQ156">
        <v>47.162441000000001</v>
      </c>
      <c r="AR156">
        <v>-88.484099000000001</v>
      </c>
      <c r="AS156">
        <v>313.10000000000002</v>
      </c>
      <c r="AT156">
        <v>32.799999999999997</v>
      </c>
      <c r="AU156">
        <v>12</v>
      </c>
      <c r="AV156">
        <v>10</v>
      </c>
      <c r="AW156" t="s">
        <v>223</v>
      </c>
      <c r="AX156">
        <v>1.2043999999999999</v>
      </c>
      <c r="AY156">
        <v>1.8</v>
      </c>
      <c r="AZ156">
        <v>2.2999999999999998</v>
      </c>
      <c r="BA156">
        <v>14.686999999999999</v>
      </c>
      <c r="BB156">
        <v>11.73</v>
      </c>
      <c r="BC156">
        <v>0.8</v>
      </c>
      <c r="BD156">
        <v>18.518000000000001</v>
      </c>
      <c r="BE156">
        <v>1913.546</v>
      </c>
      <c r="BF156">
        <v>763.29100000000005</v>
      </c>
      <c r="BG156">
        <v>2.202</v>
      </c>
      <c r="BH156">
        <v>0</v>
      </c>
      <c r="BI156">
        <v>2.202</v>
      </c>
      <c r="BJ156">
        <v>1.7609999999999999</v>
      </c>
      <c r="BK156">
        <v>0</v>
      </c>
      <c r="BL156">
        <v>1.7609999999999999</v>
      </c>
      <c r="BM156">
        <v>13.9133</v>
      </c>
      <c r="BQ156">
        <v>12.821999999999999</v>
      </c>
      <c r="BR156">
        <v>0.460899</v>
      </c>
      <c r="BS156">
        <v>-5</v>
      </c>
      <c r="BT156">
        <v>5.0000000000000001E-3</v>
      </c>
      <c r="BU156">
        <v>11.263216999999999</v>
      </c>
      <c r="BV156">
        <v>0</v>
      </c>
      <c r="BW156" t="s">
        <v>155</v>
      </c>
      <c r="BX156">
        <v>0.79900000000000004</v>
      </c>
    </row>
    <row r="157" spans="1:76" x14ac:dyDescent="0.25">
      <c r="A157" s="26">
        <v>43530</v>
      </c>
      <c r="B157" s="29">
        <v>0.68067538194444444</v>
      </c>
      <c r="C157">
        <v>10.706</v>
      </c>
      <c r="D157">
        <v>6.8859000000000004</v>
      </c>
      <c r="E157">
        <v>68858.839645</v>
      </c>
      <c r="F157">
        <v>111.9</v>
      </c>
      <c r="G157">
        <v>0</v>
      </c>
      <c r="H157">
        <v>2062.6999999999998</v>
      </c>
      <c r="J157">
        <v>0.1</v>
      </c>
      <c r="K157">
        <v>0.84409999999999996</v>
      </c>
      <c r="L157">
        <v>9.0367999999999995</v>
      </c>
      <c r="M157">
        <v>5.8124000000000002</v>
      </c>
      <c r="N157">
        <v>94.472899999999996</v>
      </c>
      <c r="O157">
        <v>0</v>
      </c>
      <c r="P157">
        <v>94.5</v>
      </c>
      <c r="Q157">
        <v>75.524500000000003</v>
      </c>
      <c r="R157">
        <v>0</v>
      </c>
      <c r="S157">
        <v>75.5</v>
      </c>
      <c r="T157">
        <v>2062.6840000000002</v>
      </c>
      <c r="W157">
        <v>0</v>
      </c>
      <c r="X157">
        <v>8.4400000000000003E-2</v>
      </c>
      <c r="Y157">
        <v>11.9</v>
      </c>
      <c r="Z157">
        <v>857</v>
      </c>
      <c r="AA157">
        <v>841</v>
      </c>
      <c r="AB157">
        <v>851</v>
      </c>
      <c r="AC157">
        <v>92</v>
      </c>
      <c r="AD157">
        <v>21.62</v>
      </c>
      <c r="AE157">
        <v>0.5</v>
      </c>
      <c r="AF157">
        <v>981</v>
      </c>
      <c r="AG157">
        <v>-2</v>
      </c>
      <c r="AH157">
        <v>66</v>
      </c>
      <c r="AI157">
        <v>35</v>
      </c>
      <c r="AJ157">
        <v>191</v>
      </c>
      <c r="AK157">
        <v>168</v>
      </c>
      <c r="AL157">
        <v>4.3</v>
      </c>
      <c r="AM157">
        <v>174.8</v>
      </c>
      <c r="AN157" t="s">
        <v>155</v>
      </c>
      <c r="AO157">
        <v>2</v>
      </c>
      <c r="AP157" s="28">
        <v>0.88915509259259251</v>
      </c>
      <c r="AQ157">
        <v>47.162582</v>
      </c>
      <c r="AR157">
        <v>-88.484077999999997</v>
      </c>
      <c r="AS157">
        <v>313.3</v>
      </c>
      <c r="AT157">
        <v>34</v>
      </c>
      <c r="AU157">
        <v>12</v>
      </c>
      <c r="AV157">
        <v>10</v>
      </c>
      <c r="AW157" t="s">
        <v>223</v>
      </c>
      <c r="AX157">
        <v>1.2</v>
      </c>
      <c r="AY157">
        <v>1.8956</v>
      </c>
      <c r="AZ157">
        <v>2.3956</v>
      </c>
      <c r="BA157">
        <v>14.686999999999999</v>
      </c>
      <c r="BB157">
        <v>11.75</v>
      </c>
      <c r="BC157">
        <v>0.8</v>
      </c>
      <c r="BD157">
        <v>18.469000000000001</v>
      </c>
      <c r="BE157">
        <v>1894.7249999999999</v>
      </c>
      <c r="BF157">
        <v>775.64499999999998</v>
      </c>
      <c r="BG157">
        <v>2.0739999999999998</v>
      </c>
      <c r="BH157">
        <v>0</v>
      </c>
      <c r="BI157">
        <v>2.0739999999999998</v>
      </c>
      <c r="BJ157">
        <v>1.6579999999999999</v>
      </c>
      <c r="BK157">
        <v>0</v>
      </c>
      <c r="BL157">
        <v>1.6579999999999999</v>
      </c>
      <c r="BM157">
        <v>13.7334</v>
      </c>
      <c r="BQ157">
        <v>12.868</v>
      </c>
      <c r="BR157">
        <v>0.48742400000000002</v>
      </c>
      <c r="BS157">
        <v>-5</v>
      </c>
      <c r="BT157">
        <v>5.3680000000000004E-3</v>
      </c>
      <c r="BU157">
        <v>11.911424</v>
      </c>
      <c r="BV157">
        <v>0</v>
      </c>
      <c r="BW157" t="s">
        <v>155</v>
      </c>
      <c r="BX157">
        <v>0.79900000000000004</v>
      </c>
    </row>
    <row r="158" spans="1:76" x14ac:dyDescent="0.25">
      <c r="A158" s="26">
        <v>43530</v>
      </c>
      <c r="B158" s="29">
        <v>0.68068695601851859</v>
      </c>
      <c r="C158">
        <v>10.708</v>
      </c>
      <c r="D158">
        <v>6.9382999999999999</v>
      </c>
      <c r="E158">
        <v>69383.261431999999</v>
      </c>
      <c r="F158">
        <v>105.1</v>
      </c>
      <c r="G158">
        <v>0</v>
      </c>
      <c r="H158">
        <v>1944.9</v>
      </c>
      <c r="J158">
        <v>0.1</v>
      </c>
      <c r="K158">
        <v>0.84370000000000001</v>
      </c>
      <c r="L158">
        <v>9.0342000000000002</v>
      </c>
      <c r="M158">
        <v>5.8539000000000003</v>
      </c>
      <c r="N158">
        <v>88.636600000000001</v>
      </c>
      <c r="O158">
        <v>0</v>
      </c>
      <c r="P158">
        <v>88.6</v>
      </c>
      <c r="Q158">
        <v>70.858800000000002</v>
      </c>
      <c r="R158">
        <v>0</v>
      </c>
      <c r="S158">
        <v>70.900000000000006</v>
      </c>
      <c r="T158">
        <v>1944.9390000000001</v>
      </c>
      <c r="W158">
        <v>0</v>
      </c>
      <c r="X158">
        <v>8.4400000000000003E-2</v>
      </c>
      <c r="Y158">
        <v>11.8</v>
      </c>
      <c r="Z158">
        <v>857</v>
      </c>
      <c r="AA158">
        <v>841</v>
      </c>
      <c r="AB158">
        <v>851</v>
      </c>
      <c r="AC158">
        <v>92</v>
      </c>
      <c r="AD158">
        <v>21.62</v>
      </c>
      <c r="AE158">
        <v>0.5</v>
      </c>
      <c r="AF158">
        <v>981</v>
      </c>
      <c r="AG158">
        <v>-2</v>
      </c>
      <c r="AH158">
        <v>66</v>
      </c>
      <c r="AI158">
        <v>35</v>
      </c>
      <c r="AJ158">
        <v>191</v>
      </c>
      <c r="AK158">
        <v>168</v>
      </c>
      <c r="AL158">
        <v>4.2</v>
      </c>
      <c r="AM158">
        <v>174.8</v>
      </c>
      <c r="AN158" t="s">
        <v>155</v>
      </c>
      <c r="AO158">
        <v>2</v>
      </c>
      <c r="AP158" s="28">
        <v>0.88916666666666666</v>
      </c>
      <c r="AQ158">
        <v>47.162725999999999</v>
      </c>
      <c r="AR158">
        <v>-88.484077999999997</v>
      </c>
      <c r="AS158">
        <v>313.7</v>
      </c>
      <c r="AT158">
        <v>34.9</v>
      </c>
      <c r="AU158">
        <v>12</v>
      </c>
      <c r="AV158">
        <v>10</v>
      </c>
      <c r="AW158" t="s">
        <v>223</v>
      </c>
      <c r="AX158">
        <v>1.2956000000000001</v>
      </c>
      <c r="AY158">
        <v>1.9</v>
      </c>
      <c r="AZ158">
        <v>2.4</v>
      </c>
      <c r="BA158">
        <v>14.686999999999999</v>
      </c>
      <c r="BB158">
        <v>11.72</v>
      </c>
      <c r="BC158">
        <v>0.8</v>
      </c>
      <c r="BD158">
        <v>18.524999999999999</v>
      </c>
      <c r="BE158">
        <v>1890.7629999999999</v>
      </c>
      <c r="BF158">
        <v>779.77499999999998</v>
      </c>
      <c r="BG158">
        <v>1.9430000000000001</v>
      </c>
      <c r="BH158">
        <v>0</v>
      </c>
      <c r="BI158">
        <v>1.9430000000000001</v>
      </c>
      <c r="BJ158">
        <v>1.5529999999999999</v>
      </c>
      <c r="BK158">
        <v>0</v>
      </c>
      <c r="BL158">
        <v>1.5529999999999999</v>
      </c>
      <c r="BM158">
        <v>12.9261</v>
      </c>
      <c r="BQ158">
        <v>12.839</v>
      </c>
      <c r="BR158">
        <v>0.49035299999999998</v>
      </c>
      <c r="BS158">
        <v>-5</v>
      </c>
      <c r="BT158">
        <v>5.6319999999999999E-3</v>
      </c>
      <c r="BU158">
        <v>11.982993</v>
      </c>
      <c r="BV158">
        <v>0</v>
      </c>
      <c r="BW158" t="s">
        <v>155</v>
      </c>
      <c r="BX158">
        <v>0.79900000000000004</v>
      </c>
    </row>
    <row r="159" spans="1:76" x14ac:dyDescent="0.25">
      <c r="A159" s="26">
        <v>43530</v>
      </c>
      <c r="B159" s="29">
        <v>0.68069853009259262</v>
      </c>
      <c r="C159">
        <v>10.741</v>
      </c>
      <c r="D159">
        <v>6.9409000000000001</v>
      </c>
      <c r="E159">
        <v>69409.145814999996</v>
      </c>
      <c r="F159">
        <v>97.8</v>
      </c>
      <c r="G159">
        <v>0</v>
      </c>
      <c r="H159">
        <v>1825.8</v>
      </c>
      <c r="J159">
        <v>0.01</v>
      </c>
      <c r="K159">
        <v>0.84360000000000002</v>
      </c>
      <c r="L159">
        <v>9.0607000000000006</v>
      </c>
      <c r="M159">
        <v>5.8552</v>
      </c>
      <c r="N159">
        <v>82.503299999999996</v>
      </c>
      <c r="O159">
        <v>0</v>
      </c>
      <c r="P159">
        <v>82.5</v>
      </c>
      <c r="Q159">
        <v>65.955699999999993</v>
      </c>
      <c r="R159">
        <v>0</v>
      </c>
      <c r="S159">
        <v>66</v>
      </c>
      <c r="T159">
        <v>1825.8077000000001</v>
      </c>
      <c r="W159">
        <v>0</v>
      </c>
      <c r="X159">
        <v>7.1999999999999998E-3</v>
      </c>
      <c r="Y159">
        <v>11.8</v>
      </c>
      <c r="Z159">
        <v>857</v>
      </c>
      <c r="AA159">
        <v>841</v>
      </c>
      <c r="AB159">
        <v>851</v>
      </c>
      <c r="AC159">
        <v>92</v>
      </c>
      <c r="AD159">
        <v>21.62</v>
      </c>
      <c r="AE159">
        <v>0.5</v>
      </c>
      <c r="AF159">
        <v>981</v>
      </c>
      <c r="AG159">
        <v>-2</v>
      </c>
      <c r="AH159">
        <v>66</v>
      </c>
      <c r="AI159">
        <v>35</v>
      </c>
      <c r="AJ159">
        <v>191</v>
      </c>
      <c r="AK159">
        <v>168.4</v>
      </c>
      <c r="AL159">
        <v>4.3</v>
      </c>
      <c r="AM159">
        <v>174.5</v>
      </c>
      <c r="AN159" t="s">
        <v>155</v>
      </c>
      <c r="AO159">
        <v>2</v>
      </c>
      <c r="AP159" s="28">
        <v>0.88917824074074081</v>
      </c>
      <c r="AQ159">
        <v>47.162872</v>
      </c>
      <c r="AR159">
        <v>-88.484095999999994</v>
      </c>
      <c r="AS159">
        <v>314</v>
      </c>
      <c r="AT159">
        <v>35.4</v>
      </c>
      <c r="AU159">
        <v>12</v>
      </c>
      <c r="AV159">
        <v>10</v>
      </c>
      <c r="AW159" t="s">
        <v>223</v>
      </c>
      <c r="AX159">
        <v>1.3</v>
      </c>
      <c r="AY159">
        <v>1.9</v>
      </c>
      <c r="AZ159">
        <v>2.4</v>
      </c>
      <c r="BA159">
        <v>14.686999999999999</v>
      </c>
      <c r="BB159">
        <v>11.71</v>
      </c>
      <c r="BC159">
        <v>0.8</v>
      </c>
      <c r="BD159">
        <v>18.542999999999999</v>
      </c>
      <c r="BE159">
        <v>1894.3109999999999</v>
      </c>
      <c r="BF159">
        <v>779.12400000000002</v>
      </c>
      <c r="BG159">
        <v>1.806</v>
      </c>
      <c r="BH159">
        <v>0</v>
      </c>
      <c r="BI159">
        <v>1.806</v>
      </c>
      <c r="BJ159">
        <v>1.444</v>
      </c>
      <c r="BK159">
        <v>0</v>
      </c>
      <c r="BL159">
        <v>1.444</v>
      </c>
      <c r="BM159">
        <v>12.121499999999999</v>
      </c>
      <c r="BQ159">
        <v>1.099</v>
      </c>
      <c r="BR159">
        <v>0.47691699999999998</v>
      </c>
      <c r="BS159">
        <v>-5</v>
      </c>
      <c r="BT159">
        <v>5.0000000000000001E-3</v>
      </c>
      <c r="BU159">
        <v>11.654657</v>
      </c>
      <c r="BV159">
        <v>0</v>
      </c>
      <c r="BW159" t="s">
        <v>155</v>
      </c>
      <c r="BX159">
        <v>0.79900000000000004</v>
      </c>
    </row>
    <row r="160" spans="1:76" x14ac:dyDescent="0.25">
      <c r="A160" s="26">
        <v>43530</v>
      </c>
      <c r="B160" s="29">
        <v>0.68071010416666666</v>
      </c>
      <c r="C160">
        <v>10.769</v>
      </c>
      <c r="D160">
        <v>6.7960000000000003</v>
      </c>
      <c r="E160">
        <v>67959.5</v>
      </c>
      <c r="F160">
        <v>89.9</v>
      </c>
      <c r="G160">
        <v>0</v>
      </c>
      <c r="H160">
        <v>1730.7</v>
      </c>
      <c r="J160">
        <v>0</v>
      </c>
      <c r="K160">
        <v>0.8448</v>
      </c>
      <c r="L160">
        <v>9.0976999999999997</v>
      </c>
      <c r="M160">
        <v>5.7411000000000003</v>
      </c>
      <c r="N160">
        <v>75.973500000000001</v>
      </c>
      <c r="O160">
        <v>0</v>
      </c>
      <c r="P160">
        <v>76</v>
      </c>
      <c r="Q160">
        <v>60.735599999999998</v>
      </c>
      <c r="R160">
        <v>0</v>
      </c>
      <c r="S160">
        <v>60.7</v>
      </c>
      <c r="T160">
        <v>1730.7146</v>
      </c>
      <c r="W160">
        <v>0</v>
      </c>
      <c r="X160">
        <v>0</v>
      </c>
      <c r="Y160">
        <v>11.8</v>
      </c>
      <c r="Z160">
        <v>857</v>
      </c>
      <c r="AA160">
        <v>841</v>
      </c>
      <c r="AB160">
        <v>850</v>
      </c>
      <c r="AC160">
        <v>92</v>
      </c>
      <c r="AD160">
        <v>21.62</v>
      </c>
      <c r="AE160">
        <v>0.5</v>
      </c>
      <c r="AF160">
        <v>981</v>
      </c>
      <c r="AG160">
        <v>-2</v>
      </c>
      <c r="AH160">
        <v>65.632000000000005</v>
      </c>
      <c r="AI160">
        <v>35</v>
      </c>
      <c r="AJ160">
        <v>191</v>
      </c>
      <c r="AK160">
        <v>168.6</v>
      </c>
      <c r="AL160">
        <v>4.3</v>
      </c>
      <c r="AM160">
        <v>174.1</v>
      </c>
      <c r="AN160" t="s">
        <v>155</v>
      </c>
      <c r="AO160">
        <v>2</v>
      </c>
      <c r="AP160" s="28">
        <v>0.88918981481481485</v>
      </c>
      <c r="AQ160">
        <v>47.163015999999999</v>
      </c>
      <c r="AR160">
        <v>-88.484129999999993</v>
      </c>
      <c r="AS160">
        <v>314.5</v>
      </c>
      <c r="AT160">
        <v>35.9</v>
      </c>
      <c r="AU160">
        <v>12</v>
      </c>
      <c r="AV160">
        <v>10</v>
      </c>
      <c r="AW160" t="s">
        <v>223</v>
      </c>
      <c r="AX160">
        <v>1.491009</v>
      </c>
      <c r="AY160">
        <v>2.4730270000000001</v>
      </c>
      <c r="AZ160">
        <v>2.9730270000000001</v>
      </c>
      <c r="BA160">
        <v>14.686999999999999</v>
      </c>
      <c r="BB160">
        <v>11.81</v>
      </c>
      <c r="BC160">
        <v>0.8</v>
      </c>
      <c r="BD160">
        <v>18.373000000000001</v>
      </c>
      <c r="BE160">
        <v>1913.048</v>
      </c>
      <c r="BF160">
        <v>768.36300000000006</v>
      </c>
      <c r="BG160">
        <v>1.673</v>
      </c>
      <c r="BH160">
        <v>0</v>
      </c>
      <c r="BI160">
        <v>1.673</v>
      </c>
      <c r="BJ160">
        <v>1.337</v>
      </c>
      <c r="BK160">
        <v>0</v>
      </c>
      <c r="BL160">
        <v>1.337</v>
      </c>
      <c r="BM160">
        <v>11.5566</v>
      </c>
      <c r="BQ160">
        <v>0</v>
      </c>
      <c r="BR160">
        <v>0.42353600000000002</v>
      </c>
      <c r="BS160">
        <v>-5</v>
      </c>
      <c r="BT160">
        <v>5.0000000000000001E-3</v>
      </c>
      <c r="BU160">
        <v>10.350161</v>
      </c>
      <c r="BV160">
        <v>0</v>
      </c>
      <c r="BW160" t="s">
        <v>155</v>
      </c>
      <c r="BX160">
        <v>0.79900000000000004</v>
      </c>
    </row>
    <row r="161" spans="1:76" x14ac:dyDescent="0.25">
      <c r="A161" s="26">
        <v>43530</v>
      </c>
      <c r="B161" s="29">
        <v>0.6807216782407407</v>
      </c>
      <c r="C161">
        <v>10.786</v>
      </c>
      <c r="D161">
        <v>6.7804000000000002</v>
      </c>
      <c r="E161">
        <v>67804.238135000007</v>
      </c>
      <c r="F161">
        <v>83.6</v>
      </c>
      <c r="G161">
        <v>0</v>
      </c>
      <c r="H161">
        <v>1643.8</v>
      </c>
      <c r="J161">
        <v>0</v>
      </c>
      <c r="K161">
        <v>0.84489999999999998</v>
      </c>
      <c r="L161">
        <v>9.1129999999999995</v>
      </c>
      <c r="M161">
        <v>5.7286000000000001</v>
      </c>
      <c r="N161">
        <v>70.637600000000006</v>
      </c>
      <c r="O161">
        <v>0</v>
      </c>
      <c r="P161">
        <v>70.599999999999994</v>
      </c>
      <c r="Q161">
        <v>56.469799999999999</v>
      </c>
      <c r="R161">
        <v>0</v>
      </c>
      <c r="S161">
        <v>56.5</v>
      </c>
      <c r="T161">
        <v>1643.7679000000001</v>
      </c>
      <c r="W161">
        <v>0</v>
      </c>
      <c r="X161">
        <v>0</v>
      </c>
      <c r="Y161">
        <v>11.8</v>
      </c>
      <c r="Z161">
        <v>857</v>
      </c>
      <c r="AA161">
        <v>842</v>
      </c>
      <c r="AB161">
        <v>850</v>
      </c>
      <c r="AC161">
        <v>92</v>
      </c>
      <c r="AD161">
        <v>21.62</v>
      </c>
      <c r="AE161">
        <v>0.5</v>
      </c>
      <c r="AF161">
        <v>981</v>
      </c>
      <c r="AG161">
        <v>-2</v>
      </c>
      <c r="AH161">
        <v>65</v>
      </c>
      <c r="AI161">
        <v>35</v>
      </c>
      <c r="AJ161">
        <v>191.4</v>
      </c>
      <c r="AK161">
        <v>168</v>
      </c>
      <c r="AL161">
        <v>4.2</v>
      </c>
      <c r="AM161">
        <v>174.3</v>
      </c>
      <c r="AN161" t="s">
        <v>155</v>
      </c>
      <c r="AO161">
        <v>2</v>
      </c>
      <c r="AP161" s="28">
        <v>0.88920138888888889</v>
      </c>
      <c r="AQ161">
        <v>47.163156000000001</v>
      </c>
      <c r="AR161">
        <v>-88.484209000000007</v>
      </c>
      <c r="AS161">
        <v>314.89999999999998</v>
      </c>
      <c r="AT161">
        <v>36.1</v>
      </c>
      <c r="AU161">
        <v>12</v>
      </c>
      <c r="AV161">
        <v>10</v>
      </c>
      <c r="AW161" t="s">
        <v>223</v>
      </c>
      <c r="AX161">
        <v>1.5</v>
      </c>
      <c r="AY161">
        <v>2.1176179999999998</v>
      </c>
      <c r="AZ161">
        <v>2.5220220000000002</v>
      </c>
      <c r="BA161">
        <v>14.686999999999999</v>
      </c>
      <c r="BB161">
        <v>11.82</v>
      </c>
      <c r="BC161">
        <v>0.8</v>
      </c>
      <c r="BD161">
        <v>18.36</v>
      </c>
      <c r="BE161">
        <v>1917.0119999999999</v>
      </c>
      <c r="BF161">
        <v>766.99800000000005</v>
      </c>
      <c r="BG161">
        <v>1.556</v>
      </c>
      <c r="BH161">
        <v>0</v>
      </c>
      <c r="BI161">
        <v>1.556</v>
      </c>
      <c r="BJ161">
        <v>1.244</v>
      </c>
      <c r="BK161">
        <v>0</v>
      </c>
      <c r="BL161">
        <v>1.244</v>
      </c>
      <c r="BM161">
        <v>10.980399999999999</v>
      </c>
      <c r="BQ161">
        <v>0</v>
      </c>
      <c r="BR161">
        <v>0.41525600000000001</v>
      </c>
      <c r="BS161">
        <v>-5</v>
      </c>
      <c r="BT161">
        <v>5.0000000000000001E-3</v>
      </c>
      <c r="BU161">
        <v>10.147817999999999</v>
      </c>
      <c r="BV161">
        <v>0</v>
      </c>
      <c r="BW161" t="s">
        <v>155</v>
      </c>
      <c r="BX161">
        <v>0.79900000000000004</v>
      </c>
    </row>
    <row r="162" spans="1:76" x14ac:dyDescent="0.25">
      <c r="A162" s="26">
        <v>43530</v>
      </c>
      <c r="B162" s="29">
        <v>0.68073325231481485</v>
      </c>
      <c r="C162">
        <v>10.8</v>
      </c>
      <c r="D162">
        <v>6.7965</v>
      </c>
      <c r="E162">
        <v>67965.461605000004</v>
      </c>
      <c r="F162">
        <v>78.099999999999994</v>
      </c>
      <c r="G162">
        <v>0</v>
      </c>
      <c r="H162">
        <v>1583.8</v>
      </c>
      <c r="J162">
        <v>0</v>
      </c>
      <c r="K162">
        <v>0.84470000000000001</v>
      </c>
      <c r="L162">
        <v>9.1227</v>
      </c>
      <c r="M162">
        <v>5.7409999999999997</v>
      </c>
      <c r="N162">
        <v>65.949200000000005</v>
      </c>
      <c r="O162">
        <v>0</v>
      </c>
      <c r="P162">
        <v>65.900000000000006</v>
      </c>
      <c r="Q162">
        <v>52.721800000000002</v>
      </c>
      <c r="R162">
        <v>0</v>
      </c>
      <c r="S162">
        <v>52.7</v>
      </c>
      <c r="T162">
        <v>1583.7779</v>
      </c>
      <c r="W162">
        <v>0</v>
      </c>
      <c r="X162">
        <v>0</v>
      </c>
      <c r="Y162">
        <v>11.9</v>
      </c>
      <c r="Z162">
        <v>856</v>
      </c>
      <c r="AA162">
        <v>841</v>
      </c>
      <c r="AB162">
        <v>850</v>
      </c>
      <c r="AC162">
        <v>92</v>
      </c>
      <c r="AD162">
        <v>21.62</v>
      </c>
      <c r="AE162">
        <v>0.5</v>
      </c>
      <c r="AF162">
        <v>981</v>
      </c>
      <c r="AG162">
        <v>-2</v>
      </c>
      <c r="AH162">
        <v>65</v>
      </c>
      <c r="AI162">
        <v>35</v>
      </c>
      <c r="AJ162">
        <v>192</v>
      </c>
      <c r="AK162">
        <v>168</v>
      </c>
      <c r="AL162">
        <v>4.3</v>
      </c>
      <c r="AM162">
        <v>174.6</v>
      </c>
      <c r="AN162" t="s">
        <v>155</v>
      </c>
      <c r="AO162">
        <v>2</v>
      </c>
      <c r="AP162" s="28">
        <v>0.88921296296296293</v>
      </c>
      <c r="AQ162">
        <v>47.163285999999999</v>
      </c>
      <c r="AR162">
        <v>-88.484318000000002</v>
      </c>
      <c r="AS162">
        <v>315.5</v>
      </c>
      <c r="AT162">
        <v>36.200000000000003</v>
      </c>
      <c r="AU162">
        <v>12</v>
      </c>
      <c r="AV162">
        <v>10</v>
      </c>
      <c r="AW162" t="s">
        <v>223</v>
      </c>
      <c r="AX162">
        <v>1.1175999999999999</v>
      </c>
      <c r="AY162">
        <v>1.9088000000000001</v>
      </c>
      <c r="AZ162">
        <v>2.2132000000000001</v>
      </c>
      <c r="BA162">
        <v>14.686999999999999</v>
      </c>
      <c r="BB162">
        <v>11.8</v>
      </c>
      <c r="BC162">
        <v>0.8</v>
      </c>
      <c r="BD162">
        <v>18.385999999999999</v>
      </c>
      <c r="BE162">
        <v>1916.9970000000001</v>
      </c>
      <c r="BF162">
        <v>767.827</v>
      </c>
      <c r="BG162">
        <v>1.4510000000000001</v>
      </c>
      <c r="BH162">
        <v>0</v>
      </c>
      <c r="BI162">
        <v>1.4510000000000001</v>
      </c>
      <c r="BJ162">
        <v>1.1599999999999999</v>
      </c>
      <c r="BK162">
        <v>0</v>
      </c>
      <c r="BL162">
        <v>1.1599999999999999</v>
      </c>
      <c r="BM162">
        <v>10.568300000000001</v>
      </c>
      <c r="BQ162">
        <v>0</v>
      </c>
      <c r="BR162">
        <v>0.42158400000000001</v>
      </c>
      <c r="BS162">
        <v>-5</v>
      </c>
      <c r="BT162">
        <v>5.0000000000000001E-3</v>
      </c>
      <c r="BU162">
        <v>10.302459000000001</v>
      </c>
      <c r="BV162">
        <v>0</v>
      </c>
      <c r="BW162" t="s">
        <v>155</v>
      </c>
      <c r="BX162">
        <v>0.79900000000000004</v>
      </c>
    </row>
    <row r="163" spans="1:76" x14ac:dyDescent="0.25">
      <c r="A163" s="26">
        <v>43530</v>
      </c>
      <c r="B163" s="29">
        <v>0.68074482638888878</v>
      </c>
      <c r="C163">
        <v>10.8</v>
      </c>
      <c r="D163">
        <v>6.7945000000000002</v>
      </c>
      <c r="E163">
        <v>67945.201612999997</v>
      </c>
      <c r="F163">
        <v>73.2</v>
      </c>
      <c r="G163">
        <v>0</v>
      </c>
      <c r="H163">
        <v>1549.1</v>
      </c>
      <c r="J163">
        <v>0</v>
      </c>
      <c r="K163">
        <v>0.84470000000000001</v>
      </c>
      <c r="L163">
        <v>9.1229999999999993</v>
      </c>
      <c r="M163">
        <v>5.7394999999999996</v>
      </c>
      <c r="N163">
        <v>61.871099999999998</v>
      </c>
      <c r="O163">
        <v>0</v>
      </c>
      <c r="P163">
        <v>61.9</v>
      </c>
      <c r="Q163">
        <v>49.4617</v>
      </c>
      <c r="R163">
        <v>0</v>
      </c>
      <c r="S163">
        <v>49.5</v>
      </c>
      <c r="T163">
        <v>1549.1342999999999</v>
      </c>
      <c r="W163">
        <v>0</v>
      </c>
      <c r="X163">
        <v>0</v>
      </c>
      <c r="Y163">
        <v>11.8</v>
      </c>
      <c r="Z163">
        <v>856</v>
      </c>
      <c r="AA163">
        <v>841</v>
      </c>
      <c r="AB163">
        <v>850</v>
      </c>
      <c r="AC163">
        <v>92</v>
      </c>
      <c r="AD163">
        <v>21.62</v>
      </c>
      <c r="AE163">
        <v>0.5</v>
      </c>
      <c r="AF163">
        <v>981</v>
      </c>
      <c r="AG163">
        <v>-2</v>
      </c>
      <c r="AH163">
        <v>65</v>
      </c>
      <c r="AI163">
        <v>35</v>
      </c>
      <c r="AJ163">
        <v>192</v>
      </c>
      <c r="AK163">
        <v>168</v>
      </c>
      <c r="AL163">
        <v>4.2</v>
      </c>
      <c r="AM163">
        <v>175</v>
      </c>
      <c r="AN163" t="s">
        <v>155</v>
      </c>
      <c r="AO163">
        <v>2</v>
      </c>
      <c r="AP163" s="28">
        <v>0.88922453703703708</v>
      </c>
      <c r="AQ163">
        <v>47.163417000000003</v>
      </c>
      <c r="AR163">
        <v>-88.484426999999997</v>
      </c>
      <c r="AS163">
        <v>315.60000000000002</v>
      </c>
      <c r="AT163">
        <v>36.700000000000003</v>
      </c>
      <c r="AU163">
        <v>12</v>
      </c>
      <c r="AV163">
        <v>10</v>
      </c>
      <c r="AW163" t="s">
        <v>223</v>
      </c>
      <c r="AX163">
        <v>1.2911999999999999</v>
      </c>
      <c r="AY163">
        <v>2.4735999999999998</v>
      </c>
      <c r="AZ163">
        <v>2.7736000000000001</v>
      </c>
      <c r="BA163">
        <v>14.686999999999999</v>
      </c>
      <c r="BB163">
        <v>11.81</v>
      </c>
      <c r="BC163">
        <v>0.8</v>
      </c>
      <c r="BD163">
        <v>18.382000000000001</v>
      </c>
      <c r="BE163">
        <v>1917.66</v>
      </c>
      <c r="BF163">
        <v>767.86300000000006</v>
      </c>
      <c r="BG163">
        <v>1.3620000000000001</v>
      </c>
      <c r="BH163">
        <v>0</v>
      </c>
      <c r="BI163">
        <v>1.3620000000000001</v>
      </c>
      <c r="BJ163">
        <v>1.089</v>
      </c>
      <c r="BK163">
        <v>0</v>
      </c>
      <c r="BL163">
        <v>1.089</v>
      </c>
      <c r="BM163">
        <v>10.340299999999999</v>
      </c>
      <c r="BQ163">
        <v>0</v>
      </c>
      <c r="BR163">
        <v>0.43975999999999998</v>
      </c>
      <c r="BS163">
        <v>-5</v>
      </c>
      <c r="BT163">
        <v>5.0000000000000001E-3</v>
      </c>
      <c r="BU163">
        <v>10.746634999999999</v>
      </c>
      <c r="BV163">
        <v>0</v>
      </c>
      <c r="BW163" t="s">
        <v>155</v>
      </c>
      <c r="BX163">
        <v>0.79900000000000004</v>
      </c>
    </row>
    <row r="164" spans="1:76" x14ac:dyDescent="0.25">
      <c r="A164" s="26">
        <v>43530</v>
      </c>
      <c r="B164" s="29">
        <v>0.68075640046296293</v>
      </c>
      <c r="C164">
        <v>10.8</v>
      </c>
      <c r="D164">
        <v>6.7910000000000004</v>
      </c>
      <c r="E164">
        <v>67910</v>
      </c>
      <c r="F164">
        <v>69.5</v>
      </c>
      <c r="G164">
        <v>0</v>
      </c>
      <c r="H164">
        <v>1535.5</v>
      </c>
      <c r="J164">
        <v>0</v>
      </c>
      <c r="K164">
        <v>0.8448</v>
      </c>
      <c r="L164">
        <v>9.1240000000000006</v>
      </c>
      <c r="M164">
        <v>5.7370999999999999</v>
      </c>
      <c r="N164">
        <v>58.719799999999999</v>
      </c>
      <c r="O164">
        <v>0</v>
      </c>
      <c r="P164">
        <v>58.7</v>
      </c>
      <c r="Q164">
        <v>46.927100000000003</v>
      </c>
      <c r="R164">
        <v>0</v>
      </c>
      <c r="S164">
        <v>46.9</v>
      </c>
      <c r="T164">
        <v>1535.5355999999999</v>
      </c>
      <c r="W164">
        <v>0</v>
      </c>
      <c r="X164">
        <v>0</v>
      </c>
      <c r="Y164">
        <v>11.8</v>
      </c>
      <c r="Z164">
        <v>856</v>
      </c>
      <c r="AA164">
        <v>840</v>
      </c>
      <c r="AB164">
        <v>849</v>
      </c>
      <c r="AC164">
        <v>91.6</v>
      </c>
      <c r="AD164">
        <v>21.53</v>
      </c>
      <c r="AE164">
        <v>0.49</v>
      </c>
      <c r="AF164">
        <v>981</v>
      </c>
      <c r="AG164">
        <v>-2</v>
      </c>
      <c r="AH164">
        <v>65</v>
      </c>
      <c r="AI164">
        <v>35</v>
      </c>
      <c r="AJ164">
        <v>192</v>
      </c>
      <c r="AK164">
        <v>168.4</v>
      </c>
      <c r="AL164">
        <v>4.3</v>
      </c>
      <c r="AM164">
        <v>174.6</v>
      </c>
      <c r="AN164" t="s">
        <v>155</v>
      </c>
      <c r="AO164">
        <v>2</v>
      </c>
      <c r="AP164" s="28">
        <v>0.88923611111111101</v>
      </c>
      <c r="AQ164">
        <v>47.163550999999998</v>
      </c>
      <c r="AR164">
        <v>-88.484543000000002</v>
      </c>
      <c r="AS164">
        <v>315.60000000000002</v>
      </c>
      <c r="AT164">
        <v>37.4</v>
      </c>
      <c r="AU164">
        <v>12</v>
      </c>
      <c r="AV164">
        <v>10</v>
      </c>
      <c r="AW164" t="s">
        <v>223</v>
      </c>
      <c r="AX164">
        <v>1.3956</v>
      </c>
      <c r="AY164">
        <v>2.1175999999999999</v>
      </c>
      <c r="AZ164">
        <v>2.5131999999999999</v>
      </c>
      <c r="BA164">
        <v>14.686999999999999</v>
      </c>
      <c r="BB164">
        <v>11.81</v>
      </c>
      <c r="BC164">
        <v>0.8</v>
      </c>
      <c r="BD164">
        <v>18.37</v>
      </c>
      <c r="BE164">
        <v>1918.2170000000001</v>
      </c>
      <c r="BF164">
        <v>767.68799999999999</v>
      </c>
      <c r="BG164">
        <v>1.2929999999999999</v>
      </c>
      <c r="BH164">
        <v>0</v>
      </c>
      <c r="BI164">
        <v>1.2929999999999999</v>
      </c>
      <c r="BJ164">
        <v>1.0329999999999999</v>
      </c>
      <c r="BK164">
        <v>0</v>
      </c>
      <c r="BL164">
        <v>1.0329999999999999</v>
      </c>
      <c r="BM164">
        <v>10.2515</v>
      </c>
      <c r="BQ164">
        <v>0</v>
      </c>
      <c r="BR164">
        <v>0.47222399999999998</v>
      </c>
      <c r="BS164">
        <v>-5</v>
      </c>
      <c r="BT164">
        <v>5.0000000000000001E-3</v>
      </c>
      <c r="BU164">
        <v>11.539974000000001</v>
      </c>
      <c r="BV164">
        <v>0</v>
      </c>
      <c r="BW164" t="s">
        <v>155</v>
      </c>
      <c r="BX164">
        <v>0.79900000000000004</v>
      </c>
    </row>
    <row r="165" spans="1:76" x14ac:dyDescent="0.25">
      <c r="A165" s="26">
        <v>43530</v>
      </c>
      <c r="B165" s="29">
        <v>0.68076797453703708</v>
      </c>
      <c r="C165">
        <v>10.805999999999999</v>
      </c>
      <c r="D165">
        <v>6.7910000000000004</v>
      </c>
      <c r="E165">
        <v>67910</v>
      </c>
      <c r="F165">
        <v>66.599999999999994</v>
      </c>
      <c r="G165">
        <v>0</v>
      </c>
      <c r="H165">
        <v>1522.2</v>
      </c>
      <c r="J165">
        <v>0</v>
      </c>
      <c r="K165">
        <v>0.8448</v>
      </c>
      <c r="L165">
        <v>9.1295000000000002</v>
      </c>
      <c r="M165">
        <v>5.7373000000000003</v>
      </c>
      <c r="N165">
        <v>56.287599999999998</v>
      </c>
      <c r="O165">
        <v>0</v>
      </c>
      <c r="P165">
        <v>56.3</v>
      </c>
      <c r="Q165">
        <v>44.958100000000002</v>
      </c>
      <c r="R165">
        <v>0</v>
      </c>
      <c r="S165">
        <v>45</v>
      </c>
      <c r="T165">
        <v>1522.1531</v>
      </c>
      <c r="W165">
        <v>0</v>
      </c>
      <c r="X165">
        <v>0</v>
      </c>
      <c r="Y165">
        <v>11.8</v>
      </c>
      <c r="Z165">
        <v>855</v>
      </c>
      <c r="AA165">
        <v>840</v>
      </c>
      <c r="AB165">
        <v>849</v>
      </c>
      <c r="AC165">
        <v>91</v>
      </c>
      <c r="AD165">
        <v>21.38</v>
      </c>
      <c r="AE165">
        <v>0.49</v>
      </c>
      <c r="AF165">
        <v>981</v>
      </c>
      <c r="AG165">
        <v>-2</v>
      </c>
      <c r="AH165">
        <v>65</v>
      </c>
      <c r="AI165">
        <v>35</v>
      </c>
      <c r="AJ165">
        <v>192</v>
      </c>
      <c r="AK165">
        <v>168.6</v>
      </c>
      <c r="AL165">
        <v>4.4000000000000004</v>
      </c>
      <c r="AM165">
        <v>174.3</v>
      </c>
      <c r="AN165" t="s">
        <v>155</v>
      </c>
      <c r="AO165">
        <v>2</v>
      </c>
      <c r="AP165" s="28">
        <v>0.88924768518518515</v>
      </c>
      <c r="AQ165">
        <v>47.163684000000003</v>
      </c>
      <c r="AR165">
        <v>-88.484655000000004</v>
      </c>
      <c r="AS165">
        <v>315.39999999999998</v>
      </c>
      <c r="AT165">
        <v>37.9</v>
      </c>
      <c r="AU165">
        <v>12</v>
      </c>
      <c r="AV165">
        <v>10</v>
      </c>
      <c r="AW165" t="s">
        <v>223</v>
      </c>
      <c r="AX165">
        <v>1.4956</v>
      </c>
      <c r="AY165">
        <v>2.1</v>
      </c>
      <c r="AZ165">
        <v>2.5956000000000001</v>
      </c>
      <c r="BA165">
        <v>14.686999999999999</v>
      </c>
      <c r="BB165">
        <v>11.81</v>
      </c>
      <c r="BC165">
        <v>0.8</v>
      </c>
      <c r="BD165">
        <v>18.366</v>
      </c>
      <c r="BE165">
        <v>1918.818</v>
      </c>
      <c r="BF165">
        <v>767.48900000000003</v>
      </c>
      <c r="BG165">
        <v>1.2390000000000001</v>
      </c>
      <c r="BH165">
        <v>0</v>
      </c>
      <c r="BI165">
        <v>1.2390000000000001</v>
      </c>
      <c r="BJ165">
        <v>0.99</v>
      </c>
      <c r="BK165">
        <v>0</v>
      </c>
      <c r="BL165">
        <v>0.99</v>
      </c>
      <c r="BM165">
        <v>10.1592</v>
      </c>
      <c r="BQ165">
        <v>0</v>
      </c>
      <c r="BR165">
        <v>0.45678400000000002</v>
      </c>
      <c r="BS165">
        <v>-5</v>
      </c>
      <c r="BT165">
        <v>5.0000000000000001E-3</v>
      </c>
      <c r="BU165">
        <v>11.162659</v>
      </c>
      <c r="BV165">
        <v>0</v>
      </c>
      <c r="BW165" t="s">
        <v>155</v>
      </c>
      <c r="BX165">
        <v>0.79900000000000004</v>
      </c>
    </row>
    <row r="166" spans="1:76" x14ac:dyDescent="0.25">
      <c r="A166" s="26">
        <v>43530</v>
      </c>
      <c r="B166" s="29">
        <v>0.68077954861111112</v>
      </c>
      <c r="C166">
        <v>10.81</v>
      </c>
      <c r="D166">
        <v>6.7862999999999998</v>
      </c>
      <c r="E166">
        <v>67863.279483000006</v>
      </c>
      <c r="F166">
        <v>64.099999999999994</v>
      </c>
      <c r="G166">
        <v>0</v>
      </c>
      <c r="H166">
        <v>1528.2</v>
      </c>
      <c r="J166">
        <v>0</v>
      </c>
      <c r="K166">
        <v>0.8448</v>
      </c>
      <c r="L166">
        <v>9.1324000000000005</v>
      </c>
      <c r="M166">
        <v>5.7332000000000001</v>
      </c>
      <c r="N166">
        <v>54.149099999999997</v>
      </c>
      <c r="O166">
        <v>0</v>
      </c>
      <c r="P166">
        <v>54.1</v>
      </c>
      <c r="Q166">
        <v>43.25</v>
      </c>
      <c r="R166">
        <v>0</v>
      </c>
      <c r="S166">
        <v>43.3</v>
      </c>
      <c r="T166">
        <v>1528.1623999999999</v>
      </c>
      <c r="W166">
        <v>0</v>
      </c>
      <c r="X166">
        <v>0</v>
      </c>
      <c r="Y166">
        <v>11.8</v>
      </c>
      <c r="Z166">
        <v>855</v>
      </c>
      <c r="AA166">
        <v>839</v>
      </c>
      <c r="AB166">
        <v>849</v>
      </c>
      <c r="AC166">
        <v>91</v>
      </c>
      <c r="AD166">
        <v>21.38</v>
      </c>
      <c r="AE166">
        <v>0.49</v>
      </c>
      <c r="AF166">
        <v>981</v>
      </c>
      <c r="AG166">
        <v>-2</v>
      </c>
      <c r="AH166">
        <v>65</v>
      </c>
      <c r="AI166">
        <v>35</v>
      </c>
      <c r="AJ166">
        <v>192</v>
      </c>
      <c r="AK166">
        <v>168</v>
      </c>
      <c r="AL166">
        <v>4.3</v>
      </c>
      <c r="AM166">
        <v>174</v>
      </c>
      <c r="AN166" t="s">
        <v>155</v>
      </c>
      <c r="AO166">
        <v>2</v>
      </c>
      <c r="AP166" s="28">
        <v>0.8892592592592593</v>
      </c>
      <c r="AQ166">
        <v>47.163808000000003</v>
      </c>
      <c r="AR166">
        <v>-88.484796000000003</v>
      </c>
      <c r="AS166">
        <v>315.5</v>
      </c>
      <c r="AT166">
        <v>38.200000000000003</v>
      </c>
      <c r="AU166">
        <v>12</v>
      </c>
      <c r="AV166">
        <v>9</v>
      </c>
      <c r="AW166" t="s">
        <v>222</v>
      </c>
      <c r="AX166">
        <v>1.5</v>
      </c>
      <c r="AY166">
        <v>1.0484</v>
      </c>
      <c r="AZ166">
        <v>2.1219999999999999</v>
      </c>
      <c r="BA166">
        <v>14.686999999999999</v>
      </c>
      <c r="BB166">
        <v>11.81</v>
      </c>
      <c r="BC166">
        <v>0.8</v>
      </c>
      <c r="BD166">
        <v>18.37</v>
      </c>
      <c r="BE166">
        <v>1919.511</v>
      </c>
      <c r="BF166">
        <v>766.96799999999996</v>
      </c>
      <c r="BG166">
        <v>1.1919999999999999</v>
      </c>
      <c r="BH166">
        <v>0</v>
      </c>
      <c r="BI166">
        <v>1.1919999999999999</v>
      </c>
      <c r="BJ166">
        <v>0.95199999999999996</v>
      </c>
      <c r="BK166">
        <v>0</v>
      </c>
      <c r="BL166">
        <v>0.95199999999999996</v>
      </c>
      <c r="BM166">
        <v>10.1997</v>
      </c>
      <c r="BQ166">
        <v>0</v>
      </c>
      <c r="BR166">
        <v>0.45175199999999999</v>
      </c>
      <c r="BS166">
        <v>-5</v>
      </c>
      <c r="BT166">
        <v>5.0000000000000001E-3</v>
      </c>
      <c r="BU166">
        <v>11.03969</v>
      </c>
      <c r="BV166">
        <v>0</v>
      </c>
      <c r="BW166" t="s">
        <v>155</v>
      </c>
      <c r="BX166">
        <v>0.79900000000000004</v>
      </c>
    </row>
    <row r="167" spans="1:76" x14ac:dyDescent="0.25">
      <c r="A167" s="26">
        <v>43530</v>
      </c>
      <c r="B167" s="29">
        <v>0.68079112268518516</v>
      </c>
      <c r="C167">
        <v>10.813000000000001</v>
      </c>
      <c r="D167">
        <v>6.8053999999999997</v>
      </c>
      <c r="E167">
        <v>68054.071549999993</v>
      </c>
      <c r="F167">
        <v>62.1</v>
      </c>
      <c r="G167">
        <v>0</v>
      </c>
      <c r="H167">
        <v>1551.9</v>
      </c>
      <c r="J167">
        <v>0</v>
      </c>
      <c r="K167">
        <v>0.84460000000000002</v>
      </c>
      <c r="L167">
        <v>9.1321999999999992</v>
      </c>
      <c r="M167">
        <v>5.7476000000000003</v>
      </c>
      <c r="N167">
        <v>52.428400000000003</v>
      </c>
      <c r="O167">
        <v>0</v>
      </c>
      <c r="P167">
        <v>52.4</v>
      </c>
      <c r="Q167">
        <v>41.875700000000002</v>
      </c>
      <c r="R167">
        <v>0</v>
      </c>
      <c r="S167">
        <v>41.9</v>
      </c>
      <c r="T167">
        <v>1551.8806</v>
      </c>
      <c r="W167">
        <v>0</v>
      </c>
      <c r="X167">
        <v>0</v>
      </c>
      <c r="Y167">
        <v>11.9</v>
      </c>
      <c r="Z167">
        <v>855</v>
      </c>
      <c r="AA167">
        <v>840</v>
      </c>
      <c r="AB167">
        <v>849</v>
      </c>
      <c r="AC167">
        <v>91</v>
      </c>
      <c r="AD167">
        <v>21.38</v>
      </c>
      <c r="AE167">
        <v>0.49</v>
      </c>
      <c r="AF167">
        <v>981</v>
      </c>
      <c r="AG167">
        <v>-2</v>
      </c>
      <c r="AH167">
        <v>64.632000000000005</v>
      </c>
      <c r="AI167">
        <v>35</v>
      </c>
      <c r="AJ167">
        <v>192</v>
      </c>
      <c r="AK167">
        <v>168</v>
      </c>
      <c r="AL167">
        <v>4.2</v>
      </c>
      <c r="AM167">
        <v>174</v>
      </c>
      <c r="AN167" t="s">
        <v>155</v>
      </c>
      <c r="AO167">
        <v>2</v>
      </c>
      <c r="AP167" s="28">
        <v>0.88927083333333334</v>
      </c>
      <c r="AQ167">
        <v>47.163921999999999</v>
      </c>
      <c r="AR167">
        <v>-88.484941000000006</v>
      </c>
      <c r="AS167">
        <v>315.5</v>
      </c>
      <c r="AT167">
        <v>37.4</v>
      </c>
      <c r="AU167">
        <v>12</v>
      </c>
      <c r="AV167">
        <v>9</v>
      </c>
      <c r="AW167" t="s">
        <v>222</v>
      </c>
      <c r="AX167">
        <v>1.3088</v>
      </c>
      <c r="AY167">
        <v>1.0955999999999999</v>
      </c>
      <c r="AZ167">
        <v>2.1</v>
      </c>
      <c r="BA167">
        <v>14.686999999999999</v>
      </c>
      <c r="BB167">
        <v>11.79</v>
      </c>
      <c r="BC167">
        <v>0.8</v>
      </c>
      <c r="BD167">
        <v>18.404</v>
      </c>
      <c r="BE167">
        <v>1917.3409999999999</v>
      </c>
      <c r="BF167">
        <v>768.048</v>
      </c>
      <c r="BG167">
        <v>1.153</v>
      </c>
      <c r="BH167">
        <v>0</v>
      </c>
      <c r="BI167">
        <v>1.153</v>
      </c>
      <c r="BJ167">
        <v>0.92100000000000004</v>
      </c>
      <c r="BK167">
        <v>0</v>
      </c>
      <c r="BL167">
        <v>0.92100000000000004</v>
      </c>
      <c r="BM167">
        <v>10.346500000000001</v>
      </c>
      <c r="BQ167">
        <v>0</v>
      </c>
      <c r="BR167">
        <v>0.44151200000000002</v>
      </c>
      <c r="BS167">
        <v>-5</v>
      </c>
      <c r="BT167">
        <v>5.0000000000000001E-3</v>
      </c>
      <c r="BU167">
        <v>10.78945</v>
      </c>
      <c r="BV167">
        <v>0</v>
      </c>
      <c r="BW167" t="s">
        <v>155</v>
      </c>
      <c r="BX167">
        <v>0.79900000000000004</v>
      </c>
    </row>
    <row r="168" spans="1:76" x14ac:dyDescent="0.25">
      <c r="A168" s="26">
        <v>43530</v>
      </c>
      <c r="B168" s="29">
        <v>0.6808026967592592</v>
      </c>
      <c r="C168">
        <v>10.819000000000001</v>
      </c>
      <c r="D168">
        <v>6.8179999999999996</v>
      </c>
      <c r="E168">
        <v>68180</v>
      </c>
      <c r="F168">
        <v>60.5</v>
      </c>
      <c r="G168">
        <v>0</v>
      </c>
      <c r="H168">
        <v>1575.9</v>
      </c>
      <c r="J168">
        <v>0</v>
      </c>
      <c r="K168">
        <v>0.84440000000000004</v>
      </c>
      <c r="L168">
        <v>9.1353000000000009</v>
      </c>
      <c r="M168">
        <v>5.7569999999999997</v>
      </c>
      <c r="N168">
        <v>51.072699999999998</v>
      </c>
      <c r="O168">
        <v>0</v>
      </c>
      <c r="P168">
        <v>51.1</v>
      </c>
      <c r="Q168">
        <v>40.792900000000003</v>
      </c>
      <c r="R168">
        <v>0</v>
      </c>
      <c r="S168">
        <v>40.799999999999997</v>
      </c>
      <c r="T168">
        <v>1575.8751</v>
      </c>
      <c r="W168">
        <v>0</v>
      </c>
      <c r="X168">
        <v>0</v>
      </c>
      <c r="Y168">
        <v>11.8</v>
      </c>
      <c r="Z168">
        <v>856</v>
      </c>
      <c r="AA168">
        <v>840</v>
      </c>
      <c r="AB168">
        <v>849</v>
      </c>
      <c r="AC168">
        <v>91</v>
      </c>
      <c r="AD168">
        <v>21.38</v>
      </c>
      <c r="AE168">
        <v>0.49</v>
      </c>
      <c r="AF168">
        <v>981</v>
      </c>
      <c r="AG168">
        <v>-2</v>
      </c>
      <c r="AH168">
        <v>64</v>
      </c>
      <c r="AI168">
        <v>35</v>
      </c>
      <c r="AJ168">
        <v>192</v>
      </c>
      <c r="AK168">
        <v>168.4</v>
      </c>
      <c r="AL168">
        <v>4.2</v>
      </c>
      <c r="AM168">
        <v>174</v>
      </c>
      <c r="AN168" t="s">
        <v>155</v>
      </c>
      <c r="AO168">
        <v>2</v>
      </c>
      <c r="AP168" s="28">
        <v>0.88928240740740738</v>
      </c>
      <c r="AQ168">
        <v>47.164023999999998</v>
      </c>
      <c r="AR168">
        <v>-88.485114999999993</v>
      </c>
      <c r="AS168">
        <v>315.60000000000002</v>
      </c>
      <c r="AT168">
        <v>37.9</v>
      </c>
      <c r="AU168">
        <v>12</v>
      </c>
      <c r="AV168">
        <v>9</v>
      </c>
      <c r="AW168" t="s">
        <v>222</v>
      </c>
      <c r="AX168">
        <v>1.3478000000000001</v>
      </c>
      <c r="AY168">
        <v>1.2434000000000001</v>
      </c>
      <c r="AZ168">
        <v>2.2433999999999998</v>
      </c>
      <c r="BA168">
        <v>14.686999999999999</v>
      </c>
      <c r="BB168">
        <v>11.77</v>
      </c>
      <c r="BC168">
        <v>0.8</v>
      </c>
      <c r="BD168">
        <v>18.428999999999998</v>
      </c>
      <c r="BE168">
        <v>1916.0889999999999</v>
      </c>
      <c r="BF168">
        <v>768.54</v>
      </c>
      <c r="BG168">
        <v>1.1220000000000001</v>
      </c>
      <c r="BH168">
        <v>0</v>
      </c>
      <c r="BI168">
        <v>1.1220000000000001</v>
      </c>
      <c r="BJ168">
        <v>0.89600000000000002</v>
      </c>
      <c r="BK168">
        <v>0</v>
      </c>
      <c r="BL168">
        <v>0.89600000000000002</v>
      </c>
      <c r="BM168">
        <v>10.4961</v>
      </c>
      <c r="BQ168">
        <v>0</v>
      </c>
      <c r="BR168">
        <v>0.47183199999999997</v>
      </c>
      <c r="BS168">
        <v>-5</v>
      </c>
      <c r="BT168">
        <v>5.0000000000000001E-3</v>
      </c>
      <c r="BU168">
        <v>11.530395</v>
      </c>
      <c r="BV168">
        <v>0</v>
      </c>
      <c r="BW168" t="s">
        <v>155</v>
      </c>
      <c r="BX168">
        <v>0.79900000000000004</v>
      </c>
    </row>
    <row r="169" spans="1:76" x14ac:dyDescent="0.25">
      <c r="A169" s="26">
        <v>43530</v>
      </c>
      <c r="B169" s="29">
        <v>0.68081427083333335</v>
      </c>
      <c r="C169">
        <v>10.81</v>
      </c>
      <c r="D169">
        <v>6.8179999999999996</v>
      </c>
      <c r="E169">
        <v>68180</v>
      </c>
      <c r="F169">
        <v>59.3</v>
      </c>
      <c r="G169">
        <v>0.1</v>
      </c>
      <c r="H169">
        <v>1614.8</v>
      </c>
      <c r="J169">
        <v>0</v>
      </c>
      <c r="K169">
        <v>0.84440000000000004</v>
      </c>
      <c r="L169">
        <v>9.1286000000000005</v>
      </c>
      <c r="M169">
        <v>5.7573999999999996</v>
      </c>
      <c r="N169">
        <v>50.095199999999998</v>
      </c>
      <c r="O169">
        <v>8.4400000000000003E-2</v>
      </c>
      <c r="P169">
        <v>50.2</v>
      </c>
      <c r="Q169">
        <v>40.0122</v>
      </c>
      <c r="R169">
        <v>6.7400000000000002E-2</v>
      </c>
      <c r="S169">
        <v>40.1</v>
      </c>
      <c r="T169">
        <v>1614.7982999999999</v>
      </c>
      <c r="W169">
        <v>0</v>
      </c>
      <c r="X169">
        <v>0</v>
      </c>
      <c r="Y169">
        <v>11.8</v>
      </c>
      <c r="Z169">
        <v>856</v>
      </c>
      <c r="AA169">
        <v>840</v>
      </c>
      <c r="AB169">
        <v>850</v>
      </c>
      <c r="AC169">
        <v>91</v>
      </c>
      <c r="AD169">
        <v>21.38</v>
      </c>
      <c r="AE169">
        <v>0.49</v>
      </c>
      <c r="AF169">
        <v>981</v>
      </c>
      <c r="AG169">
        <v>-2</v>
      </c>
      <c r="AH169">
        <v>64</v>
      </c>
      <c r="AI169">
        <v>35</v>
      </c>
      <c r="AJ169">
        <v>192</v>
      </c>
      <c r="AK169">
        <v>169</v>
      </c>
      <c r="AL169">
        <v>4.3</v>
      </c>
      <c r="AM169">
        <v>174</v>
      </c>
      <c r="AN169" t="s">
        <v>155</v>
      </c>
      <c r="AO169">
        <v>2</v>
      </c>
      <c r="AP169" s="28">
        <v>0.88928240740740738</v>
      </c>
      <c r="AQ169">
        <v>47.164126000000003</v>
      </c>
      <c r="AR169">
        <v>-88.485290000000006</v>
      </c>
      <c r="AS169">
        <v>315.8</v>
      </c>
      <c r="AT169">
        <v>38.4</v>
      </c>
      <c r="AU169">
        <v>12</v>
      </c>
      <c r="AV169">
        <v>9</v>
      </c>
      <c r="AW169" t="s">
        <v>222</v>
      </c>
      <c r="AX169">
        <v>1.3977999999999999</v>
      </c>
      <c r="AY169">
        <v>1.3934</v>
      </c>
      <c r="AZ169">
        <v>2.3934000000000002</v>
      </c>
      <c r="BA169">
        <v>14.686999999999999</v>
      </c>
      <c r="BB169">
        <v>11.78</v>
      </c>
      <c r="BC169">
        <v>0.8</v>
      </c>
      <c r="BD169">
        <v>18.422000000000001</v>
      </c>
      <c r="BE169">
        <v>1914.9939999999999</v>
      </c>
      <c r="BF169">
        <v>768.71500000000003</v>
      </c>
      <c r="BG169">
        <v>1.101</v>
      </c>
      <c r="BH169">
        <v>2E-3</v>
      </c>
      <c r="BI169">
        <v>1.1020000000000001</v>
      </c>
      <c r="BJ169">
        <v>0.879</v>
      </c>
      <c r="BK169">
        <v>1E-3</v>
      </c>
      <c r="BL169">
        <v>0.88</v>
      </c>
      <c r="BM169">
        <v>10.757099999999999</v>
      </c>
      <c r="BQ169">
        <v>0</v>
      </c>
      <c r="BR169">
        <v>0.49656800000000001</v>
      </c>
      <c r="BS169">
        <v>-5</v>
      </c>
      <c r="BT169">
        <v>5.0000000000000001E-3</v>
      </c>
      <c r="BU169">
        <v>12.134881</v>
      </c>
      <c r="BV169">
        <v>0</v>
      </c>
      <c r="BW169" t="s">
        <v>155</v>
      </c>
      <c r="BX169">
        <v>0.79900000000000004</v>
      </c>
    </row>
    <row r="170" spans="1:76" x14ac:dyDescent="0.25">
      <c r="A170" s="26">
        <v>43530</v>
      </c>
      <c r="B170" s="29">
        <v>0.6808258449074075</v>
      </c>
      <c r="C170">
        <v>10.818</v>
      </c>
      <c r="D170">
        <v>6.8117999999999999</v>
      </c>
      <c r="E170">
        <v>68117.711863999997</v>
      </c>
      <c r="F170">
        <v>58.4</v>
      </c>
      <c r="G170">
        <v>0.1</v>
      </c>
      <c r="H170">
        <v>1648.1</v>
      </c>
      <c r="J170">
        <v>0</v>
      </c>
      <c r="K170">
        <v>0.84440000000000004</v>
      </c>
      <c r="L170">
        <v>9.1350999999999996</v>
      </c>
      <c r="M170">
        <v>5.7522000000000002</v>
      </c>
      <c r="N170">
        <v>49.299700000000001</v>
      </c>
      <c r="O170">
        <v>8.4400000000000003E-2</v>
      </c>
      <c r="P170">
        <v>49.4</v>
      </c>
      <c r="Q170">
        <v>39.3767</v>
      </c>
      <c r="R170">
        <v>6.7400000000000002E-2</v>
      </c>
      <c r="S170">
        <v>39.4</v>
      </c>
      <c r="T170">
        <v>1648.0698</v>
      </c>
      <c r="W170">
        <v>0</v>
      </c>
      <c r="X170">
        <v>0</v>
      </c>
      <c r="Y170">
        <v>11.9</v>
      </c>
      <c r="Z170">
        <v>856</v>
      </c>
      <c r="AA170">
        <v>841</v>
      </c>
      <c r="AB170">
        <v>850</v>
      </c>
      <c r="AC170">
        <v>91</v>
      </c>
      <c r="AD170">
        <v>21.38</v>
      </c>
      <c r="AE170">
        <v>0.49</v>
      </c>
      <c r="AF170">
        <v>981</v>
      </c>
      <c r="AG170">
        <v>-2</v>
      </c>
      <c r="AH170">
        <v>64</v>
      </c>
      <c r="AI170">
        <v>35</v>
      </c>
      <c r="AJ170">
        <v>192</v>
      </c>
      <c r="AK170">
        <v>169</v>
      </c>
      <c r="AL170">
        <v>4.4000000000000004</v>
      </c>
      <c r="AM170">
        <v>174</v>
      </c>
      <c r="AN170" t="s">
        <v>155</v>
      </c>
      <c r="AO170">
        <v>2</v>
      </c>
      <c r="AP170" s="28">
        <v>0.88930555555555557</v>
      </c>
      <c r="AQ170">
        <v>47.164208000000002</v>
      </c>
      <c r="AR170">
        <v>-88.485490999999996</v>
      </c>
      <c r="AS170">
        <v>316.10000000000002</v>
      </c>
      <c r="AT170">
        <v>38.700000000000003</v>
      </c>
      <c r="AU170">
        <v>12</v>
      </c>
      <c r="AV170">
        <v>9</v>
      </c>
      <c r="AW170" t="s">
        <v>222</v>
      </c>
      <c r="AX170">
        <v>1.5911999999999999</v>
      </c>
      <c r="AY170">
        <v>1.6868000000000001</v>
      </c>
      <c r="AZ170">
        <v>2.6867999999999999</v>
      </c>
      <c r="BA170">
        <v>14.686999999999999</v>
      </c>
      <c r="BB170">
        <v>11.77</v>
      </c>
      <c r="BC170">
        <v>0.8</v>
      </c>
      <c r="BD170">
        <v>18.420000000000002</v>
      </c>
      <c r="BE170">
        <v>1915.7639999999999</v>
      </c>
      <c r="BF170">
        <v>767.78599999999994</v>
      </c>
      <c r="BG170">
        <v>1.083</v>
      </c>
      <c r="BH170">
        <v>2E-3</v>
      </c>
      <c r="BI170">
        <v>1.085</v>
      </c>
      <c r="BJ170">
        <v>0.86499999999999999</v>
      </c>
      <c r="BK170">
        <v>1E-3</v>
      </c>
      <c r="BL170">
        <v>0.86599999999999999</v>
      </c>
      <c r="BM170">
        <v>10.975300000000001</v>
      </c>
      <c r="BQ170">
        <v>0</v>
      </c>
      <c r="BR170">
        <v>0.51115999999999995</v>
      </c>
      <c r="BS170">
        <v>-5</v>
      </c>
      <c r="BT170">
        <v>5.0000000000000001E-3</v>
      </c>
      <c r="BU170">
        <v>12.491472999999999</v>
      </c>
      <c r="BV170">
        <v>0</v>
      </c>
      <c r="BW170" t="s">
        <v>155</v>
      </c>
      <c r="BX170">
        <v>0.79900000000000004</v>
      </c>
    </row>
    <row r="171" spans="1:76" x14ac:dyDescent="0.25">
      <c r="A171" s="26">
        <v>43530</v>
      </c>
      <c r="B171" s="29">
        <v>0.68083741898148142</v>
      </c>
      <c r="C171">
        <v>10.989000000000001</v>
      </c>
      <c r="D171">
        <v>6.7694000000000001</v>
      </c>
      <c r="E171">
        <v>67693.983051000003</v>
      </c>
      <c r="F171">
        <v>57.7</v>
      </c>
      <c r="G171">
        <v>0.1</v>
      </c>
      <c r="H171">
        <v>1669.7</v>
      </c>
      <c r="J171">
        <v>0</v>
      </c>
      <c r="K171">
        <v>0.84360000000000002</v>
      </c>
      <c r="L171">
        <v>9.2700999999999993</v>
      </c>
      <c r="M171">
        <v>5.7103999999999999</v>
      </c>
      <c r="N171">
        <v>48.6599</v>
      </c>
      <c r="O171">
        <v>8.4400000000000003E-2</v>
      </c>
      <c r="P171">
        <v>48.7</v>
      </c>
      <c r="Q171">
        <v>38.865699999999997</v>
      </c>
      <c r="R171">
        <v>6.7400000000000002E-2</v>
      </c>
      <c r="S171">
        <v>38.9</v>
      </c>
      <c r="T171">
        <v>1669.7094999999999</v>
      </c>
      <c r="W171">
        <v>0</v>
      </c>
      <c r="X171">
        <v>0</v>
      </c>
      <c r="Y171">
        <v>11.8</v>
      </c>
      <c r="Z171">
        <v>856</v>
      </c>
      <c r="AA171">
        <v>841</v>
      </c>
      <c r="AB171">
        <v>850</v>
      </c>
      <c r="AC171">
        <v>91</v>
      </c>
      <c r="AD171">
        <v>21.38</v>
      </c>
      <c r="AE171">
        <v>0.49</v>
      </c>
      <c r="AF171">
        <v>981</v>
      </c>
      <c r="AG171">
        <v>-2</v>
      </c>
      <c r="AH171">
        <v>64</v>
      </c>
      <c r="AI171">
        <v>35</v>
      </c>
      <c r="AJ171">
        <v>192</v>
      </c>
      <c r="AK171">
        <v>169</v>
      </c>
      <c r="AL171">
        <v>4.4000000000000004</v>
      </c>
      <c r="AM171">
        <v>174</v>
      </c>
      <c r="AN171" t="s">
        <v>155</v>
      </c>
      <c r="AO171">
        <v>2</v>
      </c>
      <c r="AP171" s="28">
        <v>0.88931712962962972</v>
      </c>
      <c r="AQ171">
        <v>47.164285</v>
      </c>
      <c r="AR171">
        <v>-88.485691000000003</v>
      </c>
      <c r="AS171">
        <v>316.10000000000002</v>
      </c>
      <c r="AT171">
        <v>38.9</v>
      </c>
      <c r="AU171">
        <v>12</v>
      </c>
      <c r="AV171">
        <v>9</v>
      </c>
      <c r="AW171" t="s">
        <v>222</v>
      </c>
      <c r="AX171">
        <v>1.6956</v>
      </c>
      <c r="AY171">
        <v>1.9867999999999999</v>
      </c>
      <c r="AZ171">
        <v>2.9868000000000001</v>
      </c>
      <c r="BA171">
        <v>14.686999999999999</v>
      </c>
      <c r="BB171">
        <v>11.7</v>
      </c>
      <c r="BC171">
        <v>0.8</v>
      </c>
      <c r="BD171">
        <v>18.545999999999999</v>
      </c>
      <c r="BE171">
        <v>1931.8130000000001</v>
      </c>
      <c r="BF171">
        <v>757.39099999999996</v>
      </c>
      <c r="BG171">
        <v>1.0620000000000001</v>
      </c>
      <c r="BH171">
        <v>2E-3</v>
      </c>
      <c r="BI171">
        <v>1.0640000000000001</v>
      </c>
      <c r="BJ171">
        <v>0.84799999999999998</v>
      </c>
      <c r="BK171">
        <v>1E-3</v>
      </c>
      <c r="BL171">
        <v>0.85</v>
      </c>
      <c r="BM171">
        <v>11.049300000000001</v>
      </c>
      <c r="BQ171">
        <v>0</v>
      </c>
      <c r="BR171">
        <v>0.50505599999999995</v>
      </c>
      <c r="BS171">
        <v>-5</v>
      </c>
      <c r="BT171">
        <v>5.0000000000000001E-3</v>
      </c>
      <c r="BU171">
        <v>12.342306000000001</v>
      </c>
      <c r="BV171">
        <v>0</v>
      </c>
      <c r="BW171" t="s">
        <v>155</v>
      </c>
      <c r="BX171">
        <v>0.79900000000000004</v>
      </c>
    </row>
    <row r="172" spans="1:76" x14ac:dyDescent="0.25">
      <c r="A172" s="26">
        <v>43530</v>
      </c>
      <c r="B172" s="29">
        <v>0.68084899305555557</v>
      </c>
      <c r="C172">
        <v>11.733000000000001</v>
      </c>
      <c r="D172">
        <v>5.2995999999999999</v>
      </c>
      <c r="E172">
        <v>52995.925926000004</v>
      </c>
      <c r="F172">
        <v>57</v>
      </c>
      <c r="G172">
        <v>0.1</v>
      </c>
      <c r="H172">
        <v>1641.9</v>
      </c>
      <c r="J172">
        <v>0</v>
      </c>
      <c r="K172">
        <v>0.85150000000000003</v>
      </c>
      <c r="L172">
        <v>9.9906000000000006</v>
      </c>
      <c r="M172">
        <v>4.5126999999999997</v>
      </c>
      <c r="N172">
        <v>48.523899999999998</v>
      </c>
      <c r="O172">
        <v>8.5199999999999998E-2</v>
      </c>
      <c r="P172">
        <v>48.6</v>
      </c>
      <c r="Q172">
        <v>38.757100000000001</v>
      </c>
      <c r="R172">
        <v>6.8000000000000005E-2</v>
      </c>
      <c r="S172">
        <v>38.799999999999997</v>
      </c>
      <c r="T172">
        <v>1641.9257</v>
      </c>
      <c r="W172">
        <v>0</v>
      </c>
      <c r="X172">
        <v>0</v>
      </c>
      <c r="Y172">
        <v>11.9</v>
      </c>
      <c r="Z172">
        <v>855</v>
      </c>
      <c r="AA172">
        <v>841</v>
      </c>
      <c r="AB172">
        <v>850</v>
      </c>
      <c r="AC172">
        <v>91</v>
      </c>
      <c r="AD172">
        <v>21.38</v>
      </c>
      <c r="AE172">
        <v>0.49</v>
      </c>
      <c r="AF172">
        <v>981</v>
      </c>
      <c r="AG172">
        <v>-2</v>
      </c>
      <c r="AH172">
        <v>64</v>
      </c>
      <c r="AI172">
        <v>35</v>
      </c>
      <c r="AJ172">
        <v>192</v>
      </c>
      <c r="AK172">
        <v>169</v>
      </c>
      <c r="AL172">
        <v>4.4000000000000004</v>
      </c>
      <c r="AM172">
        <v>174</v>
      </c>
      <c r="AN172" t="s">
        <v>155</v>
      </c>
      <c r="AO172">
        <v>2</v>
      </c>
      <c r="AP172" s="28">
        <v>0.88932870370370365</v>
      </c>
      <c r="AQ172">
        <v>47.164354000000003</v>
      </c>
      <c r="AR172">
        <v>-88.485895999999997</v>
      </c>
      <c r="AS172">
        <v>316.2</v>
      </c>
      <c r="AT172">
        <v>38.700000000000003</v>
      </c>
      <c r="AU172">
        <v>12</v>
      </c>
      <c r="AV172">
        <v>9</v>
      </c>
      <c r="AW172" t="s">
        <v>222</v>
      </c>
      <c r="AX172">
        <v>1.7956000000000001</v>
      </c>
      <c r="AY172">
        <v>2.1911999999999998</v>
      </c>
      <c r="AZ172">
        <v>3.1911999999999998</v>
      </c>
      <c r="BA172">
        <v>14.686999999999999</v>
      </c>
      <c r="BB172">
        <v>12.37</v>
      </c>
      <c r="BC172">
        <v>0.84</v>
      </c>
      <c r="BD172">
        <v>17.437999999999999</v>
      </c>
      <c r="BE172">
        <v>2150.306</v>
      </c>
      <c r="BF172">
        <v>618.18200000000002</v>
      </c>
      <c r="BG172">
        <v>1.0940000000000001</v>
      </c>
      <c r="BH172">
        <v>2E-3</v>
      </c>
      <c r="BI172">
        <v>1.0960000000000001</v>
      </c>
      <c r="BJ172">
        <v>0.874</v>
      </c>
      <c r="BK172">
        <v>2E-3</v>
      </c>
      <c r="BL172">
        <v>0.875</v>
      </c>
      <c r="BM172">
        <v>11.222099999999999</v>
      </c>
      <c r="BQ172">
        <v>0</v>
      </c>
      <c r="BR172">
        <v>0.40432000000000001</v>
      </c>
      <c r="BS172">
        <v>-5</v>
      </c>
      <c r="BT172">
        <v>5.0000000000000001E-3</v>
      </c>
      <c r="BU172">
        <v>9.8805700000000005</v>
      </c>
      <c r="BV172">
        <v>0</v>
      </c>
      <c r="BW172" t="s">
        <v>155</v>
      </c>
      <c r="BX172">
        <v>0.79900000000000004</v>
      </c>
    </row>
    <row r="173" spans="1:76" x14ac:dyDescent="0.25">
      <c r="A173" s="26">
        <v>43530</v>
      </c>
      <c r="B173" s="29">
        <v>0.68086056712962961</v>
      </c>
      <c r="C173">
        <v>12.856999999999999</v>
      </c>
      <c r="D173">
        <v>3.0577999999999999</v>
      </c>
      <c r="E173">
        <v>30578.262712</v>
      </c>
      <c r="F173">
        <v>56.1</v>
      </c>
      <c r="G173">
        <v>0.1</v>
      </c>
      <c r="H173">
        <v>1417</v>
      </c>
      <c r="J173">
        <v>0</v>
      </c>
      <c r="K173">
        <v>0.86329999999999996</v>
      </c>
      <c r="L173">
        <v>11.0998</v>
      </c>
      <c r="M173">
        <v>2.6398999999999999</v>
      </c>
      <c r="N173">
        <v>48.439</v>
      </c>
      <c r="O173">
        <v>8.6300000000000002E-2</v>
      </c>
      <c r="P173">
        <v>48.5</v>
      </c>
      <c r="Q173">
        <v>38.689300000000003</v>
      </c>
      <c r="R173">
        <v>6.9000000000000006E-2</v>
      </c>
      <c r="S173">
        <v>38.799999999999997</v>
      </c>
      <c r="T173">
        <v>1417.0391</v>
      </c>
      <c r="W173">
        <v>0</v>
      </c>
      <c r="X173">
        <v>0</v>
      </c>
      <c r="Y173">
        <v>11.8</v>
      </c>
      <c r="Z173">
        <v>855</v>
      </c>
      <c r="AA173">
        <v>840</v>
      </c>
      <c r="AB173">
        <v>849</v>
      </c>
      <c r="AC173">
        <v>91</v>
      </c>
      <c r="AD173">
        <v>21.38</v>
      </c>
      <c r="AE173">
        <v>0.49</v>
      </c>
      <c r="AF173">
        <v>981</v>
      </c>
      <c r="AG173">
        <v>-2</v>
      </c>
      <c r="AH173">
        <v>64</v>
      </c>
      <c r="AI173">
        <v>35</v>
      </c>
      <c r="AJ173">
        <v>192</v>
      </c>
      <c r="AK173">
        <v>168.6</v>
      </c>
      <c r="AL173">
        <v>4.4000000000000004</v>
      </c>
      <c r="AM173">
        <v>174</v>
      </c>
      <c r="AN173" t="s">
        <v>155</v>
      </c>
      <c r="AO173">
        <v>2</v>
      </c>
      <c r="AP173" s="28">
        <v>0.8893402777777778</v>
      </c>
      <c r="AQ173">
        <v>47.164411999999999</v>
      </c>
      <c r="AR173">
        <v>-88.486106000000007</v>
      </c>
      <c r="AS173">
        <v>316.2</v>
      </c>
      <c r="AT173">
        <v>38.4</v>
      </c>
      <c r="AU173">
        <v>12</v>
      </c>
      <c r="AV173">
        <v>9</v>
      </c>
      <c r="AW173" t="s">
        <v>222</v>
      </c>
      <c r="AX173">
        <v>1.9912000000000001</v>
      </c>
      <c r="AY173">
        <v>2.5823999999999998</v>
      </c>
      <c r="AZ173">
        <v>3.5823999999999998</v>
      </c>
      <c r="BA173">
        <v>14.686999999999999</v>
      </c>
      <c r="BB173">
        <v>13.5</v>
      </c>
      <c r="BC173">
        <v>0.92</v>
      </c>
      <c r="BD173">
        <v>15.832000000000001</v>
      </c>
      <c r="BE173">
        <v>2524.7710000000002</v>
      </c>
      <c r="BF173">
        <v>382.18099999999998</v>
      </c>
      <c r="BG173">
        <v>1.1539999999999999</v>
      </c>
      <c r="BH173">
        <v>2E-3</v>
      </c>
      <c r="BI173">
        <v>1.1559999999999999</v>
      </c>
      <c r="BJ173">
        <v>0.92200000000000004</v>
      </c>
      <c r="BK173">
        <v>2E-3</v>
      </c>
      <c r="BL173">
        <v>0.92300000000000004</v>
      </c>
      <c r="BM173">
        <v>10.2354</v>
      </c>
      <c r="BQ173">
        <v>0</v>
      </c>
      <c r="BR173">
        <v>0.203568</v>
      </c>
      <c r="BS173">
        <v>-5</v>
      </c>
      <c r="BT173">
        <v>5.0000000000000001E-3</v>
      </c>
      <c r="BU173">
        <v>4.9746930000000003</v>
      </c>
      <c r="BV173">
        <v>0</v>
      </c>
      <c r="BW173" t="s">
        <v>155</v>
      </c>
      <c r="BX173">
        <v>0.79900000000000004</v>
      </c>
    </row>
    <row r="174" spans="1:76" x14ac:dyDescent="0.25">
      <c r="A174" s="26">
        <v>43530</v>
      </c>
      <c r="B174" s="29">
        <v>0.68087214120370376</v>
      </c>
      <c r="C174">
        <v>13.769</v>
      </c>
      <c r="D174">
        <v>1.3380000000000001</v>
      </c>
      <c r="E174">
        <v>13380.042337000001</v>
      </c>
      <c r="F174">
        <v>55</v>
      </c>
      <c r="G174">
        <v>0.1</v>
      </c>
      <c r="H174">
        <v>1020.9</v>
      </c>
      <c r="J174">
        <v>0</v>
      </c>
      <c r="K174">
        <v>0.87190000000000001</v>
      </c>
      <c r="L174">
        <v>12.005000000000001</v>
      </c>
      <c r="M174">
        <v>1.1666000000000001</v>
      </c>
      <c r="N174">
        <v>47.963200000000001</v>
      </c>
      <c r="O174">
        <v>8.72E-2</v>
      </c>
      <c r="P174">
        <v>48.1</v>
      </c>
      <c r="Q174">
        <v>38.226399999999998</v>
      </c>
      <c r="R174">
        <v>6.9500000000000006E-2</v>
      </c>
      <c r="S174">
        <v>38.299999999999997</v>
      </c>
      <c r="T174">
        <v>1020.9025</v>
      </c>
      <c r="W174">
        <v>0</v>
      </c>
      <c r="X174">
        <v>0</v>
      </c>
      <c r="Y174">
        <v>11.8</v>
      </c>
      <c r="Z174">
        <v>856</v>
      </c>
      <c r="AA174">
        <v>841</v>
      </c>
      <c r="AB174">
        <v>849</v>
      </c>
      <c r="AC174">
        <v>91</v>
      </c>
      <c r="AD174">
        <v>20.81</v>
      </c>
      <c r="AE174">
        <v>0.48</v>
      </c>
      <c r="AF174">
        <v>981</v>
      </c>
      <c r="AG174">
        <v>-2.4</v>
      </c>
      <c r="AH174">
        <v>64</v>
      </c>
      <c r="AI174">
        <v>35</v>
      </c>
      <c r="AJ174">
        <v>192</v>
      </c>
      <c r="AK174">
        <v>168.4</v>
      </c>
      <c r="AL174">
        <v>4.4000000000000004</v>
      </c>
      <c r="AM174">
        <v>174</v>
      </c>
      <c r="AN174" t="s">
        <v>155</v>
      </c>
      <c r="AO174">
        <v>2</v>
      </c>
      <c r="AP174" s="28">
        <v>0.88935185185185184</v>
      </c>
      <c r="AQ174">
        <v>47.164456000000001</v>
      </c>
      <c r="AR174">
        <v>-88.486322999999999</v>
      </c>
      <c r="AS174">
        <v>316.2</v>
      </c>
      <c r="AT174">
        <v>38.299999999999997</v>
      </c>
      <c r="AU174">
        <v>12</v>
      </c>
      <c r="AV174">
        <v>10</v>
      </c>
      <c r="AW174" t="s">
        <v>214</v>
      </c>
      <c r="AX174">
        <v>1.8088</v>
      </c>
      <c r="AY174">
        <v>2.6956000000000002</v>
      </c>
      <c r="AZ174">
        <v>3.6</v>
      </c>
      <c r="BA174">
        <v>14.686999999999999</v>
      </c>
      <c r="BB174">
        <v>14.44</v>
      </c>
      <c r="BC174">
        <v>0.98</v>
      </c>
      <c r="BD174">
        <v>14.693</v>
      </c>
      <c r="BE174">
        <v>2856.1219999999998</v>
      </c>
      <c r="BF174">
        <v>176.649</v>
      </c>
      <c r="BG174">
        <v>1.1950000000000001</v>
      </c>
      <c r="BH174">
        <v>2E-3</v>
      </c>
      <c r="BI174">
        <v>1.1970000000000001</v>
      </c>
      <c r="BJ174">
        <v>0.95199999999999996</v>
      </c>
      <c r="BK174">
        <v>2E-3</v>
      </c>
      <c r="BL174">
        <v>0.95399999999999996</v>
      </c>
      <c r="BM174">
        <v>7.7127999999999997</v>
      </c>
      <c r="BQ174">
        <v>0</v>
      </c>
      <c r="BR174">
        <v>0.150926</v>
      </c>
      <c r="BS174">
        <v>-5</v>
      </c>
      <c r="BT174">
        <v>5.0000000000000001E-3</v>
      </c>
      <c r="BU174">
        <v>3.688256</v>
      </c>
      <c r="BV174">
        <v>0</v>
      </c>
      <c r="BW174" t="s">
        <v>155</v>
      </c>
      <c r="BX174">
        <v>0.79700000000000004</v>
      </c>
    </row>
    <row r="175" spans="1:76" x14ac:dyDescent="0.25">
      <c r="A175" s="26">
        <v>43530</v>
      </c>
      <c r="B175" s="29">
        <v>0.68088371527777769</v>
      </c>
      <c r="C175">
        <v>14.252000000000001</v>
      </c>
      <c r="D175">
        <v>0.59740000000000004</v>
      </c>
      <c r="E175">
        <v>5973.7288140000001</v>
      </c>
      <c r="F175">
        <v>53.7</v>
      </c>
      <c r="G175">
        <v>0.1</v>
      </c>
      <c r="H175">
        <v>736.8</v>
      </c>
      <c r="J175">
        <v>0</v>
      </c>
      <c r="K175">
        <v>0.875</v>
      </c>
      <c r="L175">
        <v>12.470499999999999</v>
      </c>
      <c r="M175">
        <v>0.52270000000000005</v>
      </c>
      <c r="N175">
        <v>47.012</v>
      </c>
      <c r="O175">
        <v>8.7499999999999994E-2</v>
      </c>
      <c r="P175">
        <v>47.1</v>
      </c>
      <c r="Q175">
        <v>37.333799999999997</v>
      </c>
      <c r="R175">
        <v>6.9500000000000006E-2</v>
      </c>
      <c r="S175">
        <v>37.4</v>
      </c>
      <c r="T175">
        <v>736.82929999999999</v>
      </c>
      <c r="W175">
        <v>0</v>
      </c>
      <c r="X175">
        <v>0</v>
      </c>
      <c r="Y175">
        <v>11.9</v>
      </c>
      <c r="Z175">
        <v>855</v>
      </c>
      <c r="AA175">
        <v>840</v>
      </c>
      <c r="AB175">
        <v>848</v>
      </c>
      <c r="AC175">
        <v>91</v>
      </c>
      <c r="AD175">
        <v>19.84</v>
      </c>
      <c r="AE175">
        <v>0.46</v>
      </c>
      <c r="AF175">
        <v>981</v>
      </c>
      <c r="AG175">
        <v>-3</v>
      </c>
      <c r="AH175">
        <v>64</v>
      </c>
      <c r="AI175">
        <v>35</v>
      </c>
      <c r="AJ175">
        <v>192</v>
      </c>
      <c r="AK175">
        <v>169</v>
      </c>
      <c r="AL175">
        <v>4.4000000000000004</v>
      </c>
      <c r="AM175">
        <v>174.4</v>
      </c>
      <c r="AN175" t="s">
        <v>155</v>
      </c>
      <c r="AO175">
        <v>2</v>
      </c>
      <c r="AP175" s="28">
        <v>0.88936342592592599</v>
      </c>
      <c r="AQ175">
        <v>47.164467999999999</v>
      </c>
      <c r="AR175">
        <v>-88.486529000000004</v>
      </c>
      <c r="AS175">
        <v>315.8</v>
      </c>
      <c r="AT175">
        <v>36</v>
      </c>
      <c r="AU175">
        <v>12</v>
      </c>
      <c r="AV175">
        <v>10</v>
      </c>
      <c r="AW175" t="s">
        <v>214</v>
      </c>
      <c r="AX175">
        <v>1.8956</v>
      </c>
      <c r="AY175">
        <v>2.7</v>
      </c>
      <c r="AZ175">
        <v>3.6</v>
      </c>
      <c r="BA175">
        <v>14.686999999999999</v>
      </c>
      <c r="BB175">
        <v>14.81</v>
      </c>
      <c r="BC175">
        <v>1.01</v>
      </c>
      <c r="BD175">
        <v>14.286</v>
      </c>
      <c r="BE175">
        <v>3013.9989999999998</v>
      </c>
      <c r="BF175">
        <v>80.406000000000006</v>
      </c>
      <c r="BG175">
        <v>1.19</v>
      </c>
      <c r="BH175">
        <v>2E-3</v>
      </c>
      <c r="BI175">
        <v>1.1919999999999999</v>
      </c>
      <c r="BJ175">
        <v>0.94499999999999995</v>
      </c>
      <c r="BK175">
        <v>2E-3</v>
      </c>
      <c r="BL175">
        <v>0.94699999999999995</v>
      </c>
      <c r="BM175">
        <v>5.6551</v>
      </c>
      <c r="BQ175">
        <v>0</v>
      </c>
      <c r="BR175">
        <v>0.16946900000000001</v>
      </c>
      <c r="BS175">
        <v>-5</v>
      </c>
      <c r="BT175">
        <v>5.0000000000000001E-3</v>
      </c>
      <c r="BU175">
        <v>4.1414099999999996</v>
      </c>
      <c r="BV175">
        <v>0</v>
      </c>
      <c r="BW175" t="s">
        <v>155</v>
      </c>
      <c r="BX175">
        <v>0.79400000000000004</v>
      </c>
    </row>
    <row r="176" spans="1:76" x14ac:dyDescent="0.25">
      <c r="A176" s="26">
        <v>43530</v>
      </c>
      <c r="B176" s="29">
        <v>0.68089528935185184</v>
      </c>
      <c r="C176">
        <v>14.34</v>
      </c>
      <c r="D176">
        <v>0.4446</v>
      </c>
      <c r="E176">
        <v>4445.9227469999996</v>
      </c>
      <c r="F176">
        <v>53.3</v>
      </c>
      <c r="G176">
        <v>0.1</v>
      </c>
      <c r="H176">
        <v>658.8</v>
      </c>
      <c r="J176">
        <v>0</v>
      </c>
      <c r="K176">
        <v>0.87570000000000003</v>
      </c>
      <c r="L176">
        <v>12.557700000000001</v>
      </c>
      <c r="M176">
        <v>0.38929999999999998</v>
      </c>
      <c r="N176">
        <v>46.6755</v>
      </c>
      <c r="O176">
        <v>8.7599999999999997E-2</v>
      </c>
      <c r="P176">
        <v>46.8</v>
      </c>
      <c r="Q176">
        <v>37.066600000000001</v>
      </c>
      <c r="R176">
        <v>6.9500000000000006E-2</v>
      </c>
      <c r="S176">
        <v>37.1</v>
      </c>
      <c r="T176">
        <v>658.75649999999996</v>
      </c>
      <c r="W176">
        <v>0</v>
      </c>
      <c r="X176">
        <v>0</v>
      </c>
      <c r="Y176">
        <v>11.8</v>
      </c>
      <c r="Z176">
        <v>855</v>
      </c>
      <c r="AA176">
        <v>839</v>
      </c>
      <c r="AB176">
        <v>848</v>
      </c>
      <c r="AC176">
        <v>91</v>
      </c>
      <c r="AD176">
        <v>19.84</v>
      </c>
      <c r="AE176">
        <v>0.46</v>
      </c>
      <c r="AF176">
        <v>981</v>
      </c>
      <c r="AG176">
        <v>-3</v>
      </c>
      <c r="AH176">
        <v>64</v>
      </c>
      <c r="AI176">
        <v>35</v>
      </c>
      <c r="AJ176">
        <v>192</v>
      </c>
      <c r="AK176">
        <v>169</v>
      </c>
      <c r="AL176">
        <v>4.4000000000000004</v>
      </c>
      <c r="AM176">
        <v>174.8</v>
      </c>
      <c r="AN176" t="s">
        <v>155</v>
      </c>
      <c r="AO176">
        <v>2</v>
      </c>
      <c r="AP176" s="28">
        <v>0.88937499999999992</v>
      </c>
      <c r="AQ176">
        <v>47.164470000000001</v>
      </c>
      <c r="AR176">
        <v>-88.486706999999996</v>
      </c>
      <c r="AS176">
        <v>315.7</v>
      </c>
      <c r="AT176">
        <v>32.700000000000003</v>
      </c>
      <c r="AU176">
        <v>12</v>
      </c>
      <c r="AV176">
        <v>10</v>
      </c>
      <c r="AW176" t="s">
        <v>214</v>
      </c>
      <c r="AX176">
        <v>1.6132</v>
      </c>
      <c r="AY176">
        <v>2.5087999999999999</v>
      </c>
      <c r="AZ176">
        <v>2.9308000000000001</v>
      </c>
      <c r="BA176">
        <v>14.686999999999999</v>
      </c>
      <c r="BB176">
        <v>14.9</v>
      </c>
      <c r="BC176">
        <v>1.01</v>
      </c>
      <c r="BD176">
        <v>14.193</v>
      </c>
      <c r="BE176">
        <v>3047.7069999999999</v>
      </c>
      <c r="BF176">
        <v>60.14</v>
      </c>
      <c r="BG176">
        <v>1.1859999999999999</v>
      </c>
      <c r="BH176">
        <v>2E-3</v>
      </c>
      <c r="BI176">
        <v>1.1890000000000001</v>
      </c>
      <c r="BJ176">
        <v>0.94199999999999995</v>
      </c>
      <c r="BK176">
        <v>2E-3</v>
      </c>
      <c r="BL176">
        <v>0.94399999999999995</v>
      </c>
      <c r="BM176">
        <v>5.0769000000000002</v>
      </c>
      <c r="BQ176">
        <v>0</v>
      </c>
      <c r="BR176">
        <v>0.19003200000000001</v>
      </c>
      <c r="BS176">
        <v>-5</v>
      </c>
      <c r="BT176">
        <v>4.6319999999999998E-3</v>
      </c>
      <c r="BU176">
        <v>4.6439069999999996</v>
      </c>
      <c r="BV176">
        <v>0</v>
      </c>
      <c r="BW176" t="s">
        <v>155</v>
      </c>
      <c r="BX176">
        <v>0.79400000000000004</v>
      </c>
    </row>
    <row r="177" spans="1:76" x14ac:dyDescent="0.25">
      <c r="A177" s="26">
        <v>43530</v>
      </c>
      <c r="B177" s="29">
        <v>0.68090686342592599</v>
      </c>
      <c r="C177">
        <v>14.33</v>
      </c>
      <c r="D177">
        <v>0.56130000000000002</v>
      </c>
      <c r="E177">
        <v>5613.3047210000004</v>
      </c>
      <c r="F177">
        <v>54.8</v>
      </c>
      <c r="G177">
        <v>0.1</v>
      </c>
      <c r="H177">
        <v>756.5</v>
      </c>
      <c r="J177">
        <v>0</v>
      </c>
      <c r="K177">
        <v>0.87470000000000003</v>
      </c>
      <c r="L177">
        <v>12.534700000000001</v>
      </c>
      <c r="M177">
        <v>0.49099999999999999</v>
      </c>
      <c r="N177">
        <v>47.978099999999998</v>
      </c>
      <c r="O177">
        <v>8.7499999999999994E-2</v>
      </c>
      <c r="P177">
        <v>48.1</v>
      </c>
      <c r="Q177">
        <v>38.089599999999997</v>
      </c>
      <c r="R177">
        <v>6.9400000000000003E-2</v>
      </c>
      <c r="S177">
        <v>38.200000000000003</v>
      </c>
      <c r="T177">
        <v>756.48080000000004</v>
      </c>
      <c r="W177">
        <v>0</v>
      </c>
      <c r="X177">
        <v>0</v>
      </c>
      <c r="Y177">
        <v>11.8</v>
      </c>
      <c r="Z177">
        <v>854</v>
      </c>
      <c r="AA177">
        <v>840</v>
      </c>
      <c r="AB177">
        <v>849</v>
      </c>
      <c r="AC177">
        <v>90.6</v>
      </c>
      <c r="AD177">
        <v>19.760000000000002</v>
      </c>
      <c r="AE177">
        <v>0.45</v>
      </c>
      <c r="AF177">
        <v>981</v>
      </c>
      <c r="AG177">
        <v>-3</v>
      </c>
      <c r="AH177">
        <v>64</v>
      </c>
      <c r="AI177">
        <v>35</v>
      </c>
      <c r="AJ177">
        <v>192</v>
      </c>
      <c r="AK177">
        <v>169</v>
      </c>
      <c r="AL177">
        <v>4.4000000000000004</v>
      </c>
      <c r="AM177">
        <v>174.8</v>
      </c>
      <c r="AN177" t="s">
        <v>155</v>
      </c>
      <c r="AO177">
        <v>2</v>
      </c>
      <c r="AP177" s="28">
        <v>0.88938657407407407</v>
      </c>
      <c r="AQ177">
        <v>47.164448999999998</v>
      </c>
      <c r="AR177">
        <v>-88.486874999999998</v>
      </c>
      <c r="AS177">
        <v>315.89999999999998</v>
      </c>
      <c r="AT177">
        <v>30.1</v>
      </c>
      <c r="AU177">
        <v>12</v>
      </c>
      <c r="AV177">
        <v>11</v>
      </c>
      <c r="AW177" t="s">
        <v>215</v>
      </c>
      <c r="AX177">
        <v>1.6956</v>
      </c>
      <c r="AY177">
        <v>2.5</v>
      </c>
      <c r="AZ177">
        <v>2.9956</v>
      </c>
      <c r="BA177">
        <v>14.686999999999999</v>
      </c>
      <c r="BB177">
        <v>14.77</v>
      </c>
      <c r="BC177">
        <v>1.01</v>
      </c>
      <c r="BD177">
        <v>14.321</v>
      </c>
      <c r="BE177">
        <v>3021.5189999999998</v>
      </c>
      <c r="BF177">
        <v>75.331999999999994</v>
      </c>
      <c r="BG177">
        <v>1.2110000000000001</v>
      </c>
      <c r="BH177">
        <v>2E-3</v>
      </c>
      <c r="BI177">
        <v>1.2130000000000001</v>
      </c>
      <c r="BJ177">
        <v>0.96199999999999997</v>
      </c>
      <c r="BK177">
        <v>2E-3</v>
      </c>
      <c r="BL177">
        <v>0.96299999999999997</v>
      </c>
      <c r="BM177">
        <v>5.7906000000000004</v>
      </c>
      <c r="BQ177">
        <v>0</v>
      </c>
      <c r="BR177">
        <v>0.19930999999999999</v>
      </c>
      <c r="BS177">
        <v>-5</v>
      </c>
      <c r="BT177">
        <v>4.3680000000000004E-3</v>
      </c>
      <c r="BU177">
        <v>4.8706310000000004</v>
      </c>
      <c r="BV177">
        <v>0</v>
      </c>
      <c r="BW177" t="s">
        <v>155</v>
      </c>
      <c r="BX177">
        <v>0.79400000000000004</v>
      </c>
    </row>
    <row r="178" spans="1:76" x14ac:dyDescent="0.25">
      <c r="A178" s="26">
        <v>43530</v>
      </c>
      <c r="B178" s="29">
        <v>0.68091843750000003</v>
      </c>
      <c r="C178">
        <v>14.269</v>
      </c>
      <c r="D178">
        <v>0.3513</v>
      </c>
      <c r="E178">
        <v>3513.2663320000001</v>
      </c>
      <c r="F178">
        <v>58.2</v>
      </c>
      <c r="G178">
        <v>0.1</v>
      </c>
      <c r="H178">
        <v>812.8</v>
      </c>
      <c r="J178">
        <v>0</v>
      </c>
      <c r="K178">
        <v>0.877</v>
      </c>
      <c r="L178">
        <v>12.513500000000001</v>
      </c>
      <c r="M178">
        <v>0.30809999999999998</v>
      </c>
      <c r="N178">
        <v>51.049300000000002</v>
      </c>
      <c r="O178">
        <v>8.77E-2</v>
      </c>
      <c r="P178">
        <v>51.1</v>
      </c>
      <c r="Q178">
        <v>40.506900000000002</v>
      </c>
      <c r="R178">
        <v>6.9599999999999995E-2</v>
      </c>
      <c r="S178">
        <v>40.6</v>
      </c>
      <c r="T178">
        <v>812.75469999999996</v>
      </c>
      <c r="W178">
        <v>0</v>
      </c>
      <c r="X178">
        <v>0</v>
      </c>
      <c r="Y178">
        <v>11.9</v>
      </c>
      <c r="Z178">
        <v>854</v>
      </c>
      <c r="AA178">
        <v>840</v>
      </c>
      <c r="AB178">
        <v>849</v>
      </c>
      <c r="AC178">
        <v>90</v>
      </c>
      <c r="AD178">
        <v>19.62</v>
      </c>
      <c r="AE178">
        <v>0.45</v>
      </c>
      <c r="AF178">
        <v>981</v>
      </c>
      <c r="AG178">
        <v>-3</v>
      </c>
      <c r="AH178">
        <v>63.632632999999998</v>
      </c>
      <c r="AI178">
        <v>35</v>
      </c>
      <c r="AJ178">
        <v>192</v>
      </c>
      <c r="AK178">
        <v>169</v>
      </c>
      <c r="AL178">
        <v>4.5</v>
      </c>
      <c r="AM178">
        <v>174.5</v>
      </c>
      <c r="AN178" t="s">
        <v>155</v>
      </c>
      <c r="AO178">
        <v>2</v>
      </c>
      <c r="AP178" s="28">
        <v>0.88939814814814822</v>
      </c>
      <c r="AQ178">
        <v>47.164414000000001</v>
      </c>
      <c r="AR178">
        <v>-88.487039999999993</v>
      </c>
      <c r="AS178">
        <v>316.10000000000002</v>
      </c>
      <c r="AT178">
        <v>29.1</v>
      </c>
      <c r="AU178">
        <v>12</v>
      </c>
      <c r="AV178">
        <v>11</v>
      </c>
      <c r="AW178" t="s">
        <v>215</v>
      </c>
      <c r="AX178">
        <v>1.7</v>
      </c>
      <c r="AY178">
        <v>1.0660000000000001</v>
      </c>
      <c r="AZ178">
        <v>2.4264000000000001</v>
      </c>
      <c r="BA178">
        <v>14.686999999999999</v>
      </c>
      <c r="BB178">
        <v>15.04</v>
      </c>
      <c r="BC178">
        <v>1.02</v>
      </c>
      <c r="BD178">
        <v>14.03</v>
      </c>
      <c r="BE178">
        <v>3062.9630000000002</v>
      </c>
      <c r="BF178">
        <v>47.999000000000002</v>
      </c>
      <c r="BG178">
        <v>1.3089999999999999</v>
      </c>
      <c r="BH178">
        <v>2E-3</v>
      </c>
      <c r="BI178">
        <v>1.3109999999999999</v>
      </c>
      <c r="BJ178">
        <v>1.038</v>
      </c>
      <c r="BK178">
        <v>2E-3</v>
      </c>
      <c r="BL178">
        <v>1.04</v>
      </c>
      <c r="BM178">
        <v>6.3174000000000001</v>
      </c>
      <c r="BQ178">
        <v>0</v>
      </c>
      <c r="BR178">
        <v>0.156857</v>
      </c>
      <c r="BS178">
        <v>-5</v>
      </c>
      <c r="BT178">
        <v>5.0000000000000001E-3</v>
      </c>
      <c r="BU178">
        <v>3.833189</v>
      </c>
      <c r="BV178">
        <v>0</v>
      </c>
      <c r="BW178" t="s">
        <v>155</v>
      </c>
      <c r="BX178">
        <v>0.79300000000000004</v>
      </c>
    </row>
    <row r="179" spans="1:76" x14ac:dyDescent="0.25">
      <c r="A179" s="26">
        <v>43530</v>
      </c>
      <c r="B179" s="29">
        <v>0.68093001157407407</v>
      </c>
      <c r="C179">
        <v>14.22</v>
      </c>
      <c r="D179">
        <v>0.17810000000000001</v>
      </c>
      <c r="E179">
        <v>1781.1755230000001</v>
      </c>
      <c r="F179">
        <v>60.5</v>
      </c>
      <c r="G179">
        <v>0.1</v>
      </c>
      <c r="H179">
        <v>663.5</v>
      </c>
      <c r="J179">
        <v>0</v>
      </c>
      <c r="K179">
        <v>0.87890000000000001</v>
      </c>
      <c r="L179">
        <v>12.4985</v>
      </c>
      <c r="M179">
        <v>0.15659999999999999</v>
      </c>
      <c r="N179">
        <v>53.205500000000001</v>
      </c>
      <c r="O179">
        <v>8.7900000000000006E-2</v>
      </c>
      <c r="P179">
        <v>53.3</v>
      </c>
      <c r="Q179">
        <v>42.217700000000001</v>
      </c>
      <c r="R179">
        <v>6.9699999999999998E-2</v>
      </c>
      <c r="S179">
        <v>42.3</v>
      </c>
      <c r="T179">
        <v>663.54750000000001</v>
      </c>
      <c r="W179">
        <v>0</v>
      </c>
      <c r="X179">
        <v>0</v>
      </c>
      <c r="Y179">
        <v>11.8</v>
      </c>
      <c r="Z179">
        <v>854</v>
      </c>
      <c r="AA179">
        <v>840</v>
      </c>
      <c r="AB179">
        <v>849</v>
      </c>
      <c r="AC179">
        <v>90</v>
      </c>
      <c r="AD179">
        <v>19.62</v>
      </c>
      <c r="AE179">
        <v>0.45</v>
      </c>
      <c r="AF179">
        <v>981</v>
      </c>
      <c r="AG179">
        <v>-3</v>
      </c>
      <c r="AH179">
        <v>63.368000000000002</v>
      </c>
      <c r="AI179">
        <v>35</v>
      </c>
      <c r="AJ179">
        <v>192</v>
      </c>
      <c r="AK179">
        <v>169</v>
      </c>
      <c r="AL179">
        <v>4.4000000000000004</v>
      </c>
      <c r="AM179">
        <v>174.2</v>
      </c>
      <c r="AN179" t="s">
        <v>155</v>
      </c>
      <c r="AO179">
        <v>2</v>
      </c>
      <c r="AP179" s="28">
        <v>0.88940972222222225</v>
      </c>
      <c r="AQ179">
        <v>47.164380999999999</v>
      </c>
      <c r="AR179">
        <v>-88.487195</v>
      </c>
      <c r="AS179">
        <v>316.10000000000002</v>
      </c>
      <c r="AT179">
        <v>28</v>
      </c>
      <c r="AU179">
        <v>12</v>
      </c>
      <c r="AV179">
        <v>11</v>
      </c>
      <c r="AW179" t="s">
        <v>215</v>
      </c>
      <c r="AX179">
        <v>1.6044959999999999</v>
      </c>
      <c r="AY179">
        <v>1</v>
      </c>
      <c r="AZ179">
        <v>1.9224779999999999</v>
      </c>
      <c r="BA179">
        <v>14.686999999999999</v>
      </c>
      <c r="BB179">
        <v>15.3</v>
      </c>
      <c r="BC179">
        <v>1.04</v>
      </c>
      <c r="BD179">
        <v>13.773999999999999</v>
      </c>
      <c r="BE179">
        <v>3103.0749999999998</v>
      </c>
      <c r="BF179">
        <v>24.739000000000001</v>
      </c>
      <c r="BG179">
        <v>1.383</v>
      </c>
      <c r="BH179">
        <v>2E-3</v>
      </c>
      <c r="BI179">
        <v>1.3859999999999999</v>
      </c>
      <c r="BJ179">
        <v>1.0980000000000001</v>
      </c>
      <c r="BK179">
        <v>2E-3</v>
      </c>
      <c r="BL179">
        <v>1.099</v>
      </c>
      <c r="BM179">
        <v>5.2313999999999998</v>
      </c>
      <c r="BQ179">
        <v>0</v>
      </c>
      <c r="BR179">
        <v>0.14432</v>
      </c>
      <c r="BS179">
        <v>-5</v>
      </c>
      <c r="BT179">
        <v>5.0000000000000001E-3</v>
      </c>
      <c r="BU179">
        <v>3.5268199999999998</v>
      </c>
      <c r="BV179">
        <v>0</v>
      </c>
      <c r="BW179" t="s">
        <v>155</v>
      </c>
      <c r="BX179">
        <v>0.79300000000000004</v>
      </c>
    </row>
    <row r="180" spans="1:76" x14ac:dyDescent="0.25">
      <c r="A180" s="26">
        <v>43530</v>
      </c>
      <c r="B180" s="29">
        <v>0.68094158564814811</v>
      </c>
      <c r="C180">
        <v>14.218</v>
      </c>
      <c r="D180">
        <v>8.0399999999999999E-2</v>
      </c>
      <c r="E180">
        <v>804.13793099999998</v>
      </c>
      <c r="F180">
        <v>64.400000000000006</v>
      </c>
      <c r="G180">
        <v>0.1</v>
      </c>
      <c r="H180">
        <v>487.7</v>
      </c>
      <c r="J180">
        <v>0</v>
      </c>
      <c r="K180">
        <v>0.88</v>
      </c>
      <c r="L180">
        <v>12.511100000000001</v>
      </c>
      <c r="M180">
        <v>7.0800000000000002E-2</v>
      </c>
      <c r="N180">
        <v>56.662700000000001</v>
      </c>
      <c r="O180">
        <v>8.7999999999999995E-2</v>
      </c>
      <c r="P180">
        <v>56.8</v>
      </c>
      <c r="Q180">
        <v>44.960999999999999</v>
      </c>
      <c r="R180">
        <v>6.9800000000000001E-2</v>
      </c>
      <c r="S180">
        <v>45</v>
      </c>
      <c r="T180">
        <v>487.65269999999998</v>
      </c>
      <c r="W180">
        <v>0</v>
      </c>
      <c r="X180">
        <v>0</v>
      </c>
      <c r="Y180">
        <v>11.9</v>
      </c>
      <c r="Z180">
        <v>854</v>
      </c>
      <c r="AA180">
        <v>840</v>
      </c>
      <c r="AB180">
        <v>850</v>
      </c>
      <c r="AC180">
        <v>90</v>
      </c>
      <c r="AD180">
        <v>19.62</v>
      </c>
      <c r="AE180">
        <v>0.45</v>
      </c>
      <c r="AF180">
        <v>981</v>
      </c>
      <c r="AG180">
        <v>-3</v>
      </c>
      <c r="AH180">
        <v>63.631999999999998</v>
      </c>
      <c r="AI180">
        <v>35</v>
      </c>
      <c r="AJ180">
        <v>191.6</v>
      </c>
      <c r="AK180">
        <v>169</v>
      </c>
      <c r="AL180">
        <v>4.5</v>
      </c>
      <c r="AM180">
        <v>174</v>
      </c>
      <c r="AN180" t="s">
        <v>155</v>
      </c>
      <c r="AO180">
        <v>2</v>
      </c>
      <c r="AP180" s="28">
        <v>0.88942129629629629</v>
      </c>
      <c r="AQ180">
        <v>47.164341999999998</v>
      </c>
      <c r="AR180">
        <v>-88.487341000000001</v>
      </c>
      <c r="AS180">
        <v>316.3</v>
      </c>
      <c r="AT180">
        <v>27</v>
      </c>
      <c r="AU180">
        <v>12</v>
      </c>
      <c r="AV180">
        <v>11</v>
      </c>
      <c r="AW180" t="s">
        <v>215</v>
      </c>
      <c r="AX180">
        <v>1.5044040000000001</v>
      </c>
      <c r="AY180">
        <v>1.095596</v>
      </c>
      <c r="AZ180">
        <v>1.9</v>
      </c>
      <c r="BA180">
        <v>14.686999999999999</v>
      </c>
      <c r="BB180">
        <v>15.44</v>
      </c>
      <c r="BC180">
        <v>1.05</v>
      </c>
      <c r="BD180">
        <v>13.641999999999999</v>
      </c>
      <c r="BE180">
        <v>3128.6039999999998</v>
      </c>
      <c r="BF180">
        <v>11.262</v>
      </c>
      <c r="BG180">
        <v>1.484</v>
      </c>
      <c r="BH180">
        <v>2E-3</v>
      </c>
      <c r="BI180">
        <v>1.486</v>
      </c>
      <c r="BJ180">
        <v>1.177</v>
      </c>
      <c r="BK180">
        <v>2E-3</v>
      </c>
      <c r="BL180">
        <v>1.179</v>
      </c>
      <c r="BM180">
        <v>3.8723999999999998</v>
      </c>
      <c r="BQ180">
        <v>0</v>
      </c>
      <c r="BR180">
        <v>0.134688</v>
      </c>
      <c r="BS180">
        <v>-5</v>
      </c>
      <c r="BT180">
        <v>5.0000000000000001E-3</v>
      </c>
      <c r="BU180">
        <v>3.2914379999999999</v>
      </c>
      <c r="BV180">
        <v>0</v>
      </c>
      <c r="BW180" t="s">
        <v>155</v>
      </c>
      <c r="BX180">
        <v>0.79300000000000004</v>
      </c>
    </row>
    <row r="181" spans="1:76" x14ac:dyDescent="0.25">
      <c r="A181" s="26">
        <v>43530</v>
      </c>
      <c r="B181" s="29">
        <v>0.68095315972222226</v>
      </c>
      <c r="C181">
        <v>14.201000000000001</v>
      </c>
      <c r="D181">
        <v>4.6800000000000001E-2</v>
      </c>
      <c r="E181">
        <v>468.35483900000003</v>
      </c>
      <c r="F181">
        <v>85.1</v>
      </c>
      <c r="G181">
        <v>0.1</v>
      </c>
      <c r="H181">
        <v>356.4</v>
      </c>
      <c r="J181">
        <v>0</v>
      </c>
      <c r="K181">
        <v>0.88049999999999995</v>
      </c>
      <c r="L181">
        <v>12.5032</v>
      </c>
      <c r="M181">
        <v>4.1200000000000001E-2</v>
      </c>
      <c r="N181">
        <v>74.891000000000005</v>
      </c>
      <c r="O181">
        <v>8.7999999999999995E-2</v>
      </c>
      <c r="P181">
        <v>75</v>
      </c>
      <c r="Q181">
        <v>59.424900000000001</v>
      </c>
      <c r="R181">
        <v>6.9900000000000004E-2</v>
      </c>
      <c r="S181">
        <v>59.5</v>
      </c>
      <c r="T181">
        <v>356.4042</v>
      </c>
      <c r="W181">
        <v>0</v>
      </c>
      <c r="X181">
        <v>0</v>
      </c>
      <c r="Y181">
        <v>11.8</v>
      </c>
      <c r="Z181">
        <v>854</v>
      </c>
      <c r="AA181">
        <v>840</v>
      </c>
      <c r="AB181">
        <v>850</v>
      </c>
      <c r="AC181">
        <v>90</v>
      </c>
      <c r="AD181">
        <v>19.62</v>
      </c>
      <c r="AE181">
        <v>0.45</v>
      </c>
      <c r="AF181">
        <v>981</v>
      </c>
      <c r="AG181">
        <v>-3</v>
      </c>
      <c r="AH181">
        <v>63</v>
      </c>
      <c r="AI181">
        <v>35</v>
      </c>
      <c r="AJ181">
        <v>191</v>
      </c>
      <c r="AK181">
        <v>169</v>
      </c>
      <c r="AL181">
        <v>4.4000000000000004</v>
      </c>
      <c r="AM181">
        <v>174</v>
      </c>
      <c r="AN181" t="s">
        <v>155</v>
      </c>
      <c r="AO181">
        <v>2</v>
      </c>
      <c r="AP181" s="28">
        <v>0.88943287037037033</v>
      </c>
      <c r="AQ181">
        <v>47.164307000000001</v>
      </c>
      <c r="AR181">
        <v>-88.487476000000001</v>
      </c>
      <c r="AS181">
        <v>316.39999999999998</v>
      </c>
      <c r="AT181">
        <v>25.5</v>
      </c>
      <c r="AU181">
        <v>12</v>
      </c>
      <c r="AV181">
        <v>11</v>
      </c>
      <c r="AW181" t="s">
        <v>215</v>
      </c>
      <c r="AX181">
        <v>1.022</v>
      </c>
      <c r="AY181">
        <v>1.1000000000000001</v>
      </c>
      <c r="AZ181">
        <v>1.5176000000000001</v>
      </c>
      <c r="BA181">
        <v>14.686999999999999</v>
      </c>
      <c r="BB181">
        <v>15.51</v>
      </c>
      <c r="BC181">
        <v>1.06</v>
      </c>
      <c r="BD181">
        <v>13.576000000000001</v>
      </c>
      <c r="BE181">
        <v>3139.2330000000002</v>
      </c>
      <c r="BF181">
        <v>6.59</v>
      </c>
      <c r="BG181">
        <v>1.9690000000000001</v>
      </c>
      <c r="BH181">
        <v>2E-3</v>
      </c>
      <c r="BI181">
        <v>1.9710000000000001</v>
      </c>
      <c r="BJ181">
        <v>1.5620000000000001</v>
      </c>
      <c r="BK181">
        <v>2E-3</v>
      </c>
      <c r="BL181">
        <v>1.5640000000000001</v>
      </c>
      <c r="BM181">
        <v>2.8416000000000001</v>
      </c>
      <c r="BQ181">
        <v>0</v>
      </c>
      <c r="BR181">
        <v>0.120168</v>
      </c>
      <c r="BS181">
        <v>-5</v>
      </c>
      <c r="BT181">
        <v>5.0000000000000001E-3</v>
      </c>
      <c r="BU181">
        <v>2.9366059999999998</v>
      </c>
      <c r="BV181">
        <v>0</v>
      </c>
      <c r="BW181" t="s">
        <v>155</v>
      </c>
      <c r="BX181">
        <v>0.79300000000000004</v>
      </c>
    </row>
    <row r="182" spans="1:76" x14ac:dyDescent="0.25">
      <c r="A182" s="26">
        <v>43530</v>
      </c>
      <c r="B182" s="29">
        <v>0.68096473379629641</v>
      </c>
      <c r="C182">
        <v>14.083</v>
      </c>
      <c r="D182">
        <v>3.1800000000000002E-2</v>
      </c>
      <c r="E182">
        <v>317.86022400000002</v>
      </c>
      <c r="F182">
        <v>126.5</v>
      </c>
      <c r="G182">
        <v>0</v>
      </c>
      <c r="H182">
        <v>269.39999999999998</v>
      </c>
      <c r="J182">
        <v>0</v>
      </c>
      <c r="K182">
        <v>0.88160000000000005</v>
      </c>
      <c r="L182">
        <v>12.4154</v>
      </c>
      <c r="M182">
        <v>2.8000000000000001E-2</v>
      </c>
      <c r="N182">
        <v>111.529</v>
      </c>
      <c r="O182">
        <v>0</v>
      </c>
      <c r="P182">
        <v>111.5</v>
      </c>
      <c r="Q182">
        <v>88.496600000000001</v>
      </c>
      <c r="R182">
        <v>0</v>
      </c>
      <c r="S182">
        <v>88.5</v>
      </c>
      <c r="T182">
        <v>269.38830000000002</v>
      </c>
      <c r="W182">
        <v>0</v>
      </c>
      <c r="X182">
        <v>0</v>
      </c>
      <c r="Y182">
        <v>11.8</v>
      </c>
      <c r="Z182">
        <v>855</v>
      </c>
      <c r="AA182">
        <v>840</v>
      </c>
      <c r="AB182">
        <v>850</v>
      </c>
      <c r="AC182">
        <v>90</v>
      </c>
      <c r="AD182">
        <v>19.62</v>
      </c>
      <c r="AE182">
        <v>0.45</v>
      </c>
      <c r="AF182">
        <v>981</v>
      </c>
      <c r="AG182">
        <v>-3</v>
      </c>
      <c r="AH182">
        <v>63</v>
      </c>
      <c r="AI182">
        <v>35</v>
      </c>
      <c r="AJ182">
        <v>191</v>
      </c>
      <c r="AK182">
        <v>169</v>
      </c>
      <c r="AL182">
        <v>4.4000000000000004</v>
      </c>
      <c r="AM182">
        <v>174</v>
      </c>
      <c r="AN182" t="s">
        <v>155</v>
      </c>
      <c r="AO182">
        <v>2</v>
      </c>
      <c r="AP182" s="28">
        <v>0.88944444444444448</v>
      </c>
      <c r="AQ182">
        <v>47.164279000000001</v>
      </c>
      <c r="AR182">
        <v>-88.487606</v>
      </c>
      <c r="AS182">
        <v>316.60000000000002</v>
      </c>
      <c r="AT182">
        <v>24.3</v>
      </c>
      <c r="AU182">
        <v>12</v>
      </c>
      <c r="AV182">
        <v>11</v>
      </c>
      <c r="AW182" t="s">
        <v>215</v>
      </c>
      <c r="AX182">
        <v>1</v>
      </c>
      <c r="AY182">
        <v>1.1956</v>
      </c>
      <c r="AZ182">
        <v>1.6912</v>
      </c>
      <c r="BA182">
        <v>14.686999999999999</v>
      </c>
      <c r="BB182">
        <v>15.66</v>
      </c>
      <c r="BC182">
        <v>1.07</v>
      </c>
      <c r="BD182">
        <v>13.433</v>
      </c>
      <c r="BE182">
        <v>3144.703</v>
      </c>
      <c r="BF182">
        <v>4.5170000000000003</v>
      </c>
      <c r="BG182">
        <v>2.9580000000000002</v>
      </c>
      <c r="BH182">
        <v>0</v>
      </c>
      <c r="BI182">
        <v>2.9580000000000002</v>
      </c>
      <c r="BJ182">
        <v>2.347</v>
      </c>
      <c r="BK182">
        <v>0</v>
      </c>
      <c r="BL182">
        <v>2.347</v>
      </c>
      <c r="BM182">
        <v>2.1667999999999998</v>
      </c>
      <c r="BQ182">
        <v>0</v>
      </c>
      <c r="BR182">
        <v>0.104632</v>
      </c>
      <c r="BS182">
        <v>-5</v>
      </c>
      <c r="BT182">
        <v>5.0000000000000001E-3</v>
      </c>
      <c r="BU182">
        <v>2.5569449999999998</v>
      </c>
      <c r="BV182">
        <v>0</v>
      </c>
      <c r="BW182" t="s">
        <v>155</v>
      </c>
      <c r="BX182">
        <v>0.79300000000000004</v>
      </c>
    </row>
    <row r="183" spans="1:76" x14ac:dyDescent="0.25">
      <c r="A183" s="26">
        <v>43530</v>
      </c>
      <c r="B183" s="29">
        <v>0.68097630787037033</v>
      </c>
      <c r="C183">
        <v>14.263</v>
      </c>
      <c r="D183">
        <v>3.0099999999999998E-2</v>
      </c>
      <c r="E183">
        <v>300.60396900000001</v>
      </c>
      <c r="F183">
        <v>165.1</v>
      </c>
      <c r="G183">
        <v>0</v>
      </c>
      <c r="H183">
        <v>226.8</v>
      </c>
      <c r="J183">
        <v>0</v>
      </c>
      <c r="K183">
        <v>0.88029999999999997</v>
      </c>
      <c r="L183">
        <v>12.5558</v>
      </c>
      <c r="M183">
        <v>2.6499999999999999E-2</v>
      </c>
      <c r="N183">
        <v>145.3022</v>
      </c>
      <c r="O183">
        <v>0</v>
      </c>
      <c r="P183">
        <v>145.30000000000001</v>
      </c>
      <c r="Q183">
        <v>115.29510000000001</v>
      </c>
      <c r="R183">
        <v>0</v>
      </c>
      <c r="S183">
        <v>115.3</v>
      </c>
      <c r="T183">
        <v>226.77430000000001</v>
      </c>
      <c r="W183">
        <v>0</v>
      </c>
      <c r="X183">
        <v>0</v>
      </c>
      <c r="Y183">
        <v>11.9</v>
      </c>
      <c r="Z183">
        <v>854</v>
      </c>
      <c r="AA183">
        <v>840</v>
      </c>
      <c r="AB183">
        <v>850</v>
      </c>
      <c r="AC183">
        <v>90</v>
      </c>
      <c r="AD183">
        <v>19.62</v>
      </c>
      <c r="AE183">
        <v>0.45</v>
      </c>
      <c r="AF183">
        <v>981</v>
      </c>
      <c r="AG183">
        <v>-3</v>
      </c>
      <c r="AH183">
        <v>63</v>
      </c>
      <c r="AI183">
        <v>35</v>
      </c>
      <c r="AJ183">
        <v>191</v>
      </c>
      <c r="AK183">
        <v>169</v>
      </c>
      <c r="AL183">
        <v>4.5</v>
      </c>
      <c r="AM183">
        <v>174</v>
      </c>
      <c r="AN183" t="s">
        <v>155</v>
      </c>
      <c r="AO183">
        <v>2</v>
      </c>
      <c r="AP183" s="28">
        <v>0.88945601851851841</v>
      </c>
      <c r="AQ183">
        <v>47.164253000000002</v>
      </c>
      <c r="AR183">
        <v>-88.487731999999994</v>
      </c>
      <c r="AS183">
        <v>316.7</v>
      </c>
      <c r="AT183">
        <v>23.1</v>
      </c>
      <c r="AU183">
        <v>12</v>
      </c>
      <c r="AV183">
        <v>11</v>
      </c>
      <c r="AW183" t="s">
        <v>215</v>
      </c>
      <c r="AX183">
        <v>1.0955999999999999</v>
      </c>
      <c r="AY183">
        <v>1.2</v>
      </c>
      <c r="AZ183">
        <v>1.7956000000000001</v>
      </c>
      <c r="BA183">
        <v>14.686999999999999</v>
      </c>
      <c r="BB183">
        <v>15.48</v>
      </c>
      <c r="BC183">
        <v>1.05</v>
      </c>
      <c r="BD183">
        <v>13.598000000000001</v>
      </c>
      <c r="BE183">
        <v>3146.203</v>
      </c>
      <c r="BF183">
        <v>4.22</v>
      </c>
      <c r="BG183">
        <v>3.8130000000000002</v>
      </c>
      <c r="BH183">
        <v>0</v>
      </c>
      <c r="BI183">
        <v>3.8130000000000002</v>
      </c>
      <c r="BJ183">
        <v>3.0249999999999999</v>
      </c>
      <c r="BK183">
        <v>0</v>
      </c>
      <c r="BL183">
        <v>3.0249999999999999</v>
      </c>
      <c r="BM183">
        <v>1.8045</v>
      </c>
      <c r="BQ183">
        <v>0</v>
      </c>
      <c r="BR183">
        <v>0.11945600000000001</v>
      </c>
      <c r="BS183">
        <v>-5</v>
      </c>
      <c r="BT183">
        <v>5.0000000000000001E-3</v>
      </c>
      <c r="BU183">
        <v>2.919206</v>
      </c>
      <c r="BV183">
        <v>0</v>
      </c>
      <c r="BW183" t="s">
        <v>155</v>
      </c>
      <c r="BX183">
        <v>0.79300000000000004</v>
      </c>
    </row>
    <row r="184" spans="1:76" x14ac:dyDescent="0.25">
      <c r="A184" s="26">
        <v>43530</v>
      </c>
      <c r="B184" s="29">
        <v>0.68098788194444448</v>
      </c>
      <c r="C184">
        <v>14.489000000000001</v>
      </c>
      <c r="D184">
        <v>3.8600000000000002E-2</v>
      </c>
      <c r="E184">
        <v>385.67393099999998</v>
      </c>
      <c r="F184">
        <v>212.9</v>
      </c>
      <c r="G184">
        <v>0</v>
      </c>
      <c r="H184">
        <v>248.7</v>
      </c>
      <c r="J184">
        <v>0.1</v>
      </c>
      <c r="K184">
        <v>0.87849999999999995</v>
      </c>
      <c r="L184">
        <v>12.7288</v>
      </c>
      <c r="M184">
        <v>3.39E-2</v>
      </c>
      <c r="N184">
        <v>187.07300000000001</v>
      </c>
      <c r="O184">
        <v>0</v>
      </c>
      <c r="P184">
        <v>187.1</v>
      </c>
      <c r="Q184">
        <v>148.43960000000001</v>
      </c>
      <c r="R184">
        <v>0</v>
      </c>
      <c r="S184">
        <v>148.4</v>
      </c>
      <c r="T184">
        <v>248.70480000000001</v>
      </c>
      <c r="W184">
        <v>0</v>
      </c>
      <c r="X184">
        <v>8.7900000000000006E-2</v>
      </c>
      <c r="Y184">
        <v>11.8</v>
      </c>
      <c r="Z184">
        <v>854</v>
      </c>
      <c r="AA184">
        <v>840</v>
      </c>
      <c r="AB184">
        <v>850</v>
      </c>
      <c r="AC184">
        <v>90</v>
      </c>
      <c r="AD184">
        <v>19.62</v>
      </c>
      <c r="AE184">
        <v>0.45</v>
      </c>
      <c r="AF184">
        <v>981</v>
      </c>
      <c r="AG184">
        <v>-3</v>
      </c>
      <c r="AH184">
        <v>63</v>
      </c>
      <c r="AI184">
        <v>35</v>
      </c>
      <c r="AJ184">
        <v>191</v>
      </c>
      <c r="AK184">
        <v>169</v>
      </c>
      <c r="AL184">
        <v>4.5</v>
      </c>
      <c r="AM184">
        <v>174</v>
      </c>
      <c r="AN184" t="s">
        <v>155</v>
      </c>
      <c r="AO184">
        <v>2</v>
      </c>
      <c r="AP184" s="28">
        <v>0.88946759259259256</v>
      </c>
      <c r="AQ184">
        <v>47.164223999999997</v>
      </c>
      <c r="AR184">
        <v>-88.487862000000007</v>
      </c>
      <c r="AS184">
        <v>316.8</v>
      </c>
      <c r="AT184">
        <v>23</v>
      </c>
      <c r="AU184">
        <v>12</v>
      </c>
      <c r="AV184">
        <v>11</v>
      </c>
      <c r="AW184" t="s">
        <v>215</v>
      </c>
      <c r="AX184">
        <v>1.1000000000000001</v>
      </c>
      <c r="AY184">
        <v>1.2</v>
      </c>
      <c r="AZ184">
        <v>1.8</v>
      </c>
      <c r="BA184">
        <v>14.686999999999999</v>
      </c>
      <c r="BB184">
        <v>15.24</v>
      </c>
      <c r="BC184">
        <v>1.04</v>
      </c>
      <c r="BD184">
        <v>13.83</v>
      </c>
      <c r="BE184">
        <v>3143.8620000000001</v>
      </c>
      <c r="BF184">
        <v>5.3259999999999996</v>
      </c>
      <c r="BG184">
        <v>4.8390000000000004</v>
      </c>
      <c r="BH184">
        <v>0</v>
      </c>
      <c r="BI184">
        <v>4.8390000000000004</v>
      </c>
      <c r="BJ184">
        <v>3.839</v>
      </c>
      <c r="BK184">
        <v>0</v>
      </c>
      <c r="BL184">
        <v>3.839</v>
      </c>
      <c r="BM184">
        <v>1.9505999999999999</v>
      </c>
      <c r="BQ184">
        <v>15.776999999999999</v>
      </c>
      <c r="BR184">
        <v>0.15851199999999999</v>
      </c>
      <c r="BS184">
        <v>-5</v>
      </c>
      <c r="BT184">
        <v>5.0000000000000001E-3</v>
      </c>
      <c r="BU184">
        <v>3.873637</v>
      </c>
      <c r="BV184">
        <v>0</v>
      </c>
      <c r="BW184" t="s">
        <v>155</v>
      </c>
      <c r="BX184">
        <v>0.79300000000000004</v>
      </c>
    </row>
    <row r="185" spans="1:76" x14ac:dyDescent="0.25">
      <c r="A185" s="26">
        <v>43530</v>
      </c>
      <c r="B185" s="29">
        <v>0.68099945601851852</v>
      </c>
      <c r="C185">
        <v>14.597</v>
      </c>
      <c r="D185">
        <v>0.1089</v>
      </c>
      <c r="E185">
        <v>1088.679245</v>
      </c>
      <c r="F185">
        <v>289.10000000000002</v>
      </c>
      <c r="G185">
        <v>0</v>
      </c>
      <c r="H185">
        <v>291.2</v>
      </c>
      <c r="J185">
        <v>0.1</v>
      </c>
      <c r="K185">
        <v>0.87709999999999999</v>
      </c>
      <c r="L185">
        <v>12.8024</v>
      </c>
      <c r="M185">
        <v>9.5500000000000002E-2</v>
      </c>
      <c r="N185">
        <v>253.52019999999999</v>
      </c>
      <c r="O185">
        <v>0</v>
      </c>
      <c r="P185">
        <v>253.5</v>
      </c>
      <c r="Q185">
        <v>201.1645</v>
      </c>
      <c r="R185">
        <v>0</v>
      </c>
      <c r="S185">
        <v>201.2</v>
      </c>
      <c r="T185">
        <v>291.15429999999998</v>
      </c>
      <c r="W185">
        <v>0</v>
      </c>
      <c r="X185">
        <v>8.77E-2</v>
      </c>
      <c r="Y185">
        <v>11.9</v>
      </c>
      <c r="Z185">
        <v>853</v>
      </c>
      <c r="AA185">
        <v>840</v>
      </c>
      <c r="AB185">
        <v>850</v>
      </c>
      <c r="AC185">
        <v>90</v>
      </c>
      <c r="AD185">
        <v>19.62</v>
      </c>
      <c r="AE185">
        <v>0.45</v>
      </c>
      <c r="AF185">
        <v>981</v>
      </c>
      <c r="AG185">
        <v>-3</v>
      </c>
      <c r="AH185">
        <v>63</v>
      </c>
      <c r="AI185">
        <v>35</v>
      </c>
      <c r="AJ185">
        <v>191</v>
      </c>
      <c r="AK185">
        <v>169</v>
      </c>
      <c r="AL185">
        <v>4.5</v>
      </c>
      <c r="AM185">
        <v>174</v>
      </c>
      <c r="AN185" t="s">
        <v>155</v>
      </c>
      <c r="AO185">
        <v>2</v>
      </c>
      <c r="AP185" s="28">
        <v>0.88947916666666671</v>
      </c>
      <c r="AQ185">
        <v>47.164206</v>
      </c>
      <c r="AR185">
        <v>-88.487979999999993</v>
      </c>
      <c r="AS185">
        <v>316.7</v>
      </c>
      <c r="AT185">
        <v>20.100000000000001</v>
      </c>
      <c r="AU185">
        <v>12</v>
      </c>
      <c r="AV185">
        <v>11</v>
      </c>
      <c r="AW185" t="s">
        <v>215</v>
      </c>
      <c r="AX185">
        <v>0.81320000000000003</v>
      </c>
      <c r="AY185">
        <v>1.2</v>
      </c>
      <c r="AZ185">
        <v>1.4176</v>
      </c>
      <c r="BA185">
        <v>14.686999999999999</v>
      </c>
      <c r="BB185">
        <v>15.06</v>
      </c>
      <c r="BC185">
        <v>1.03</v>
      </c>
      <c r="BD185">
        <v>14.016999999999999</v>
      </c>
      <c r="BE185">
        <v>3127.8220000000001</v>
      </c>
      <c r="BF185">
        <v>14.848000000000001</v>
      </c>
      <c r="BG185">
        <v>6.4859999999999998</v>
      </c>
      <c r="BH185">
        <v>0</v>
      </c>
      <c r="BI185">
        <v>6.4859999999999998</v>
      </c>
      <c r="BJ185">
        <v>5.1470000000000002</v>
      </c>
      <c r="BK185">
        <v>0</v>
      </c>
      <c r="BL185">
        <v>5.1470000000000002</v>
      </c>
      <c r="BM185">
        <v>2.2587999999999999</v>
      </c>
      <c r="BQ185">
        <v>15.58</v>
      </c>
      <c r="BR185">
        <v>0.188832</v>
      </c>
      <c r="BS185">
        <v>-5</v>
      </c>
      <c r="BT185">
        <v>5.0000000000000001E-3</v>
      </c>
      <c r="BU185">
        <v>4.6145820000000004</v>
      </c>
      <c r="BV185">
        <v>0</v>
      </c>
      <c r="BW185" t="s">
        <v>155</v>
      </c>
      <c r="BX185">
        <v>0.79300000000000004</v>
      </c>
    </row>
    <row r="186" spans="1:76" x14ac:dyDescent="0.25">
      <c r="A186" s="26">
        <v>43530</v>
      </c>
      <c r="B186" s="29">
        <v>0.68101103009259256</v>
      </c>
      <c r="C186">
        <v>14.586</v>
      </c>
      <c r="D186">
        <v>0.24579999999999999</v>
      </c>
      <c r="E186">
        <v>2457.5859180000002</v>
      </c>
      <c r="F186">
        <v>344.2</v>
      </c>
      <c r="G186">
        <v>0</v>
      </c>
      <c r="H186">
        <v>417.6</v>
      </c>
      <c r="J186">
        <v>0.2</v>
      </c>
      <c r="K186">
        <v>0.87590000000000001</v>
      </c>
      <c r="L186">
        <v>12.775</v>
      </c>
      <c r="M186">
        <v>0.2152</v>
      </c>
      <c r="N186">
        <v>301.45859999999999</v>
      </c>
      <c r="O186">
        <v>0</v>
      </c>
      <c r="P186">
        <v>301.5</v>
      </c>
      <c r="Q186">
        <v>239.2029</v>
      </c>
      <c r="R186">
        <v>0</v>
      </c>
      <c r="S186">
        <v>239.2</v>
      </c>
      <c r="T186">
        <v>417.5924</v>
      </c>
      <c r="W186">
        <v>0</v>
      </c>
      <c r="X186">
        <v>0.17519999999999999</v>
      </c>
      <c r="Y186">
        <v>11.9</v>
      </c>
      <c r="Z186">
        <v>853</v>
      </c>
      <c r="AA186">
        <v>839</v>
      </c>
      <c r="AB186">
        <v>849</v>
      </c>
      <c r="AC186">
        <v>90</v>
      </c>
      <c r="AD186">
        <v>19.62</v>
      </c>
      <c r="AE186">
        <v>0.45</v>
      </c>
      <c r="AF186">
        <v>981</v>
      </c>
      <c r="AG186">
        <v>-3</v>
      </c>
      <c r="AH186">
        <v>63</v>
      </c>
      <c r="AI186">
        <v>35</v>
      </c>
      <c r="AJ186">
        <v>191</v>
      </c>
      <c r="AK186">
        <v>169</v>
      </c>
      <c r="AL186">
        <v>4.5</v>
      </c>
      <c r="AM186">
        <v>174</v>
      </c>
      <c r="AN186" t="s">
        <v>155</v>
      </c>
      <c r="AO186">
        <v>2</v>
      </c>
      <c r="AP186" s="28">
        <v>0.88949074074074075</v>
      </c>
      <c r="AQ186">
        <v>47.164202000000003</v>
      </c>
      <c r="AR186">
        <v>-88.488097999999994</v>
      </c>
      <c r="AS186">
        <v>317</v>
      </c>
      <c r="AT186">
        <v>19.8</v>
      </c>
      <c r="AU186">
        <v>12</v>
      </c>
      <c r="AV186">
        <v>11</v>
      </c>
      <c r="AW186" t="s">
        <v>215</v>
      </c>
      <c r="AX186">
        <v>0.8</v>
      </c>
      <c r="AY186">
        <v>1.2</v>
      </c>
      <c r="AZ186">
        <v>1.4</v>
      </c>
      <c r="BA186">
        <v>14.686999999999999</v>
      </c>
      <c r="BB186">
        <v>14.9</v>
      </c>
      <c r="BC186">
        <v>1.01</v>
      </c>
      <c r="BD186">
        <v>14.175000000000001</v>
      </c>
      <c r="BE186">
        <v>3095.8960000000002</v>
      </c>
      <c r="BF186">
        <v>33.200000000000003</v>
      </c>
      <c r="BG186">
        <v>7.65</v>
      </c>
      <c r="BH186">
        <v>0</v>
      </c>
      <c r="BI186">
        <v>7.65</v>
      </c>
      <c r="BJ186">
        <v>6.0709999999999997</v>
      </c>
      <c r="BK186">
        <v>0</v>
      </c>
      <c r="BL186">
        <v>6.0709999999999997</v>
      </c>
      <c r="BM186">
        <v>3.2136</v>
      </c>
      <c r="BQ186">
        <v>30.866</v>
      </c>
      <c r="BR186">
        <v>0.201792</v>
      </c>
      <c r="BS186">
        <v>-5</v>
      </c>
      <c r="BT186">
        <v>5.0000000000000001E-3</v>
      </c>
      <c r="BU186">
        <v>4.931292</v>
      </c>
      <c r="BV186">
        <v>0</v>
      </c>
      <c r="BW186" t="s">
        <v>155</v>
      </c>
      <c r="BX186">
        <v>0.79300000000000004</v>
      </c>
    </row>
    <row r="187" spans="1:76" x14ac:dyDescent="0.25">
      <c r="A187" s="26">
        <v>43530</v>
      </c>
      <c r="B187" s="29">
        <v>0.6810226041666666</v>
      </c>
      <c r="C187">
        <v>14.561</v>
      </c>
      <c r="D187">
        <v>0.48270000000000002</v>
      </c>
      <c r="E187">
        <v>4827.3049069999997</v>
      </c>
      <c r="F187">
        <v>366.2</v>
      </c>
      <c r="G187">
        <v>0</v>
      </c>
      <c r="H187">
        <v>617</v>
      </c>
      <c r="J187">
        <v>0.2</v>
      </c>
      <c r="K187">
        <v>0.87380000000000002</v>
      </c>
      <c r="L187">
        <v>12.723800000000001</v>
      </c>
      <c r="M187">
        <v>0.42180000000000001</v>
      </c>
      <c r="N187">
        <v>319.983</v>
      </c>
      <c r="O187">
        <v>0</v>
      </c>
      <c r="P187">
        <v>320</v>
      </c>
      <c r="Q187">
        <v>253.90170000000001</v>
      </c>
      <c r="R187">
        <v>0</v>
      </c>
      <c r="S187">
        <v>253.9</v>
      </c>
      <c r="T187">
        <v>616.99829999999997</v>
      </c>
      <c r="W187">
        <v>0</v>
      </c>
      <c r="X187">
        <v>0.17480000000000001</v>
      </c>
      <c r="Y187">
        <v>11.8</v>
      </c>
      <c r="Z187">
        <v>854</v>
      </c>
      <c r="AA187">
        <v>839</v>
      </c>
      <c r="AB187">
        <v>849</v>
      </c>
      <c r="AC187">
        <v>90</v>
      </c>
      <c r="AD187">
        <v>19.62</v>
      </c>
      <c r="AE187">
        <v>0.45</v>
      </c>
      <c r="AF187">
        <v>981</v>
      </c>
      <c r="AG187">
        <v>-3</v>
      </c>
      <c r="AH187">
        <v>63</v>
      </c>
      <c r="AI187">
        <v>35</v>
      </c>
      <c r="AJ187">
        <v>191</v>
      </c>
      <c r="AK187">
        <v>169</v>
      </c>
      <c r="AL187">
        <v>4.4000000000000004</v>
      </c>
      <c r="AM187">
        <v>174</v>
      </c>
      <c r="AN187" t="s">
        <v>155</v>
      </c>
      <c r="AO187">
        <v>2</v>
      </c>
      <c r="AP187" s="28">
        <v>0.88950231481481479</v>
      </c>
      <c r="AQ187">
        <v>47.164212999999997</v>
      </c>
      <c r="AR187">
        <v>-88.488219999999998</v>
      </c>
      <c r="AS187">
        <v>317.3</v>
      </c>
      <c r="AT187">
        <v>20</v>
      </c>
      <c r="AU187">
        <v>12</v>
      </c>
      <c r="AV187">
        <v>11</v>
      </c>
      <c r="AW187" t="s">
        <v>215</v>
      </c>
      <c r="AX187">
        <v>0.99119999999999997</v>
      </c>
      <c r="AY187">
        <v>1.4867999999999999</v>
      </c>
      <c r="AZ187">
        <v>1.8779999999999999</v>
      </c>
      <c r="BA187">
        <v>14.686999999999999</v>
      </c>
      <c r="BB187">
        <v>14.66</v>
      </c>
      <c r="BC187">
        <v>1</v>
      </c>
      <c r="BD187">
        <v>14.439</v>
      </c>
      <c r="BE187">
        <v>3042.424</v>
      </c>
      <c r="BF187">
        <v>64.197000000000003</v>
      </c>
      <c r="BG187">
        <v>8.0120000000000005</v>
      </c>
      <c r="BH187">
        <v>0</v>
      </c>
      <c r="BI187">
        <v>8.0120000000000005</v>
      </c>
      <c r="BJ187">
        <v>6.3579999999999997</v>
      </c>
      <c r="BK187">
        <v>0</v>
      </c>
      <c r="BL187">
        <v>6.3579999999999997</v>
      </c>
      <c r="BM187">
        <v>4.6848999999999998</v>
      </c>
      <c r="BQ187">
        <v>30.385000000000002</v>
      </c>
      <c r="BR187">
        <v>0.19616</v>
      </c>
      <c r="BS187">
        <v>-5</v>
      </c>
      <c r="BT187">
        <v>5.0000000000000001E-3</v>
      </c>
      <c r="BU187">
        <v>4.79366</v>
      </c>
      <c r="BV187">
        <v>0</v>
      </c>
      <c r="BW187" t="s">
        <v>155</v>
      </c>
      <c r="BX187">
        <v>0.79300000000000004</v>
      </c>
    </row>
    <row r="188" spans="1:76" x14ac:dyDescent="0.25">
      <c r="A188" s="26">
        <v>43530</v>
      </c>
      <c r="B188" s="29">
        <v>0.68103417824074075</v>
      </c>
      <c r="C188">
        <v>14.281000000000001</v>
      </c>
      <c r="D188">
        <v>0.88019999999999998</v>
      </c>
      <c r="E188">
        <v>8801.8181820000009</v>
      </c>
      <c r="F188">
        <v>367.7</v>
      </c>
      <c r="G188">
        <v>0</v>
      </c>
      <c r="H188">
        <v>837.9</v>
      </c>
      <c r="J188">
        <v>0.23</v>
      </c>
      <c r="K188">
        <v>0.87229999999999996</v>
      </c>
      <c r="L188">
        <v>12.457700000000001</v>
      </c>
      <c r="M188">
        <v>0.76780000000000004</v>
      </c>
      <c r="N188">
        <v>320.79469999999998</v>
      </c>
      <c r="O188">
        <v>0</v>
      </c>
      <c r="P188">
        <v>320.8</v>
      </c>
      <c r="Q188">
        <v>254.54570000000001</v>
      </c>
      <c r="R188">
        <v>0</v>
      </c>
      <c r="S188">
        <v>254.5</v>
      </c>
      <c r="T188">
        <v>837.91669999999999</v>
      </c>
      <c r="W188">
        <v>0</v>
      </c>
      <c r="X188">
        <v>0.20130000000000001</v>
      </c>
      <c r="Y188">
        <v>11.9</v>
      </c>
      <c r="Z188">
        <v>853</v>
      </c>
      <c r="AA188">
        <v>839</v>
      </c>
      <c r="AB188">
        <v>849</v>
      </c>
      <c r="AC188">
        <v>90</v>
      </c>
      <c r="AD188">
        <v>19.62</v>
      </c>
      <c r="AE188">
        <v>0.45</v>
      </c>
      <c r="AF188">
        <v>981</v>
      </c>
      <c r="AG188">
        <v>-3</v>
      </c>
      <c r="AH188">
        <v>62.631999999999998</v>
      </c>
      <c r="AI188">
        <v>35</v>
      </c>
      <c r="AJ188">
        <v>191</v>
      </c>
      <c r="AK188">
        <v>169</v>
      </c>
      <c r="AL188">
        <v>4.5</v>
      </c>
      <c r="AM188">
        <v>174</v>
      </c>
      <c r="AN188" t="s">
        <v>155</v>
      </c>
      <c r="AO188">
        <v>2</v>
      </c>
      <c r="AP188" s="28">
        <v>0.88951388888888883</v>
      </c>
      <c r="AQ188">
        <v>47.164250000000003</v>
      </c>
      <c r="AR188">
        <v>-88.488342000000003</v>
      </c>
      <c r="AS188">
        <v>317.60000000000002</v>
      </c>
      <c r="AT188">
        <v>20.8</v>
      </c>
      <c r="AU188">
        <v>12</v>
      </c>
      <c r="AV188">
        <v>11</v>
      </c>
      <c r="AW188" t="s">
        <v>215</v>
      </c>
      <c r="AX188">
        <v>1.0955999999999999</v>
      </c>
      <c r="AY188">
        <v>1.5955999999999999</v>
      </c>
      <c r="AZ188">
        <v>1.9956</v>
      </c>
      <c r="BA188">
        <v>14.686999999999999</v>
      </c>
      <c r="BB188">
        <v>14.48</v>
      </c>
      <c r="BC188">
        <v>0.99</v>
      </c>
      <c r="BD188">
        <v>14.635999999999999</v>
      </c>
      <c r="BE188">
        <v>2955.8890000000001</v>
      </c>
      <c r="BF188">
        <v>115.952</v>
      </c>
      <c r="BG188">
        <v>7.9710000000000001</v>
      </c>
      <c r="BH188">
        <v>0</v>
      </c>
      <c r="BI188">
        <v>7.9710000000000001</v>
      </c>
      <c r="BJ188">
        <v>6.3250000000000002</v>
      </c>
      <c r="BK188">
        <v>0</v>
      </c>
      <c r="BL188">
        <v>6.3250000000000002</v>
      </c>
      <c r="BM188">
        <v>6.3133999999999997</v>
      </c>
      <c r="BQ188">
        <v>34.729999999999997</v>
      </c>
      <c r="BR188">
        <v>0.19226399999999999</v>
      </c>
      <c r="BS188">
        <v>-5</v>
      </c>
      <c r="BT188">
        <v>5.0000000000000001E-3</v>
      </c>
      <c r="BU188">
        <v>4.6984519999999996</v>
      </c>
      <c r="BV188">
        <v>0</v>
      </c>
      <c r="BW188" t="s">
        <v>155</v>
      </c>
      <c r="BX188">
        <v>0.79300000000000004</v>
      </c>
    </row>
    <row r="189" spans="1:76" x14ac:dyDescent="0.25">
      <c r="A189" s="26">
        <v>43530</v>
      </c>
      <c r="B189" s="29">
        <v>0.6810457523148149</v>
      </c>
      <c r="C189">
        <v>13.725</v>
      </c>
      <c r="D189">
        <v>1.6074999999999999</v>
      </c>
      <c r="E189">
        <v>16074.545454999999</v>
      </c>
      <c r="F189">
        <v>363</v>
      </c>
      <c r="G189">
        <v>0</v>
      </c>
      <c r="H189">
        <v>1035.3</v>
      </c>
      <c r="J189">
        <v>0.3</v>
      </c>
      <c r="K189">
        <v>0.87</v>
      </c>
      <c r="L189">
        <v>11.9414</v>
      </c>
      <c r="M189">
        <v>1.3985000000000001</v>
      </c>
      <c r="N189">
        <v>315.85379999999998</v>
      </c>
      <c r="O189">
        <v>0</v>
      </c>
      <c r="P189">
        <v>315.89999999999998</v>
      </c>
      <c r="Q189">
        <v>250.62530000000001</v>
      </c>
      <c r="R189">
        <v>0</v>
      </c>
      <c r="S189">
        <v>250.6</v>
      </c>
      <c r="T189">
        <v>1035.3023000000001</v>
      </c>
      <c r="W189">
        <v>0</v>
      </c>
      <c r="X189">
        <v>0.26100000000000001</v>
      </c>
      <c r="Y189">
        <v>11.8</v>
      </c>
      <c r="Z189">
        <v>853</v>
      </c>
      <c r="AA189">
        <v>839</v>
      </c>
      <c r="AB189">
        <v>848</v>
      </c>
      <c r="AC189">
        <v>90</v>
      </c>
      <c r="AD189">
        <v>19.62</v>
      </c>
      <c r="AE189">
        <v>0.45</v>
      </c>
      <c r="AF189">
        <v>981</v>
      </c>
      <c r="AG189">
        <v>-3</v>
      </c>
      <c r="AH189">
        <v>62</v>
      </c>
      <c r="AI189">
        <v>35</v>
      </c>
      <c r="AJ189">
        <v>191</v>
      </c>
      <c r="AK189">
        <v>169</v>
      </c>
      <c r="AL189">
        <v>4.4000000000000004</v>
      </c>
      <c r="AM189">
        <v>174</v>
      </c>
      <c r="AN189" t="s">
        <v>155</v>
      </c>
      <c r="AO189">
        <v>2</v>
      </c>
      <c r="AP189" s="28">
        <v>0.88952546296296298</v>
      </c>
      <c r="AQ189">
        <v>47.164293000000001</v>
      </c>
      <c r="AR189">
        <v>-88.488461999999998</v>
      </c>
      <c r="AS189">
        <v>317.7</v>
      </c>
      <c r="AT189">
        <v>21.6</v>
      </c>
      <c r="AU189">
        <v>12</v>
      </c>
      <c r="AV189">
        <v>11</v>
      </c>
      <c r="AW189" t="s">
        <v>215</v>
      </c>
      <c r="AX189">
        <v>1.1000000000000001</v>
      </c>
      <c r="AY189">
        <v>1.0264</v>
      </c>
      <c r="AZ189">
        <v>1.8088</v>
      </c>
      <c r="BA189">
        <v>14.686999999999999</v>
      </c>
      <c r="BB189">
        <v>14.21</v>
      </c>
      <c r="BC189">
        <v>0.97</v>
      </c>
      <c r="BD189">
        <v>14.939</v>
      </c>
      <c r="BE189">
        <v>2804.9989999999998</v>
      </c>
      <c r="BF189">
        <v>209.08600000000001</v>
      </c>
      <c r="BG189">
        <v>7.77</v>
      </c>
      <c r="BH189">
        <v>0</v>
      </c>
      <c r="BI189">
        <v>7.77</v>
      </c>
      <c r="BJ189">
        <v>6.165</v>
      </c>
      <c r="BK189">
        <v>0</v>
      </c>
      <c r="BL189">
        <v>6.165</v>
      </c>
      <c r="BM189">
        <v>7.7225000000000001</v>
      </c>
      <c r="BQ189">
        <v>44.579000000000001</v>
      </c>
      <c r="BR189">
        <v>0.19320799999999999</v>
      </c>
      <c r="BS189">
        <v>-5</v>
      </c>
      <c r="BT189">
        <v>5.0000000000000001E-3</v>
      </c>
      <c r="BU189">
        <v>4.7215199999999999</v>
      </c>
      <c r="BV189">
        <v>0</v>
      </c>
      <c r="BW189" t="s">
        <v>155</v>
      </c>
      <c r="BX189">
        <v>0.79300000000000004</v>
      </c>
    </row>
    <row r="190" spans="1:76" x14ac:dyDescent="0.25">
      <c r="A190" s="26">
        <v>43530</v>
      </c>
      <c r="B190" s="29">
        <v>0.68105732638888883</v>
      </c>
      <c r="C190">
        <v>13.113</v>
      </c>
      <c r="D190">
        <v>2.9596</v>
      </c>
      <c r="E190">
        <v>29595.581395000001</v>
      </c>
      <c r="F190">
        <v>355.5</v>
      </c>
      <c r="G190">
        <v>0</v>
      </c>
      <c r="H190">
        <v>1218.4000000000001</v>
      </c>
      <c r="J190">
        <v>0.3</v>
      </c>
      <c r="K190">
        <v>0.86260000000000003</v>
      </c>
      <c r="L190">
        <v>11.312200000000001</v>
      </c>
      <c r="M190">
        <v>2.5531000000000001</v>
      </c>
      <c r="N190">
        <v>306.64229999999998</v>
      </c>
      <c r="O190">
        <v>0</v>
      </c>
      <c r="P190">
        <v>306.60000000000002</v>
      </c>
      <c r="Q190">
        <v>243.316</v>
      </c>
      <c r="R190">
        <v>0</v>
      </c>
      <c r="S190">
        <v>243.3</v>
      </c>
      <c r="T190">
        <v>1218.3676</v>
      </c>
      <c r="W190">
        <v>0</v>
      </c>
      <c r="X190">
        <v>0.25879999999999997</v>
      </c>
      <c r="Y190">
        <v>11.8</v>
      </c>
      <c r="Z190">
        <v>853</v>
      </c>
      <c r="AA190">
        <v>838</v>
      </c>
      <c r="AB190">
        <v>848</v>
      </c>
      <c r="AC190">
        <v>90</v>
      </c>
      <c r="AD190">
        <v>19.62</v>
      </c>
      <c r="AE190">
        <v>0.45</v>
      </c>
      <c r="AF190">
        <v>981</v>
      </c>
      <c r="AG190">
        <v>-3</v>
      </c>
      <c r="AH190">
        <v>62</v>
      </c>
      <c r="AI190">
        <v>35</v>
      </c>
      <c r="AJ190">
        <v>191</v>
      </c>
      <c r="AK190">
        <v>169</v>
      </c>
      <c r="AL190">
        <v>4.4000000000000004</v>
      </c>
      <c r="AM190">
        <v>174</v>
      </c>
      <c r="AN190" t="s">
        <v>155</v>
      </c>
      <c r="AO190">
        <v>2</v>
      </c>
      <c r="AP190" s="28">
        <v>0.88953703703703713</v>
      </c>
      <c r="AQ190">
        <v>47.164316999999997</v>
      </c>
      <c r="AR190">
        <v>-88.488596000000001</v>
      </c>
      <c r="AS190">
        <v>317.5</v>
      </c>
      <c r="AT190">
        <v>22.6</v>
      </c>
      <c r="AU190">
        <v>12</v>
      </c>
      <c r="AV190">
        <v>11</v>
      </c>
      <c r="AW190" t="s">
        <v>215</v>
      </c>
      <c r="AX190">
        <v>1.1956</v>
      </c>
      <c r="AY190">
        <v>1.1912</v>
      </c>
      <c r="AZ190">
        <v>1.9912000000000001</v>
      </c>
      <c r="BA190">
        <v>14.686999999999999</v>
      </c>
      <c r="BB190">
        <v>13.41</v>
      </c>
      <c r="BC190">
        <v>0.91</v>
      </c>
      <c r="BD190">
        <v>15.922000000000001</v>
      </c>
      <c r="BE190">
        <v>2553.5880000000002</v>
      </c>
      <c r="BF190">
        <v>366.81099999999998</v>
      </c>
      <c r="BG190">
        <v>7.2489999999999997</v>
      </c>
      <c r="BH190">
        <v>0</v>
      </c>
      <c r="BI190">
        <v>7.2489999999999997</v>
      </c>
      <c r="BJ190">
        <v>5.7519999999999998</v>
      </c>
      <c r="BK190">
        <v>0</v>
      </c>
      <c r="BL190">
        <v>5.7519999999999998</v>
      </c>
      <c r="BM190">
        <v>8.7335999999999991</v>
      </c>
      <c r="BQ190">
        <v>42.476999999999997</v>
      </c>
      <c r="BR190">
        <v>0.21023500000000001</v>
      </c>
      <c r="BS190">
        <v>-5</v>
      </c>
      <c r="BT190">
        <v>5.0000000000000001E-3</v>
      </c>
      <c r="BU190">
        <v>5.137613</v>
      </c>
      <c r="BV190">
        <v>0</v>
      </c>
      <c r="BW190" t="s">
        <v>155</v>
      </c>
      <c r="BX190">
        <v>0.79300000000000004</v>
      </c>
    </row>
    <row r="191" spans="1:76" x14ac:dyDescent="0.25">
      <c r="A191" s="26">
        <v>43530</v>
      </c>
      <c r="B191" s="29">
        <v>0.68106890046296298</v>
      </c>
      <c r="C191">
        <v>12.791</v>
      </c>
      <c r="D191">
        <v>3.4253999999999998</v>
      </c>
      <c r="E191">
        <v>34254.299226000003</v>
      </c>
      <c r="F191">
        <v>340.6</v>
      </c>
      <c r="G191">
        <v>0.1</v>
      </c>
      <c r="H191">
        <v>1335.5</v>
      </c>
      <c r="J191">
        <v>0.3</v>
      </c>
      <c r="K191">
        <v>0.86080000000000001</v>
      </c>
      <c r="L191">
        <v>11.0107</v>
      </c>
      <c r="M191">
        <v>2.9487000000000001</v>
      </c>
      <c r="N191">
        <v>293.2079</v>
      </c>
      <c r="O191">
        <v>6.8000000000000005E-2</v>
      </c>
      <c r="P191">
        <v>293.3</v>
      </c>
      <c r="Q191">
        <v>232.65610000000001</v>
      </c>
      <c r="R191">
        <v>5.3999999999999999E-2</v>
      </c>
      <c r="S191">
        <v>232.7</v>
      </c>
      <c r="T191">
        <v>1335.4504999999999</v>
      </c>
      <c r="W191">
        <v>0</v>
      </c>
      <c r="X191">
        <v>0.25819999999999999</v>
      </c>
      <c r="Y191">
        <v>11.8</v>
      </c>
      <c r="Z191">
        <v>853</v>
      </c>
      <c r="AA191">
        <v>839</v>
      </c>
      <c r="AB191">
        <v>848</v>
      </c>
      <c r="AC191">
        <v>90</v>
      </c>
      <c r="AD191">
        <v>19.62</v>
      </c>
      <c r="AE191">
        <v>0.45</v>
      </c>
      <c r="AF191">
        <v>981</v>
      </c>
      <c r="AG191">
        <v>-3</v>
      </c>
      <c r="AH191">
        <v>62</v>
      </c>
      <c r="AI191">
        <v>35</v>
      </c>
      <c r="AJ191">
        <v>190.6</v>
      </c>
      <c r="AK191">
        <v>169</v>
      </c>
      <c r="AL191">
        <v>4.3</v>
      </c>
      <c r="AM191">
        <v>174</v>
      </c>
      <c r="AN191" t="s">
        <v>155</v>
      </c>
      <c r="AO191">
        <v>2</v>
      </c>
      <c r="AP191" s="28">
        <v>0.88954861111111105</v>
      </c>
      <c r="AQ191">
        <v>47.164335999999999</v>
      </c>
      <c r="AR191">
        <v>-88.488726999999997</v>
      </c>
      <c r="AS191">
        <v>317.60000000000002</v>
      </c>
      <c r="AT191">
        <v>22.9</v>
      </c>
      <c r="AU191">
        <v>12</v>
      </c>
      <c r="AV191">
        <v>11</v>
      </c>
      <c r="AW191" t="s">
        <v>215</v>
      </c>
      <c r="AX191">
        <v>1.2</v>
      </c>
      <c r="AY191">
        <v>1.2956000000000001</v>
      </c>
      <c r="AZ191">
        <v>2.0956000000000001</v>
      </c>
      <c r="BA191">
        <v>14.686999999999999</v>
      </c>
      <c r="BB191">
        <v>13.23</v>
      </c>
      <c r="BC191">
        <v>0.9</v>
      </c>
      <c r="BD191">
        <v>16.167000000000002</v>
      </c>
      <c r="BE191">
        <v>2466.7930000000001</v>
      </c>
      <c r="BF191">
        <v>420.46199999999999</v>
      </c>
      <c r="BG191">
        <v>6.8789999999999996</v>
      </c>
      <c r="BH191">
        <v>2E-3</v>
      </c>
      <c r="BI191">
        <v>6.8810000000000002</v>
      </c>
      <c r="BJ191">
        <v>5.4580000000000002</v>
      </c>
      <c r="BK191">
        <v>1E-3</v>
      </c>
      <c r="BL191">
        <v>5.46</v>
      </c>
      <c r="BM191">
        <v>9.5007999999999999</v>
      </c>
      <c r="BQ191">
        <v>42.067999999999998</v>
      </c>
      <c r="BR191">
        <v>0.226387</v>
      </c>
      <c r="BS191">
        <v>-5</v>
      </c>
      <c r="BT191">
        <v>5.0000000000000001E-3</v>
      </c>
      <c r="BU191">
        <v>5.5323419999999999</v>
      </c>
      <c r="BV191">
        <v>0</v>
      </c>
      <c r="BW191" t="s">
        <v>155</v>
      </c>
      <c r="BX191">
        <v>0.79300000000000004</v>
      </c>
    </row>
    <row r="192" spans="1:76" x14ac:dyDescent="0.25">
      <c r="A192" s="26">
        <v>43530</v>
      </c>
      <c r="B192" s="29">
        <v>0.68108047453703702</v>
      </c>
      <c r="C192">
        <v>12.914999999999999</v>
      </c>
      <c r="D192">
        <v>3.1272000000000002</v>
      </c>
      <c r="E192">
        <v>31271.560402999999</v>
      </c>
      <c r="F192">
        <v>318.10000000000002</v>
      </c>
      <c r="G192">
        <v>0.2</v>
      </c>
      <c r="H192">
        <v>1375.8</v>
      </c>
      <c r="J192">
        <v>0.2</v>
      </c>
      <c r="K192">
        <v>0.86250000000000004</v>
      </c>
      <c r="L192">
        <v>11.138999999999999</v>
      </c>
      <c r="M192">
        <v>2.6970999999999998</v>
      </c>
      <c r="N192">
        <v>274.38830000000002</v>
      </c>
      <c r="O192">
        <v>0.15440000000000001</v>
      </c>
      <c r="P192">
        <v>274.5</v>
      </c>
      <c r="Q192">
        <v>217.72300000000001</v>
      </c>
      <c r="R192">
        <v>0.1225</v>
      </c>
      <c r="S192">
        <v>217.8</v>
      </c>
      <c r="T192">
        <v>1375.8308999999999</v>
      </c>
      <c r="W192">
        <v>0</v>
      </c>
      <c r="X192">
        <v>0.17249999999999999</v>
      </c>
      <c r="Y192">
        <v>11.7</v>
      </c>
      <c r="Z192">
        <v>854</v>
      </c>
      <c r="AA192">
        <v>839</v>
      </c>
      <c r="AB192">
        <v>848</v>
      </c>
      <c r="AC192">
        <v>90</v>
      </c>
      <c r="AD192">
        <v>19.62</v>
      </c>
      <c r="AE192">
        <v>0.45</v>
      </c>
      <c r="AF192">
        <v>981</v>
      </c>
      <c r="AG192">
        <v>-3</v>
      </c>
      <c r="AH192">
        <v>62</v>
      </c>
      <c r="AI192">
        <v>35</v>
      </c>
      <c r="AJ192">
        <v>190</v>
      </c>
      <c r="AK192">
        <v>169</v>
      </c>
      <c r="AL192">
        <v>4.3</v>
      </c>
      <c r="AM192">
        <v>174</v>
      </c>
      <c r="AN192" t="s">
        <v>155</v>
      </c>
      <c r="AO192">
        <v>2</v>
      </c>
      <c r="AP192" s="28">
        <v>0.8895601851851852</v>
      </c>
      <c r="AQ192">
        <v>47.164335000000001</v>
      </c>
      <c r="AR192">
        <v>-88.488872000000001</v>
      </c>
      <c r="AS192">
        <v>317.5</v>
      </c>
      <c r="AT192">
        <v>24.4</v>
      </c>
      <c r="AU192">
        <v>12</v>
      </c>
      <c r="AV192">
        <v>11</v>
      </c>
      <c r="AW192" t="s">
        <v>215</v>
      </c>
      <c r="AX192">
        <v>1.2</v>
      </c>
      <c r="AY192">
        <v>1.3</v>
      </c>
      <c r="AZ192">
        <v>2.1</v>
      </c>
      <c r="BA192">
        <v>14.686999999999999</v>
      </c>
      <c r="BB192">
        <v>13.4</v>
      </c>
      <c r="BC192">
        <v>0.91</v>
      </c>
      <c r="BD192">
        <v>15.944000000000001</v>
      </c>
      <c r="BE192">
        <v>2516.9</v>
      </c>
      <c r="BF192">
        <v>387.88200000000001</v>
      </c>
      <c r="BG192">
        <v>6.4930000000000003</v>
      </c>
      <c r="BH192">
        <v>4.0000000000000001E-3</v>
      </c>
      <c r="BI192">
        <v>6.4960000000000004</v>
      </c>
      <c r="BJ192">
        <v>5.1520000000000001</v>
      </c>
      <c r="BK192">
        <v>3.0000000000000001E-3</v>
      </c>
      <c r="BL192">
        <v>5.1550000000000002</v>
      </c>
      <c r="BM192">
        <v>9.8718000000000004</v>
      </c>
      <c r="BQ192">
        <v>28.34</v>
      </c>
      <c r="BR192">
        <v>0.21978400000000001</v>
      </c>
      <c r="BS192">
        <v>-5</v>
      </c>
      <c r="BT192">
        <v>5.0000000000000001E-3</v>
      </c>
      <c r="BU192">
        <v>5.3709709999999999</v>
      </c>
      <c r="BV192">
        <v>0</v>
      </c>
      <c r="BW192" t="s">
        <v>155</v>
      </c>
      <c r="BX192">
        <v>0.79300000000000004</v>
      </c>
    </row>
    <row r="193" spans="1:76" x14ac:dyDescent="0.25">
      <c r="A193" s="26">
        <v>43530</v>
      </c>
      <c r="B193" s="29">
        <v>0.68109204861111117</v>
      </c>
      <c r="C193">
        <v>13.122999999999999</v>
      </c>
      <c r="D193">
        <v>2.8997999999999999</v>
      </c>
      <c r="E193">
        <v>28997.964744000001</v>
      </c>
      <c r="F193">
        <v>289.2</v>
      </c>
      <c r="G193">
        <v>0.2</v>
      </c>
      <c r="H193">
        <v>1357.9</v>
      </c>
      <c r="J193">
        <v>0.2</v>
      </c>
      <c r="K193">
        <v>0.8629</v>
      </c>
      <c r="L193">
        <v>11.324299999999999</v>
      </c>
      <c r="M193">
        <v>2.5023</v>
      </c>
      <c r="N193">
        <v>249.59960000000001</v>
      </c>
      <c r="O193">
        <v>0.1726</v>
      </c>
      <c r="P193">
        <v>249.8</v>
      </c>
      <c r="Q193">
        <v>198.05359999999999</v>
      </c>
      <c r="R193">
        <v>0.13689999999999999</v>
      </c>
      <c r="S193">
        <v>198.2</v>
      </c>
      <c r="T193">
        <v>1357.8951999999999</v>
      </c>
      <c r="W193">
        <v>0</v>
      </c>
      <c r="X193">
        <v>0.1726</v>
      </c>
      <c r="Y193">
        <v>11.7</v>
      </c>
      <c r="Z193">
        <v>854</v>
      </c>
      <c r="AA193">
        <v>840</v>
      </c>
      <c r="AB193">
        <v>847</v>
      </c>
      <c r="AC193">
        <v>90</v>
      </c>
      <c r="AD193">
        <v>19.62</v>
      </c>
      <c r="AE193">
        <v>0.45</v>
      </c>
      <c r="AF193">
        <v>981</v>
      </c>
      <c r="AG193">
        <v>-3</v>
      </c>
      <c r="AH193">
        <v>62</v>
      </c>
      <c r="AI193">
        <v>35</v>
      </c>
      <c r="AJ193">
        <v>190</v>
      </c>
      <c r="AK193">
        <v>169</v>
      </c>
      <c r="AL193">
        <v>4.3</v>
      </c>
      <c r="AM193">
        <v>174</v>
      </c>
      <c r="AN193" t="s">
        <v>155</v>
      </c>
      <c r="AO193">
        <v>2</v>
      </c>
      <c r="AP193" s="28">
        <v>0.88957175925925924</v>
      </c>
      <c r="AQ193">
        <v>47.164335000000001</v>
      </c>
      <c r="AR193">
        <v>-88.489016000000007</v>
      </c>
      <c r="AS193">
        <v>317.60000000000002</v>
      </c>
      <c r="AT193">
        <v>24.5</v>
      </c>
      <c r="AU193">
        <v>12</v>
      </c>
      <c r="AV193">
        <v>11</v>
      </c>
      <c r="AW193" t="s">
        <v>215</v>
      </c>
      <c r="AX193">
        <v>1.2956000000000001</v>
      </c>
      <c r="AY193">
        <v>1.3956</v>
      </c>
      <c r="AZ193">
        <v>2.1956000000000002</v>
      </c>
      <c r="BA193">
        <v>14.686999999999999</v>
      </c>
      <c r="BB193">
        <v>13.45</v>
      </c>
      <c r="BC193">
        <v>0.92</v>
      </c>
      <c r="BD193">
        <v>15.882999999999999</v>
      </c>
      <c r="BE193">
        <v>2560.8490000000002</v>
      </c>
      <c r="BF193">
        <v>360.16199999999998</v>
      </c>
      <c r="BG193">
        <v>5.9109999999999996</v>
      </c>
      <c r="BH193">
        <v>4.0000000000000001E-3</v>
      </c>
      <c r="BI193">
        <v>5.915</v>
      </c>
      <c r="BJ193">
        <v>4.6900000000000004</v>
      </c>
      <c r="BK193">
        <v>3.0000000000000001E-3</v>
      </c>
      <c r="BL193">
        <v>4.6929999999999996</v>
      </c>
      <c r="BM193">
        <v>9.7510999999999992</v>
      </c>
      <c r="BQ193">
        <v>28.378</v>
      </c>
      <c r="BR193">
        <v>0.23131199999999999</v>
      </c>
      <c r="BS193">
        <v>-5</v>
      </c>
      <c r="BT193">
        <v>5.0000000000000001E-3</v>
      </c>
      <c r="BU193">
        <v>5.6526870000000002</v>
      </c>
      <c r="BV193">
        <v>0</v>
      </c>
      <c r="BW193" t="s">
        <v>155</v>
      </c>
      <c r="BX193">
        <v>0.79300000000000004</v>
      </c>
    </row>
    <row r="194" spans="1:76" x14ac:dyDescent="0.25">
      <c r="A194" s="26">
        <v>43530</v>
      </c>
      <c r="B194" s="29">
        <v>0.68110362268518509</v>
      </c>
      <c r="C194">
        <v>12.685</v>
      </c>
      <c r="D194">
        <v>3.3645999999999998</v>
      </c>
      <c r="E194">
        <v>33645.515152</v>
      </c>
      <c r="F194">
        <v>256.3</v>
      </c>
      <c r="G194">
        <v>0.2</v>
      </c>
      <c r="H194">
        <v>1334.8</v>
      </c>
      <c r="J194">
        <v>0.17</v>
      </c>
      <c r="K194">
        <v>0.86209999999999998</v>
      </c>
      <c r="L194">
        <v>10.9359</v>
      </c>
      <c r="M194">
        <v>2.9005999999999998</v>
      </c>
      <c r="N194">
        <v>220.99690000000001</v>
      </c>
      <c r="O194">
        <v>0.1724</v>
      </c>
      <c r="P194">
        <v>221.2</v>
      </c>
      <c r="Q194">
        <v>175.35769999999999</v>
      </c>
      <c r="R194">
        <v>0.1368</v>
      </c>
      <c r="S194">
        <v>175.5</v>
      </c>
      <c r="T194">
        <v>1334.8478</v>
      </c>
      <c r="W194">
        <v>0</v>
      </c>
      <c r="X194">
        <v>0.14460000000000001</v>
      </c>
      <c r="Y194">
        <v>11.7</v>
      </c>
      <c r="Z194">
        <v>853</v>
      </c>
      <c r="AA194">
        <v>839</v>
      </c>
      <c r="AB194">
        <v>846</v>
      </c>
      <c r="AC194">
        <v>90</v>
      </c>
      <c r="AD194">
        <v>19.62</v>
      </c>
      <c r="AE194">
        <v>0.45</v>
      </c>
      <c r="AF194">
        <v>981</v>
      </c>
      <c r="AG194">
        <v>-3</v>
      </c>
      <c r="AH194">
        <v>61.631999999999998</v>
      </c>
      <c r="AI194">
        <v>35</v>
      </c>
      <c r="AJ194">
        <v>190</v>
      </c>
      <c r="AK194">
        <v>169</v>
      </c>
      <c r="AL194">
        <v>4.2</v>
      </c>
      <c r="AM194">
        <v>174</v>
      </c>
      <c r="AN194" t="s">
        <v>155</v>
      </c>
      <c r="AO194">
        <v>2</v>
      </c>
      <c r="AP194" s="28">
        <v>0.88958333333333339</v>
      </c>
      <c r="AQ194">
        <v>47.164302999999997</v>
      </c>
      <c r="AR194">
        <v>-88.489180000000005</v>
      </c>
      <c r="AS194">
        <v>317.8</v>
      </c>
      <c r="AT194">
        <v>25.6</v>
      </c>
      <c r="AU194">
        <v>12</v>
      </c>
      <c r="AV194">
        <v>11</v>
      </c>
      <c r="AW194" t="s">
        <v>215</v>
      </c>
      <c r="AX194">
        <v>1.5868</v>
      </c>
      <c r="AY194">
        <v>1.0176000000000001</v>
      </c>
      <c r="AZ194">
        <v>2.3912</v>
      </c>
      <c r="BA194">
        <v>14.686999999999999</v>
      </c>
      <c r="BB194">
        <v>13.36</v>
      </c>
      <c r="BC194">
        <v>0.91</v>
      </c>
      <c r="BD194">
        <v>15.994999999999999</v>
      </c>
      <c r="BE194">
        <v>2471.665</v>
      </c>
      <c r="BF194">
        <v>417.25299999999999</v>
      </c>
      <c r="BG194">
        <v>5.2309999999999999</v>
      </c>
      <c r="BH194">
        <v>4.0000000000000001E-3</v>
      </c>
      <c r="BI194">
        <v>5.2350000000000003</v>
      </c>
      <c r="BJ194">
        <v>4.1500000000000004</v>
      </c>
      <c r="BK194">
        <v>3.0000000000000001E-3</v>
      </c>
      <c r="BL194">
        <v>4.1539999999999999</v>
      </c>
      <c r="BM194">
        <v>9.5802999999999994</v>
      </c>
      <c r="BQ194">
        <v>23.765999999999998</v>
      </c>
      <c r="BR194">
        <v>0.26239200000000001</v>
      </c>
      <c r="BS194">
        <v>-5</v>
      </c>
      <c r="BT194">
        <v>5.0000000000000001E-3</v>
      </c>
      <c r="BU194">
        <v>6.4122050000000002</v>
      </c>
      <c r="BV194">
        <v>0</v>
      </c>
      <c r="BW194" t="s">
        <v>155</v>
      </c>
      <c r="BX194">
        <v>0.79300000000000004</v>
      </c>
    </row>
    <row r="195" spans="1:76" x14ac:dyDescent="0.25">
      <c r="A195" s="26">
        <v>43530</v>
      </c>
      <c r="B195" s="29">
        <v>0.68111519675925924</v>
      </c>
      <c r="C195">
        <v>12.576000000000001</v>
      </c>
      <c r="D195">
        <v>3.8650000000000002</v>
      </c>
      <c r="E195">
        <v>38649.844155999999</v>
      </c>
      <c r="F195">
        <v>229.4</v>
      </c>
      <c r="G195">
        <v>0.3</v>
      </c>
      <c r="H195">
        <v>1317.7</v>
      </c>
      <c r="J195">
        <v>0.1</v>
      </c>
      <c r="K195">
        <v>0.85850000000000004</v>
      </c>
      <c r="L195">
        <v>10.7966</v>
      </c>
      <c r="M195">
        <v>3.3180999999999998</v>
      </c>
      <c r="N195">
        <v>196.9032</v>
      </c>
      <c r="O195">
        <v>0.2576</v>
      </c>
      <c r="P195">
        <v>197.2</v>
      </c>
      <c r="Q195">
        <v>156.2397</v>
      </c>
      <c r="R195">
        <v>0.2044</v>
      </c>
      <c r="S195">
        <v>156.4</v>
      </c>
      <c r="T195">
        <v>1317.6844000000001</v>
      </c>
      <c r="W195">
        <v>0</v>
      </c>
      <c r="X195">
        <v>8.5900000000000004E-2</v>
      </c>
      <c r="Y195">
        <v>11.7</v>
      </c>
      <c r="Z195">
        <v>854</v>
      </c>
      <c r="AA195">
        <v>839</v>
      </c>
      <c r="AB195">
        <v>846</v>
      </c>
      <c r="AC195">
        <v>90</v>
      </c>
      <c r="AD195">
        <v>19.62</v>
      </c>
      <c r="AE195">
        <v>0.45</v>
      </c>
      <c r="AF195">
        <v>981</v>
      </c>
      <c r="AG195">
        <v>-3</v>
      </c>
      <c r="AH195">
        <v>61</v>
      </c>
      <c r="AI195">
        <v>35</v>
      </c>
      <c r="AJ195">
        <v>190</v>
      </c>
      <c r="AK195">
        <v>169</v>
      </c>
      <c r="AL195">
        <v>4.0999999999999996</v>
      </c>
      <c r="AM195">
        <v>174</v>
      </c>
      <c r="AN195" t="s">
        <v>155</v>
      </c>
      <c r="AO195">
        <v>2</v>
      </c>
      <c r="AP195" s="28">
        <v>0.88959490740740732</v>
      </c>
      <c r="AQ195">
        <v>47.164262000000001</v>
      </c>
      <c r="AR195">
        <v>-88.489334999999997</v>
      </c>
      <c r="AS195">
        <v>317.8</v>
      </c>
      <c r="AT195">
        <v>27.7</v>
      </c>
      <c r="AU195">
        <v>12</v>
      </c>
      <c r="AV195">
        <v>10</v>
      </c>
      <c r="AW195" t="s">
        <v>224</v>
      </c>
      <c r="AX195">
        <v>0.93146899999999999</v>
      </c>
      <c r="AY195">
        <v>1</v>
      </c>
      <c r="AZ195">
        <v>1.5404599999999999</v>
      </c>
      <c r="BA195">
        <v>14.686999999999999</v>
      </c>
      <c r="BB195">
        <v>13.01</v>
      </c>
      <c r="BC195">
        <v>0.89</v>
      </c>
      <c r="BD195">
        <v>16.481999999999999</v>
      </c>
      <c r="BE195">
        <v>2392.6790000000001</v>
      </c>
      <c r="BF195">
        <v>468.01900000000001</v>
      </c>
      <c r="BG195">
        <v>4.57</v>
      </c>
      <c r="BH195">
        <v>6.0000000000000001E-3</v>
      </c>
      <c r="BI195">
        <v>4.5759999999999996</v>
      </c>
      <c r="BJ195">
        <v>3.6259999999999999</v>
      </c>
      <c r="BK195">
        <v>5.0000000000000001E-3</v>
      </c>
      <c r="BL195">
        <v>3.6309999999999998</v>
      </c>
      <c r="BM195">
        <v>9.2729999999999997</v>
      </c>
      <c r="BQ195">
        <v>13.834</v>
      </c>
      <c r="BR195">
        <v>0.29348800000000003</v>
      </c>
      <c r="BS195">
        <v>-5</v>
      </c>
      <c r="BT195">
        <v>5.0000000000000001E-3</v>
      </c>
      <c r="BU195">
        <v>7.1721130000000004</v>
      </c>
      <c r="BV195">
        <v>0</v>
      </c>
      <c r="BW195" t="s">
        <v>155</v>
      </c>
      <c r="BX195">
        <v>0.79300000000000004</v>
      </c>
    </row>
    <row r="196" spans="1:76" x14ac:dyDescent="0.25">
      <c r="A196" s="26">
        <v>43530</v>
      </c>
      <c r="B196" s="29">
        <v>0.68112677083333339</v>
      </c>
      <c r="C196">
        <v>12.885999999999999</v>
      </c>
      <c r="D196">
        <v>3.1751</v>
      </c>
      <c r="E196">
        <v>31751.002506000001</v>
      </c>
      <c r="F196">
        <v>202.8</v>
      </c>
      <c r="G196">
        <v>0.3</v>
      </c>
      <c r="H196">
        <v>1291.3</v>
      </c>
      <c r="J196">
        <v>0.1</v>
      </c>
      <c r="K196">
        <v>0.86229999999999996</v>
      </c>
      <c r="L196">
        <v>11.112299999999999</v>
      </c>
      <c r="M196">
        <v>2.738</v>
      </c>
      <c r="N196">
        <v>174.9057</v>
      </c>
      <c r="O196">
        <v>0.25869999999999999</v>
      </c>
      <c r="P196">
        <v>175.2</v>
      </c>
      <c r="Q196">
        <v>138.7851</v>
      </c>
      <c r="R196">
        <v>0.20530000000000001</v>
      </c>
      <c r="S196">
        <v>139</v>
      </c>
      <c r="T196">
        <v>1291.3202000000001</v>
      </c>
      <c r="W196">
        <v>0</v>
      </c>
      <c r="X196">
        <v>8.6199999999999999E-2</v>
      </c>
      <c r="Y196">
        <v>11.7</v>
      </c>
      <c r="Z196">
        <v>854</v>
      </c>
      <c r="AA196">
        <v>839</v>
      </c>
      <c r="AB196">
        <v>846</v>
      </c>
      <c r="AC196">
        <v>90</v>
      </c>
      <c r="AD196">
        <v>19.62</v>
      </c>
      <c r="AE196">
        <v>0.45</v>
      </c>
      <c r="AF196">
        <v>981</v>
      </c>
      <c r="AG196">
        <v>-3</v>
      </c>
      <c r="AH196">
        <v>61</v>
      </c>
      <c r="AI196">
        <v>35</v>
      </c>
      <c r="AJ196">
        <v>190</v>
      </c>
      <c r="AK196">
        <v>169</v>
      </c>
      <c r="AL196">
        <v>4.2</v>
      </c>
      <c r="AM196">
        <v>174.3</v>
      </c>
      <c r="AN196" t="s">
        <v>155</v>
      </c>
      <c r="AO196">
        <v>2</v>
      </c>
      <c r="AP196" s="28">
        <v>0.88960648148148147</v>
      </c>
      <c r="AQ196">
        <v>47.164209</v>
      </c>
      <c r="AR196">
        <v>-88.489490000000004</v>
      </c>
      <c r="AS196">
        <v>317.89999999999998</v>
      </c>
      <c r="AT196">
        <v>28.9</v>
      </c>
      <c r="AU196">
        <v>12</v>
      </c>
      <c r="AV196">
        <v>10</v>
      </c>
      <c r="AW196" t="s">
        <v>224</v>
      </c>
      <c r="AX196">
        <v>0.99559600000000004</v>
      </c>
      <c r="AY196">
        <v>1.1911910000000001</v>
      </c>
      <c r="AZ196">
        <v>1.595596</v>
      </c>
      <c r="BA196">
        <v>14.686999999999999</v>
      </c>
      <c r="BB196">
        <v>13.39</v>
      </c>
      <c r="BC196">
        <v>0.91</v>
      </c>
      <c r="BD196">
        <v>15.965999999999999</v>
      </c>
      <c r="BE196">
        <v>2509.8409999999999</v>
      </c>
      <c r="BF196">
        <v>393.59399999999999</v>
      </c>
      <c r="BG196">
        <v>4.1369999999999996</v>
      </c>
      <c r="BH196">
        <v>6.0000000000000001E-3</v>
      </c>
      <c r="BI196">
        <v>4.1429999999999998</v>
      </c>
      <c r="BJ196">
        <v>3.2829999999999999</v>
      </c>
      <c r="BK196">
        <v>5.0000000000000001E-3</v>
      </c>
      <c r="BL196">
        <v>3.2869999999999999</v>
      </c>
      <c r="BM196">
        <v>9.2616999999999994</v>
      </c>
      <c r="BQ196">
        <v>14.162000000000001</v>
      </c>
      <c r="BR196">
        <v>0.27567999999999998</v>
      </c>
      <c r="BS196">
        <v>-5</v>
      </c>
      <c r="BT196">
        <v>5.0000000000000001E-3</v>
      </c>
      <c r="BU196">
        <v>6.7369300000000001</v>
      </c>
      <c r="BV196">
        <v>0</v>
      </c>
      <c r="BW196" t="s">
        <v>155</v>
      </c>
      <c r="BX196">
        <v>0.79300000000000004</v>
      </c>
    </row>
    <row r="197" spans="1:76" x14ac:dyDescent="0.25">
      <c r="A197" s="26">
        <v>43530</v>
      </c>
      <c r="B197" s="29">
        <v>0.68113834490740743</v>
      </c>
      <c r="C197">
        <v>13.128</v>
      </c>
      <c r="D197">
        <v>2.8126000000000002</v>
      </c>
      <c r="E197">
        <v>28125.690515999999</v>
      </c>
      <c r="F197">
        <v>182</v>
      </c>
      <c r="G197">
        <v>0.3</v>
      </c>
      <c r="H197">
        <v>1276.5</v>
      </c>
      <c r="J197">
        <v>0.1</v>
      </c>
      <c r="K197">
        <v>0.86370000000000002</v>
      </c>
      <c r="L197">
        <v>11.338699999999999</v>
      </c>
      <c r="M197">
        <v>2.4293</v>
      </c>
      <c r="N197">
        <v>157.16550000000001</v>
      </c>
      <c r="O197">
        <v>0.2591</v>
      </c>
      <c r="P197">
        <v>157.4</v>
      </c>
      <c r="Q197">
        <v>124.7084</v>
      </c>
      <c r="R197">
        <v>0.2056</v>
      </c>
      <c r="S197">
        <v>124.9</v>
      </c>
      <c r="T197">
        <v>1276.5092999999999</v>
      </c>
      <c r="W197">
        <v>0</v>
      </c>
      <c r="X197">
        <v>8.6400000000000005E-2</v>
      </c>
      <c r="Y197">
        <v>11.7</v>
      </c>
      <c r="Z197">
        <v>854</v>
      </c>
      <c r="AA197">
        <v>839</v>
      </c>
      <c r="AB197">
        <v>846</v>
      </c>
      <c r="AC197">
        <v>90</v>
      </c>
      <c r="AD197">
        <v>19.62</v>
      </c>
      <c r="AE197">
        <v>0.45</v>
      </c>
      <c r="AF197">
        <v>981</v>
      </c>
      <c r="AG197">
        <v>-3</v>
      </c>
      <c r="AH197">
        <v>61</v>
      </c>
      <c r="AI197">
        <v>35</v>
      </c>
      <c r="AJ197">
        <v>190</v>
      </c>
      <c r="AK197">
        <v>169</v>
      </c>
      <c r="AL197">
        <v>4.2</v>
      </c>
      <c r="AM197">
        <v>175</v>
      </c>
      <c r="AN197" t="s">
        <v>155</v>
      </c>
      <c r="AO197">
        <v>2</v>
      </c>
      <c r="AP197" s="28">
        <v>0.88961805555555562</v>
      </c>
      <c r="AQ197">
        <v>47.164146000000002</v>
      </c>
      <c r="AR197">
        <v>-88.489639999999994</v>
      </c>
      <c r="AS197">
        <v>317.8</v>
      </c>
      <c r="AT197">
        <v>29.1</v>
      </c>
      <c r="AU197">
        <v>12</v>
      </c>
      <c r="AV197">
        <v>10</v>
      </c>
      <c r="AW197" t="s">
        <v>224</v>
      </c>
      <c r="AX197">
        <v>1</v>
      </c>
      <c r="AY197">
        <v>1.2</v>
      </c>
      <c r="AZ197">
        <v>1.6956</v>
      </c>
      <c r="BA197">
        <v>14.686999999999999</v>
      </c>
      <c r="BB197">
        <v>13.53</v>
      </c>
      <c r="BC197">
        <v>0.92</v>
      </c>
      <c r="BD197">
        <v>15.779</v>
      </c>
      <c r="BE197">
        <v>2576.4749999999999</v>
      </c>
      <c r="BF197">
        <v>351.32900000000001</v>
      </c>
      <c r="BG197">
        <v>3.74</v>
      </c>
      <c r="BH197">
        <v>6.0000000000000001E-3</v>
      </c>
      <c r="BI197">
        <v>3.746</v>
      </c>
      <c r="BJ197">
        <v>2.968</v>
      </c>
      <c r="BK197">
        <v>5.0000000000000001E-3</v>
      </c>
      <c r="BL197">
        <v>2.972</v>
      </c>
      <c r="BM197">
        <v>9.2108000000000008</v>
      </c>
      <c r="BQ197">
        <v>14.27</v>
      </c>
      <c r="BR197">
        <v>0.27132800000000001</v>
      </c>
      <c r="BS197">
        <v>-5</v>
      </c>
      <c r="BT197">
        <v>5.3680000000000004E-3</v>
      </c>
      <c r="BU197">
        <v>6.6305779999999999</v>
      </c>
      <c r="BV197">
        <v>0</v>
      </c>
      <c r="BW197" t="s">
        <v>155</v>
      </c>
      <c r="BX197">
        <v>0.79300000000000004</v>
      </c>
    </row>
    <row r="198" spans="1:76" x14ac:dyDescent="0.25">
      <c r="A198" s="26">
        <v>43530</v>
      </c>
      <c r="B198" s="29">
        <v>0.68114991898148147</v>
      </c>
      <c r="C198">
        <v>12.744</v>
      </c>
      <c r="D198">
        <v>3.3609</v>
      </c>
      <c r="E198">
        <v>33608.890742000003</v>
      </c>
      <c r="F198">
        <v>167.2</v>
      </c>
      <c r="G198">
        <v>0.3</v>
      </c>
      <c r="H198">
        <v>1286.5999999999999</v>
      </c>
      <c r="J198">
        <v>0.1</v>
      </c>
      <c r="K198">
        <v>0.86180000000000001</v>
      </c>
      <c r="L198">
        <v>10.982100000000001</v>
      </c>
      <c r="M198">
        <v>2.8963000000000001</v>
      </c>
      <c r="N198">
        <v>144.10079999999999</v>
      </c>
      <c r="O198">
        <v>0.25850000000000001</v>
      </c>
      <c r="P198">
        <v>144.4</v>
      </c>
      <c r="Q198">
        <v>114.34180000000001</v>
      </c>
      <c r="R198">
        <v>0.2051</v>
      </c>
      <c r="S198">
        <v>114.5</v>
      </c>
      <c r="T198">
        <v>1286.6034</v>
      </c>
      <c r="W198">
        <v>0</v>
      </c>
      <c r="X198">
        <v>8.6199999999999999E-2</v>
      </c>
      <c r="Y198">
        <v>11.8</v>
      </c>
      <c r="Z198">
        <v>853</v>
      </c>
      <c r="AA198">
        <v>838</v>
      </c>
      <c r="AB198">
        <v>846</v>
      </c>
      <c r="AC198">
        <v>90</v>
      </c>
      <c r="AD198">
        <v>19.62</v>
      </c>
      <c r="AE198">
        <v>0.45</v>
      </c>
      <c r="AF198">
        <v>981</v>
      </c>
      <c r="AG198">
        <v>-3</v>
      </c>
      <c r="AH198">
        <v>61</v>
      </c>
      <c r="AI198">
        <v>35</v>
      </c>
      <c r="AJ198">
        <v>190</v>
      </c>
      <c r="AK198">
        <v>169</v>
      </c>
      <c r="AL198">
        <v>4.2</v>
      </c>
      <c r="AM198">
        <v>175.7</v>
      </c>
      <c r="AN198" t="s">
        <v>155</v>
      </c>
      <c r="AO198">
        <v>2</v>
      </c>
      <c r="AP198" s="28">
        <v>0.88962962962962966</v>
      </c>
      <c r="AQ198">
        <v>47.164051999999998</v>
      </c>
      <c r="AR198">
        <v>-88.489782000000005</v>
      </c>
      <c r="AS198">
        <v>317.7</v>
      </c>
      <c r="AT198">
        <v>30.7</v>
      </c>
      <c r="AU198">
        <v>12</v>
      </c>
      <c r="AV198">
        <v>10</v>
      </c>
      <c r="AW198" t="s">
        <v>224</v>
      </c>
      <c r="AX198">
        <v>1.2867999999999999</v>
      </c>
      <c r="AY198">
        <v>1.0087999999999999</v>
      </c>
      <c r="AZ198">
        <v>1.8912</v>
      </c>
      <c r="BA198">
        <v>14.686999999999999</v>
      </c>
      <c r="BB198">
        <v>13.33</v>
      </c>
      <c r="BC198">
        <v>0.91</v>
      </c>
      <c r="BD198">
        <v>16.042000000000002</v>
      </c>
      <c r="BE198">
        <v>2475.5210000000002</v>
      </c>
      <c r="BF198">
        <v>415.52699999999999</v>
      </c>
      <c r="BG198">
        <v>3.4020000000000001</v>
      </c>
      <c r="BH198">
        <v>6.0000000000000001E-3</v>
      </c>
      <c r="BI198">
        <v>3.4079999999999999</v>
      </c>
      <c r="BJ198">
        <v>2.6989999999999998</v>
      </c>
      <c r="BK198">
        <v>5.0000000000000001E-3</v>
      </c>
      <c r="BL198">
        <v>2.7040000000000002</v>
      </c>
      <c r="BM198">
        <v>9.2096</v>
      </c>
      <c r="BQ198">
        <v>14.124000000000001</v>
      </c>
      <c r="BR198">
        <v>0.27029599999999998</v>
      </c>
      <c r="BS198">
        <v>-5</v>
      </c>
      <c r="BT198">
        <v>5.6319999999999999E-3</v>
      </c>
      <c r="BU198">
        <v>6.605359</v>
      </c>
      <c r="BV198">
        <v>0</v>
      </c>
      <c r="BW198" t="s">
        <v>155</v>
      </c>
      <c r="BX198">
        <v>0.79300000000000004</v>
      </c>
    </row>
    <row r="199" spans="1:76" x14ac:dyDescent="0.25">
      <c r="A199" s="26">
        <v>43530</v>
      </c>
      <c r="B199" s="29">
        <v>0.68116149305555551</v>
      </c>
      <c r="C199">
        <v>12.192</v>
      </c>
      <c r="D199">
        <v>4.3314000000000004</v>
      </c>
      <c r="E199">
        <v>43314.354703999998</v>
      </c>
      <c r="F199">
        <v>156.80000000000001</v>
      </c>
      <c r="G199">
        <v>0.3</v>
      </c>
      <c r="H199">
        <v>1288.9000000000001</v>
      </c>
      <c r="J199">
        <v>0.1</v>
      </c>
      <c r="K199">
        <v>0.85719999999999996</v>
      </c>
      <c r="L199">
        <v>10.451599999999999</v>
      </c>
      <c r="M199">
        <v>3.7130999999999998</v>
      </c>
      <c r="N199">
        <v>134.38820000000001</v>
      </c>
      <c r="O199">
        <v>0.25719999999999998</v>
      </c>
      <c r="P199">
        <v>134.6</v>
      </c>
      <c r="Q199">
        <v>106.63500000000001</v>
      </c>
      <c r="R199">
        <v>0.2041</v>
      </c>
      <c r="S199">
        <v>106.8</v>
      </c>
      <c r="T199">
        <v>1288.9475</v>
      </c>
      <c r="W199">
        <v>0</v>
      </c>
      <c r="X199">
        <v>8.5699999999999998E-2</v>
      </c>
      <c r="Y199">
        <v>11.7</v>
      </c>
      <c r="Z199">
        <v>853</v>
      </c>
      <c r="AA199">
        <v>838</v>
      </c>
      <c r="AB199">
        <v>846</v>
      </c>
      <c r="AC199">
        <v>90</v>
      </c>
      <c r="AD199">
        <v>19.62</v>
      </c>
      <c r="AE199">
        <v>0.45</v>
      </c>
      <c r="AF199">
        <v>981</v>
      </c>
      <c r="AG199">
        <v>-3</v>
      </c>
      <c r="AH199">
        <v>61</v>
      </c>
      <c r="AI199">
        <v>35</v>
      </c>
      <c r="AJ199">
        <v>190</v>
      </c>
      <c r="AK199">
        <v>169</v>
      </c>
      <c r="AL199">
        <v>4.2</v>
      </c>
      <c r="AM199">
        <v>175.6</v>
      </c>
      <c r="AN199" t="s">
        <v>155</v>
      </c>
      <c r="AO199">
        <v>2</v>
      </c>
      <c r="AP199" s="28">
        <v>0.8896412037037037</v>
      </c>
      <c r="AQ199">
        <v>47.163955999999999</v>
      </c>
      <c r="AR199">
        <v>-88.489913999999999</v>
      </c>
      <c r="AS199">
        <v>317.8</v>
      </c>
      <c r="AT199">
        <v>31.2</v>
      </c>
      <c r="AU199">
        <v>12</v>
      </c>
      <c r="AV199">
        <v>10</v>
      </c>
      <c r="AW199" t="s">
        <v>224</v>
      </c>
      <c r="AX199">
        <v>1.3</v>
      </c>
      <c r="AY199">
        <v>1</v>
      </c>
      <c r="AZ199">
        <v>1.9</v>
      </c>
      <c r="BA199">
        <v>14.686999999999999</v>
      </c>
      <c r="BB199">
        <v>12.89</v>
      </c>
      <c r="BC199">
        <v>0.88</v>
      </c>
      <c r="BD199">
        <v>16.652000000000001</v>
      </c>
      <c r="BE199">
        <v>2308.5500000000002</v>
      </c>
      <c r="BF199">
        <v>522.00099999999998</v>
      </c>
      <c r="BG199">
        <v>3.109</v>
      </c>
      <c r="BH199">
        <v>6.0000000000000001E-3</v>
      </c>
      <c r="BI199">
        <v>3.1139999999999999</v>
      </c>
      <c r="BJ199">
        <v>2.4670000000000001</v>
      </c>
      <c r="BK199">
        <v>5.0000000000000001E-3</v>
      </c>
      <c r="BL199">
        <v>2.4710000000000001</v>
      </c>
      <c r="BM199">
        <v>9.0406999999999993</v>
      </c>
      <c r="BQ199">
        <v>13.768000000000001</v>
      </c>
      <c r="BR199">
        <v>0.29852800000000002</v>
      </c>
      <c r="BS199">
        <v>-5</v>
      </c>
      <c r="BT199">
        <v>5.0000000000000001E-3</v>
      </c>
      <c r="BU199">
        <v>7.2952779999999997</v>
      </c>
      <c r="BV199">
        <v>0</v>
      </c>
      <c r="BW199" t="s">
        <v>155</v>
      </c>
      <c r="BX199">
        <v>0.79300000000000004</v>
      </c>
    </row>
    <row r="200" spans="1:76" x14ac:dyDescent="0.25">
      <c r="A200" s="26">
        <v>43530</v>
      </c>
      <c r="B200" s="29">
        <v>0.68117306712962966</v>
      </c>
      <c r="C200">
        <v>11.9</v>
      </c>
      <c r="D200">
        <v>4.9397000000000002</v>
      </c>
      <c r="E200">
        <v>49397.463883999997</v>
      </c>
      <c r="F200">
        <v>149.30000000000001</v>
      </c>
      <c r="G200">
        <v>0.3</v>
      </c>
      <c r="H200">
        <v>1331.4</v>
      </c>
      <c r="J200">
        <v>0.1</v>
      </c>
      <c r="K200">
        <v>0.85389999999999999</v>
      </c>
      <c r="L200">
        <v>10.1614</v>
      </c>
      <c r="M200">
        <v>4.2182000000000004</v>
      </c>
      <c r="N200">
        <v>127.4772</v>
      </c>
      <c r="O200">
        <v>0.25619999999999998</v>
      </c>
      <c r="P200">
        <v>127.7</v>
      </c>
      <c r="Q200">
        <v>101.15130000000001</v>
      </c>
      <c r="R200">
        <v>0.20330000000000001</v>
      </c>
      <c r="S200">
        <v>101.4</v>
      </c>
      <c r="T200">
        <v>1331.4197999999999</v>
      </c>
      <c r="W200">
        <v>0</v>
      </c>
      <c r="X200">
        <v>8.5400000000000004E-2</v>
      </c>
      <c r="Y200">
        <v>11.7</v>
      </c>
      <c r="Z200">
        <v>853</v>
      </c>
      <c r="AA200">
        <v>838</v>
      </c>
      <c r="AB200">
        <v>846</v>
      </c>
      <c r="AC200">
        <v>90</v>
      </c>
      <c r="AD200">
        <v>19.62</v>
      </c>
      <c r="AE200">
        <v>0.45</v>
      </c>
      <c r="AF200">
        <v>981</v>
      </c>
      <c r="AG200">
        <v>-3</v>
      </c>
      <c r="AH200">
        <v>61</v>
      </c>
      <c r="AI200">
        <v>35</v>
      </c>
      <c r="AJ200">
        <v>190</v>
      </c>
      <c r="AK200">
        <v>169</v>
      </c>
      <c r="AL200">
        <v>4.0999999999999996</v>
      </c>
      <c r="AM200">
        <v>174.8</v>
      </c>
      <c r="AN200" t="s">
        <v>155</v>
      </c>
      <c r="AO200">
        <v>2</v>
      </c>
      <c r="AP200" s="28">
        <v>0.88965277777777774</v>
      </c>
      <c r="AQ200">
        <v>47.163871</v>
      </c>
      <c r="AR200">
        <v>-88.490052000000006</v>
      </c>
      <c r="AS200">
        <v>317.5</v>
      </c>
      <c r="AT200">
        <v>31.1</v>
      </c>
      <c r="AU200">
        <v>12</v>
      </c>
      <c r="AV200">
        <v>10</v>
      </c>
      <c r="AW200" t="s">
        <v>224</v>
      </c>
      <c r="AX200">
        <v>1.3956</v>
      </c>
      <c r="AY200">
        <v>1.0955999999999999</v>
      </c>
      <c r="AZ200">
        <v>1.9956</v>
      </c>
      <c r="BA200">
        <v>14.686999999999999</v>
      </c>
      <c r="BB200">
        <v>12.58</v>
      </c>
      <c r="BC200">
        <v>0.86</v>
      </c>
      <c r="BD200">
        <v>17.106999999999999</v>
      </c>
      <c r="BE200">
        <v>2210.46</v>
      </c>
      <c r="BF200">
        <v>584.02200000000005</v>
      </c>
      <c r="BG200">
        <v>2.9039999999999999</v>
      </c>
      <c r="BH200">
        <v>6.0000000000000001E-3</v>
      </c>
      <c r="BI200">
        <v>2.91</v>
      </c>
      <c r="BJ200">
        <v>2.3039999999999998</v>
      </c>
      <c r="BK200">
        <v>5.0000000000000001E-3</v>
      </c>
      <c r="BL200">
        <v>2.3090000000000002</v>
      </c>
      <c r="BM200">
        <v>9.1972000000000005</v>
      </c>
      <c r="BQ200">
        <v>13.507</v>
      </c>
      <c r="BR200">
        <v>0.30740800000000001</v>
      </c>
      <c r="BS200">
        <v>-5</v>
      </c>
      <c r="BT200">
        <v>5.0000000000000001E-3</v>
      </c>
      <c r="BU200">
        <v>7.512283</v>
      </c>
      <c r="BV200">
        <v>0</v>
      </c>
      <c r="BW200" t="s">
        <v>155</v>
      </c>
      <c r="BX200">
        <v>0.79300000000000004</v>
      </c>
    </row>
    <row r="201" spans="1:76" x14ac:dyDescent="0.25">
      <c r="A201" s="26">
        <v>43530</v>
      </c>
      <c r="B201" s="29">
        <v>0.68118464120370381</v>
      </c>
      <c r="C201">
        <v>11.599</v>
      </c>
      <c r="D201">
        <v>5.3987999999999996</v>
      </c>
      <c r="E201">
        <v>53988.154092999997</v>
      </c>
      <c r="F201">
        <v>142</v>
      </c>
      <c r="G201">
        <v>0.3</v>
      </c>
      <c r="H201">
        <v>1383.8</v>
      </c>
      <c r="J201">
        <v>0.1</v>
      </c>
      <c r="K201">
        <v>0.85199999999999998</v>
      </c>
      <c r="L201">
        <v>9.8818000000000001</v>
      </c>
      <c r="M201">
        <v>4.5995999999999997</v>
      </c>
      <c r="N201">
        <v>120.9456</v>
      </c>
      <c r="O201">
        <v>0.25559999999999999</v>
      </c>
      <c r="P201">
        <v>121.2</v>
      </c>
      <c r="Q201">
        <v>95.968500000000006</v>
      </c>
      <c r="R201">
        <v>0.20280000000000001</v>
      </c>
      <c r="S201">
        <v>96.2</v>
      </c>
      <c r="T201">
        <v>1383.8122000000001</v>
      </c>
      <c r="W201">
        <v>0</v>
      </c>
      <c r="X201">
        <v>8.5199999999999998E-2</v>
      </c>
      <c r="Y201">
        <v>11.8</v>
      </c>
      <c r="Z201">
        <v>853</v>
      </c>
      <c r="AA201">
        <v>838</v>
      </c>
      <c r="AB201">
        <v>846</v>
      </c>
      <c r="AC201">
        <v>90</v>
      </c>
      <c r="AD201">
        <v>19.62</v>
      </c>
      <c r="AE201">
        <v>0.45</v>
      </c>
      <c r="AF201">
        <v>981</v>
      </c>
      <c r="AG201">
        <v>-3</v>
      </c>
      <c r="AH201">
        <v>60.631999999999998</v>
      </c>
      <c r="AI201">
        <v>35</v>
      </c>
      <c r="AJ201">
        <v>190</v>
      </c>
      <c r="AK201">
        <v>169</v>
      </c>
      <c r="AL201">
        <v>4.2</v>
      </c>
      <c r="AM201">
        <v>174</v>
      </c>
      <c r="AN201" t="s">
        <v>155</v>
      </c>
      <c r="AO201">
        <v>2</v>
      </c>
      <c r="AP201" s="28">
        <v>0.88966435185185189</v>
      </c>
      <c r="AQ201">
        <v>47.163795999999998</v>
      </c>
      <c r="AR201">
        <v>-88.490215000000006</v>
      </c>
      <c r="AS201">
        <v>317.3</v>
      </c>
      <c r="AT201">
        <v>31.8</v>
      </c>
      <c r="AU201">
        <v>12</v>
      </c>
      <c r="AV201">
        <v>10</v>
      </c>
      <c r="AW201" t="s">
        <v>224</v>
      </c>
      <c r="AX201">
        <v>1.4</v>
      </c>
      <c r="AY201">
        <v>1.2911999999999999</v>
      </c>
      <c r="AZ201">
        <v>2.1911999999999998</v>
      </c>
      <c r="BA201">
        <v>14.686999999999999</v>
      </c>
      <c r="BB201">
        <v>12.4</v>
      </c>
      <c r="BC201">
        <v>0.84</v>
      </c>
      <c r="BD201">
        <v>17.375</v>
      </c>
      <c r="BE201">
        <v>2133.8330000000001</v>
      </c>
      <c r="BF201">
        <v>632.15800000000002</v>
      </c>
      <c r="BG201">
        <v>2.7349999999999999</v>
      </c>
      <c r="BH201">
        <v>6.0000000000000001E-3</v>
      </c>
      <c r="BI201">
        <v>2.7410000000000001</v>
      </c>
      <c r="BJ201">
        <v>2.17</v>
      </c>
      <c r="BK201">
        <v>5.0000000000000001E-3</v>
      </c>
      <c r="BL201">
        <v>2.1749999999999998</v>
      </c>
      <c r="BM201">
        <v>9.4888999999999992</v>
      </c>
      <c r="BQ201">
        <v>13.377000000000001</v>
      </c>
      <c r="BR201">
        <v>0.35055199999999997</v>
      </c>
      <c r="BS201">
        <v>-5</v>
      </c>
      <c r="BT201">
        <v>5.0000000000000001E-3</v>
      </c>
      <c r="BU201">
        <v>8.5666150000000005</v>
      </c>
      <c r="BV201">
        <v>0</v>
      </c>
      <c r="BW201" t="s">
        <v>155</v>
      </c>
      <c r="BX201">
        <v>0.79300000000000004</v>
      </c>
    </row>
    <row r="202" spans="1:76" x14ac:dyDescent="0.25">
      <c r="A202" s="26">
        <v>43530</v>
      </c>
      <c r="B202" s="29">
        <v>0.68119621527777774</v>
      </c>
      <c r="C202">
        <v>11.455</v>
      </c>
      <c r="D202">
        <v>5.7298</v>
      </c>
      <c r="E202">
        <v>57298.351373999998</v>
      </c>
      <c r="F202">
        <v>134.9</v>
      </c>
      <c r="G202">
        <v>0.3</v>
      </c>
      <c r="H202">
        <v>1440.8</v>
      </c>
      <c r="J202">
        <v>0</v>
      </c>
      <c r="K202">
        <v>0.85</v>
      </c>
      <c r="L202">
        <v>9.7359000000000009</v>
      </c>
      <c r="M202">
        <v>4.8700999999999999</v>
      </c>
      <c r="N202">
        <v>114.66759999999999</v>
      </c>
      <c r="O202">
        <v>0.255</v>
      </c>
      <c r="P202">
        <v>114.9</v>
      </c>
      <c r="Q202">
        <v>90.986999999999995</v>
      </c>
      <c r="R202">
        <v>0.20230000000000001</v>
      </c>
      <c r="S202">
        <v>91.2</v>
      </c>
      <c r="T202">
        <v>1440.7681</v>
      </c>
      <c r="W202">
        <v>0</v>
      </c>
      <c r="X202">
        <v>0</v>
      </c>
      <c r="Y202">
        <v>11.7</v>
      </c>
      <c r="Z202">
        <v>854</v>
      </c>
      <c r="AA202">
        <v>839</v>
      </c>
      <c r="AB202">
        <v>847</v>
      </c>
      <c r="AC202">
        <v>90</v>
      </c>
      <c r="AD202">
        <v>19.62</v>
      </c>
      <c r="AE202">
        <v>0.45</v>
      </c>
      <c r="AF202">
        <v>981</v>
      </c>
      <c r="AG202">
        <v>-3</v>
      </c>
      <c r="AH202">
        <v>60</v>
      </c>
      <c r="AI202">
        <v>35</v>
      </c>
      <c r="AJ202">
        <v>190</v>
      </c>
      <c r="AK202">
        <v>169</v>
      </c>
      <c r="AL202">
        <v>4.0999999999999996</v>
      </c>
      <c r="AM202">
        <v>174.3</v>
      </c>
      <c r="AN202" t="s">
        <v>155</v>
      </c>
      <c r="AO202">
        <v>2</v>
      </c>
      <c r="AP202" s="28">
        <v>0.88967592592592604</v>
      </c>
      <c r="AQ202">
        <v>47.163739999999997</v>
      </c>
      <c r="AR202">
        <v>-88.490393999999995</v>
      </c>
      <c r="AS202">
        <v>317.39999999999998</v>
      </c>
      <c r="AT202">
        <v>32.200000000000003</v>
      </c>
      <c r="AU202">
        <v>12</v>
      </c>
      <c r="AV202">
        <v>10</v>
      </c>
      <c r="AW202" t="s">
        <v>224</v>
      </c>
      <c r="AX202">
        <v>1.4956</v>
      </c>
      <c r="AY202">
        <v>1.3956</v>
      </c>
      <c r="AZ202">
        <v>2.2955999999999999</v>
      </c>
      <c r="BA202">
        <v>14.686999999999999</v>
      </c>
      <c r="BB202">
        <v>12.23</v>
      </c>
      <c r="BC202">
        <v>0.83</v>
      </c>
      <c r="BD202">
        <v>17.652000000000001</v>
      </c>
      <c r="BE202">
        <v>2083.6990000000001</v>
      </c>
      <c r="BF202">
        <v>663.404</v>
      </c>
      <c r="BG202">
        <v>2.57</v>
      </c>
      <c r="BH202">
        <v>6.0000000000000001E-3</v>
      </c>
      <c r="BI202">
        <v>2.5760000000000001</v>
      </c>
      <c r="BJ202">
        <v>2.0390000000000001</v>
      </c>
      <c r="BK202">
        <v>5.0000000000000001E-3</v>
      </c>
      <c r="BL202">
        <v>2.044</v>
      </c>
      <c r="BM202">
        <v>9.7919</v>
      </c>
      <c r="BQ202">
        <v>0</v>
      </c>
      <c r="BR202">
        <v>0.39651999999999998</v>
      </c>
      <c r="BS202">
        <v>-5</v>
      </c>
      <c r="BT202">
        <v>5.0000000000000001E-3</v>
      </c>
      <c r="BU202">
        <v>9.6899580000000007</v>
      </c>
      <c r="BV202">
        <v>0</v>
      </c>
      <c r="BW202" t="s">
        <v>155</v>
      </c>
      <c r="BX202">
        <v>0.79300000000000004</v>
      </c>
    </row>
    <row r="203" spans="1:76" x14ac:dyDescent="0.25">
      <c r="A203" s="26">
        <v>43530</v>
      </c>
      <c r="B203" s="29">
        <v>0.68120778935185189</v>
      </c>
      <c r="C203">
        <v>11.769</v>
      </c>
      <c r="D203">
        <v>5.2253999999999996</v>
      </c>
      <c r="E203">
        <v>52254.348936000002</v>
      </c>
      <c r="F203">
        <v>129.4</v>
      </c>
      <c r="G203">
        <v>0.3</v>
      </c>
      <c r="H203">
        <v>1467.7</v>
      </c>
      <c r="J203">
        <v>0</v>
      </c>
      <c r="K203">
        <v>0.85219999999999996</v>
      </c>
      <c r="L203">
        <v>10.0289</v>
      </c>
      <c r="M203">
        <v>4.4530000000000003</v>
      </c>
      <c r="N203">
        <v>110.28400000000001</v>
      </c>
      <c r="O203">
        <v>0.25569999999999998</v>
      </c>
      <c r="P203">
        <v>110.5</v>
      </c>
      <c r="Q203">
        <v>87.508700000000005</v>
      </c>
      <c r="R203">
        <v>0.2029</v>
      </c>
      <c r="S203">
        <v>87.7</v>
      </c>
      <c r="T203">
        <v>1467.7384</v>
      </c>
      <c r="W203">
        <v>0</v>
      </c>
      <c r="X203">
        <v>0</v>
      </c>
      <c r="Y203">
        <v>11.7</v>
      </c>
      <c r="Z203">
        <v>855</v>
      </c>
      <c r="AA203">
        <v>839</v>
      </c>
      <c r="AB203">
        <v>847</v>
      </c>
      <c r="AC203">
        <v>90</v>
      </c>
      <c r="AD203">
        <v>19.62</v>
      </c>
      <c r="AE203">
        <v>0.45</v>
      </c>
      <c r="AF203">
        <v>981</v>
      </c>
      <c r="AG203">
        <v>-3</v>
      </c>
      <c r="AH203">
        <v>60</v>
      </c>
      <c r="AI203">
        <v>35</v>
      </c>
      <c r="AJ203">
        <v>189.6</v>
      </c>
      <c r="AK203">
        <v>169</v>
      </c>
      <c r="AL203">
        <v>4.0999999999999996</v>
      </c>
      <c r="AM203">
        <v>174.7</v>
      </c>
      <c r="AN203" t="s">
        <v>155</v>
      </c>
      <c r="AO203">
        <v>2</v>
      </c>
      <c r="AP203" s="28">
        <v>0.88968749999999996</v>
      </c>
      <c r="AQ203">
        <v>47.163704000000003</v>
      </c>
      <c r="AR203">
        <v>-88.490582000000003</v>
      </c>
      <c r="AS203">
        <v>317.60000000000002</v>
      </c>
      <c r="AT203">
        <v>32.299999999999997</v>
      </c>
      <c r="AU203">
        <v>12</v>
      </c>
      <c r="AV203">
        <v>10</v>
      </c>
      <c r="AW203" t="s">
        <v>224</v>
      </c>
      <c r="AX203">
        <v>1.5</v>
      </c>
      <c r="AY203">
        <v>1.5911999999999999</v>
      </c>
      <c r="AZ203">
        <v>2.3956</v>
      </c>
      <c r="BA203">
        <v>14.686999999999999</v>
      </c>
      <c r="BB203">
        <v>12.42</v>
      </c>
      <c r="BC203">
        <v>0.85</v>
      </c>
      <c r="BD203">
        <v>17.346</v>
      </c>
      <c r="BE203">
        <v>2164.2860000000001</v>
      </c>
      <c r="BF203">
        <v>611.63499999999999</v>
      </c>
      <c r="BG203">
        <v>2.492</v>
      </c>
      <c r="BH203">
        <v>6.0000000000000001E-3</v>
      </c>
      <c r="BI203">
        <v>2.4980000000000002</v>
      </c>
      <c r="BJ203">
        <v>1.978</v>
      </c>
      <c r="BK203">
        <v>5.0000000000000001E-3</v>
      </c>
      <c r="BL203">
        <v>1.982</v>
      </c>
      <c r="BM203">
        <v>10.058299999999999</v>
      </c>
      <c r="BQ203">
        <v>0</v>
      </c>
      <c r="BR203">
        <v>0.37876799999999999</v>
      </c>
      <c r="BS203">
        <v>-5</v>
      </c>
      <c r="BT203">
        <v>5.0000000000000001E-3</v>
      </c>
      <c r="BU203">
        <v>9.2561429999999998</v>
      </c>
      <c r="BV203">
        <v>0</v>
      </c>
      <c r="BW203" t="s">
        <v>155</v>
      </c>
      <c r="BX203">
        <v>0.79300000000000004</v>
      </c>
    </row>
    <row r="204" spans="1:76" x14ac:dyDescent="0.25">
      <c r="A204" s="26">
        <v>43530</v>
      </c>
      <c r="B204" s="29">
        <v>0.68121936342592593</v>
      </c>
      <c r="C204">
        <v>12.608000000000001</v>
      </c>
      <c r="D204">
        <v>3.7854999999999999</v>
      </c>
      <c r="E204">
        <v>37855.372385000002</v>
      </c>
      <c r="F204">
        <v>123.8</v>
      </c>
      <c r="G204">
        <v>0.3</v>
      </c>
      <c r="H204">
        <v>1427.7</v>
      </c>
      <c r="J204">
        <v>0</v>
      </c>
      <c r="K204">
        <v>0.8589</v>
      </c>
      <c r="L204">
        <v>10.8285</v>
      </c>
      <c r="M204">
        <v>3.2511999999999999</v>
      </c>
      <c r="N204">
        <v>106.35509999999999</v>
      </c>
      <c r="O204">
        <v>0.25769999999999998</v>
      </c>
      <c r="P204">
        <v>106.6</v>
      </c>
      <c r="Q204">
        <v>84.391199999999998</v>
      </c>
      <c r="R204">
        <v>0.2044</v>
      </c>
      <c r="S204">
        <v>84.6</v>
      </c>
      <c r="T204">
        <v>1427.6722</v>
      </c>
      <c r="W204">
        <v>0</v>
      </c>
      <c r="X204">
        <v>0</v>
      </c>
      <c r="Y204">
        <v>11.7</v>
      </c>
      <c r="Z204">
        <v>854</v>
      </c>
      <c r="AA204">
        <v>839</v>
      </c>
      <c r="AB204">
        <v>846</v>
      </c>
      <c r="AC204">
        <v>90</v>
      </c>
      <c r="AD204">
        <v>19.62</v>
      </c>
      <c r="AE204">
        <v>0.45</v>
      </c>
      <c r="AF204">
        <v>981</v>
      </c>
      <c r="AG204">
        <v>-3</v>
      </c>
      <c r="AH204">
        <v>60</v>
      </c>
      <c r="AI204">
        <v>35</v>
      </c>
      <c r="AJ204">
        <v>189</v>
      </c>
      <c r="AK204">
        <v>169</v>
      </c>
      <c r="AL204">
        <v>4.0999999999999996</v>
      </c>
      <c r="AM204">
        <v>175</v>
      </c>
      <c r="AN204" t="s">
        <v>155</v>
      </c>
      <c r="AO204">
        <v>2</v>
      </c>
      <c r="AP204" s="28">
        <v>0.88969907407407411</v>
      </c>
      <c r="AQ204">
        <v>47.163674</v>
      </c>
      <c r="AR204">
        <v>-88.490779000000003</v>
      </c>
      <c r="AS204">
        <v>317.60000000000002</v>
      </c>
      <c r="AT204">
        <v>33</v>
      </c>
      <c r="AU204">
        <v>12</v>
      </c>
      <c r="AV204">
        <v>10</v>
      </c>
      <c r="AW204" t="s">
        <v>224</v>
      </c>
      <c r="AX204">
        <v>1.5955999999999999</v>
      </c>
      <c r="AY204">
        <v>1.8868</v>
      </c>
      <c r="AZ204">
        <v>2.6867999999999999</v>
      </c>
      <c r="BA204">
        <v>14.686999999999999</v>
      </c>
      <c r="BB204">
        <v>13.04</v>
      </c>
      <c r="BC204">
        <v>0.89</v>
      </c>
      <c r="BD204">
        <v>16.434999999999999</v>
      </c>
      <c r="BE204">
        <v>2403.8110000000001</v>
      </c>
      <c r="BF204">
        <v>459.36</v>
      </c>
      <c r="BG204">
        <v>2.472</v>
      </c>
      <c r="BH204">
        <v>6.0000000000000001E-3</v>
      </c>
      <c r="BI204">
        <v>2.4780000000000002</v>
      </c>
      <c r="BJ204">
        <v>1.962</v>
      </c>
      <c r="BK204">
        <v>5.0000000000000001E-3</v>
      </c>
      <c r="BL204">
        <v>1.9670000000000001</v>
      </c>
      <c r="BM204">
        <v>10.064</v>
      </c>
      <c r="BQ204">
        <v>0</v>
      </c>
      <c r="BR204">
        <v>0.298512</v>
      </c>
      <c r="BS204">
        <v>-5</v>
      </c>
      <c r="BT204">
        <v>5.0000000000000001E-3</v>
      </c>
      <c r="BU204">
        <v>7.2948870000000001</v>
      </c>
      <c r="BV204">
        <v>0</v>
      </c>
      <c r="BW204" t="s">
        <v>155</v>
      </c>
      <c r="BX204">
        <v>0.79300000000000004</v>
      </c>
    </row>
    <row r="205" spans="1:76" x14ac:dyDescent="0.25">
      <c r="A205" s="26">
        <v>43530</v>
      </c>
      <c r="B205" s="29">
        <v>0.68123093749999997</v>
      </c>
      <c r="C205">
        <v>13.44</v>
      </c>
      <c r="D205">
        <v>2.5762</v>
      </c>
      <c r="E205">
        <v>25762.5</v>
      </c>
      <c r="F205">
        <v>118.8</v>
      </c>
      <c r="G205">
        <v>0.3</v>
      </c>
      <c r="H205">
        <v>1385.3</v>
      </c>
      <c r="J205">
        <v>0</v>
      </c>
      <c r="K205">
        <v>0.86329999999999996</v>
      </c>
      <c r="L205">
        <v>11.603300000000001</v>
      </c>
      <c r="M205">
        <v>2.2242000000000002</v>
      </c>
      <c r="N205">
        <v>102.58969999999999</v>
      </c>
      <c r="O205">
        <v>0.25900000000000001</v>
      </c>
      <c r="P205">
        <v>102.8</v>
      </c>
      <c r="Q205">
        <v>81.403400000000005</v>
      </c>
      <c r="R205">
        <v>0.20549999999999999</v>
      </c>
      <c r="S205">
        <v>81.599999999999994</v>
      </c>
      <c r="T205">
        <v>1385.2797</v>
      </c>
      <c r="W205">
        <v>0</v>
      </c>
      <c r="X205">
        <v>0</v>
      </c>
      <c r="Y205">
        <v>11.7</v>
      </c>
      <c r="Z205">
        <v>854</v>
      </c>
      <c r="AA205">
        <v>839</v>
      </c>
      <c r="AB205">
        <v>846</v>
      </c>
      <c r="AC205">
        <v>90</v>
      </c>
      <c r="AD205">
        <v>19.62</v>
      </c>
      <c r="AE205">
        <v>0.45</v>
      </c>
      <c r="AF205">
        <v>981</v>
      </c>
      <c r="AG205">
        <v>-3</v>
      </c>
      <c r="AH205">
        <v>60</v>
      </c>
      <c r="AI205">
        <v>35</v>
      </c>
      <c r="AJ205">
        <v>189.4</v>
      </c>
      <c r="AK205">
        <v>169</v>
      </c>
      <c r="AL205">
        <v>4.0999999999999996</v>
      </c>
      <c r="AM205">
        <v>174.6</v>
      </c>
      <c r="AN205" t="s">
        <v>155</v>
      </c>
      <c r="AO205">
        <v>2</v>
      </c>
      <c r="AP205" s="28">
        <v>0.88971064814814815</v>
      </c>
      <c r="AQ205">
        <v>47.163643</v>
      </c>
      <c r="AR205">
        <v>-88.490983</v>
      </c>
      <c r="AS205">
        <v>317.7</v>
      </c>
      <c r="AT205">
        <v>34.1</v>
      </c>
      <c r="AU205">
        <v>12</v>
      </c>
      <c r="AV205">
        <v>10</v>
      </c>
      <c r="AW205" t="s">
        <v>224</v>
      </c>
      <c r="AX205">
        <v>1.4088000000000001</v>
      </c>
      <c r="AY205">
        <v>1.6132</v>
      </c>
      <c r="AZ205">
        <v>2.1263999999999998</v>
      </c>
      <c r="BA205">
        <v>14.686999999999999</v>
      </c>
      <c r="BB205">
        <v>13.49</v>
      </c>
      <c r="BC205">
        <v>0.92</v>
      </c>
      <c r="BD205">
        <v>15.83</v>
      </c>
      <c r="BE205">
        <v>2623.2809999999999</v>
      </c>
      <c r="BF205">
        <v>320.04399999999998</v>
      </c>
      <c r="BG205">
        <v>2.4289999999999998</v>
      </c>
      <c r="BH205">
        <v>6.0000000000000001E-3</v>
      </c>
      <c r="BI205">
        <v>2.4350000000000001</v>
      </c>
      <c r="BJ205">
        <v>1.927</v>
      </c>
      <c r="BK205">
        <v>5.0000000000000001E-3</v>
      </c>
      <c r="BL205">
        <v>1.9319999999999999</v>
      </c>
      <c r="BM205">
        <v>9.9451999999999998</v>
      </c>
      <c r="BQ205">
        <v>0</v>
      </c>
      <c r="BR205">
        <v>0.231432</v>
      </c>
      <c r="BS205">
        <v>-5</v>
      </c>
      <c r="BT205">
        <v>5.0000000000000001E-3</v>
      </c>
      <c r="BU205">
        <v>5.6556189999999997</v>
      </c>
      <c r="BV205">
        <v>0</v>
      </c>
      <c r="BW205" t="s">
        <v>155</v>
      </c>
      <c r="BX205">
        <v>0.79300000000000004</v>
      </c>
    </row>
    <row r="206" spans="1:76" x14ac:dyDescent="0.25">
      <c r="A206" s="26">
        <v>43530</v>
      </c>
      <c r="B206" s="29">
        <v>0.68124251157407401</v>
      </c>
      <c r="C206">
        <v>12.698</v>
      </c>
      <c r="D206">
        <v>2.9977</v>
      </c>
      <c r="E206">
        <v>29977.227036</v>
      </c>
      <c r="F206">
        <v>115.4</v>
      </c>
      <c r="G206">
        <v>0.3</v>
      </c>
      <c r="H206">
        <v>1373.7</v>
      </c>
      <c r="J206">
        <v>0</v>
      </c>
      <c r="K206">
        <v>0.86519999999999997</v>
      </c>
      <c r="L206">
        <v>10.9864</v>
      </c>
      <c r="M206">
        <v>2.5937000000000001</v>
      </c>
      <c r="N206">
        <v>99.849299999999999</v>
      </c>
      <c r="O206">
        <v>0.2596</v>
      </c>
      <c r="P206">
        <v>100.1</v>
      </c>
      <c r="Q206">
        <v>79.205100000000002</v>
      </c>
      <c r="R206">
        <v>0.2059</v>
      </c>
      <c r="S206">
        <v>79.400000000000006</v>
      </c>
      <c r="T206">
        <v>1373.7247</v>
      </c>
      <c r="W206">
        <v>0</v>
      </c>
      <c r="X206">
        <v>0</v>
      </c>
      <c r="Y206">
        <v>11.8</v>
      </c>
      <c r="Z206">
        <v>853</v>
      </c>
      <c r="AA206">
        <v>838</v>
      </c>
      <c r="AB206">
        <v>846</v>
      </c>
      <c r="AC206">
        <v>89.6</v>
      </c>
      <c r="AD206">
        <v>19.54</v>
      </c>
      <c r="AE206">
        <v>0.45</v>
      </c>
      <c r="AF206">
        <v>981</v>
      </c>
      <c r="AG206">
        <v>-3</v>
      </c>
      <c r="AH206">
        <v>60</v>
      </c>
      <c r="AI206">
        <v>35</v>
      </c>
      <c r="AJ206">
        <v>189.6</v>
      </c>
      <c r="AK206">
        <v>169</v>
      </c>
      <c r="AL206">
        <v>4.2</v>
      </c>
      <c r="AM206">
        <v>174.2</v>
      </c>
      <c r="AN206" t="s">
        <v>155</v>
      </c>
      <c r="AO206">
        <v>2</v>
      </c>
      <c r="AP206" s="28">
        <v>0.88972222222222219</v>
      </c>
      <c r="AQ206">
        <v>47.163601999999997</v>
      </c>
      <c r="AR206">
        <v>-88.491178000000005</v>
      </c>
      <c r="AS206">
        <v>317.8</v>
      </c>
      <c r="AT206">
        <v>34.299999999999997</v>
      </c>
      <c r="AU206">
        <v>12</v>
      </c>
      <c r="AV206">
        <v>11</v>
      </c>
      <c r="AW206" t="s">
        <v>215</v>
      </c>
      <c r="AX206">
        <v>0.92200000000000004</v>
      </c>
      <c r="AY206">
        <v>1.2176</v>
      </c>
      <c r="AZ206">
        <v>1.5264</v>
      </c>
      <c r="BA206">
        <v>14.686999999999999</v>
      </c>
      <c r="BB206">
        <v>13.69</v>
      </c>
      <c r="BC206">
        <v>0.93</v>
      </c>
      <c r="BD206">
        <v>15.576000000000001</v>
      </c>
      <c r="BE206">
        <v>2528.9209999999998</v>
      </c>
      <c r="BF206">
        <v>380</v>
      </c>
      <c r="BG206">
        <v>2.407</v>
      </c>
      <c r="BH206">
        <v>6.0000000000000001E-3</v>
      </c>
      <c r="BI206">
        <v>2.4129999999999998</v>
      </c>
      <c r="BJ206">
        <v>1.909</v>
      </c>
      <c r="BK206">
        <v>5.0000000000000001E-3</v>
      </c>
      <c r="BL206">
        <v>1.9139999999999999</v>
      </c>
      <c r="BM206">
        <v>10.041399999999999</v>
      </c>
      <c r="BQ206">
        <v>0</v>
      </c>
      <c r="BR206">
        <v>0.24848799999999999</v>
      </c>
      <c r="BS206">
        <v>-5</v>
      </c>
      <c r="BT206">
        <v>5.0000000000000001E-3</v>
      </c>
      <c r="BU206">
        <v>6.072425</v>
      </c>
      <c r="BV206">
        <v>0</v>
      </c>
      <c r="BW206" t="s">
        <v>155</v>
      </c>
      <c r="BX206">
        <v>0.79300000000000004</v>
      </c>
    </row>
    <row r="207" spans="1:76" x14ac:dyDescent="0.25">
      <c r="A207" s="26">
        <v>43530</v>
      </c>
      <c r="B207" s="29">
        <v>0.68125408564814816</v>
      </c>
      <c r="C207">
        <v>11.784000000000001</v>
      </c>
      <c r="D207">
        <v>5.2022000000000004</v>
      </c>
      <c r="E207">
        <v>52022.287694999999</v>
      </c>
      <c r="F207">
        <v>114.4</v>
      </c>
      <c r="G207">
        <v>0.3</v>
      </c>
      <c r="H207">
        <v>1421.5</v>
      </c>
      <c r="J207">
        <v>0</v>
      </c>
      <c r="K207">
        <v>0.85240000000000005</v>
      </c>
      <c r="L207">
        <v>10.0449</v>
      </c>
      <c r="M207">
        <v>4.4343000000000004</v>
      </c>
      <c r="N207">
        <v>97.531700000000001</v>
      </c>
      <c r="O207">
        <v>0.25569999999999998</v>
      </c>
      <c r="P207">
        <v>97.8</v>
      </c>
      <c r="Q207">
        <v>77.326800000000006</v>
      </c>
      <c r="R207">
        <v>0.20269999999999999</v>
      </c>
      <c r="S207">
        <v>77.5</v>
      </c>
      <c r="T207">
        <v>1421.4517000000001</v>
      </c>
      <c r="W207">
        <v>0</v>
      </c>
      <c r="X207">
        <v>0</v>
      </c>
      <c r="Y207">
        <v>11.7</v>
      </c>
      <c r="Z207">
        <v>853</v>
      </c>
      <c r="AA207">
        <v>837</v>
      </c>
      <c r="AB207">
        <v>845</v>
      </c>
      <c r="AC207">
        <v>89</v>
      </c>
      <c r="AD207">
        <v>19.41</v>
      </c>
      <c r="AE207">
        <v>0.45</v>
      </c>
      <c r="AF207">
        <v>981</v>
      </c>
      <c r="AG207">
        <v>-3</v>
      </c>
      <c r="AH207">
        <v>60</v>
      </c>
      <c r="AI207">
        <v>35</v>
      </c>
      <c r="AJ207">
        <v>189</v>
      </c>
      <c r="AK207">
        <v>169</v>
      </c>
      <c r="AL207">
        <v>4.2</v>
      </c>
      <c r="AM207">
        <v>174.2</v>
      </c>
      <c r="AN207" t="s">
        <v>155</v>
      </c>
      <c r="AO207">
        <v>2</v>
      </c>
      <c r="AP207" s="28">
        <v>0.88973379629629623</v>
      </c>
      <c r="AQ207">
        <v>47.163564999999998</v>
      </c>
      <c r="AR207">
        <v>-88.491372999999996</v>
      </c>
      <c r="AS207">
        <v>317.89999999999998</v>
      </c>
      <c r="AT207">
        <v>34.299999999999997</v>
      </c>
      <c r="AU207">
        <v>12</v>
      </c>
      <c r="AV207">
        <v>11</v>
      </c>
      <c r="AW207" t="s">
        <v>215</v>
      </c>
      <c r="AX207">
        <v>0.99560000000000004</v>
      </c>
      <c r="AY207">
        <v>1.2</v>
      </c>
      <c r="AZ207">
        <v>1.5955999999999999</v>
      </c>
      <c r="BA207">
        <v>14.686999999999999</v>
      </c>
      <c r="BB207">
        <v>12.43</v>
      </c>
      <c r="BC207">
        <v>0.85</v>
      </c>
      <c r="BD207">
        <v>17.317</v>
      </c>
      <c r="BE207">
        <v>2168.8270000000002</v>
      </c>
      <c r="BF207">
        <v>609.37400000000002</v>
      </c>
      <c r="BG207">
        <v>2.2050000000000001</v>
      </c>
      <c r="BH207">
        <v>6.0000000000000001E-3</v>
      </c>
      <c r="BI207">
        <v>2.2109999999999999</v>
      </c>
      <c r="BJ207">
        <v>1.748</v>
      </c>
      <c r="BK207">
        <v>5.0000000000000001E-3</v>
      </c>
      <c r="BL207">
        <v>1.7529999999999999</v>
      </c>
      <c r="BM207">
        <v>9.7460000000000004</v>
      </c>
      <c r="BQ207">
        <v>0</v>
      </c>
      <c r="BR207">
        <v>0.34390399999999999</v>
      </c>
      <c r="BS207">
        <v>-5</v>
      </c>
      <c r="BT207">
        <v>5.0000000000000001E-3</v>
      </c>
      <c r="BU207">
        <v>8.4041540000000001</v>
      </c>
      <c r="BV207">
        <v>0</v>
      </c>
      <c r="BW207" t="s">
        <v>155</v>
      </c>
      <c r="BX207">
        <v>0.79300000000000004</v>
      </c>
    </row>
    <row r="208" spans="1:76" x14ac:dyDescent="0.25">
      <c r="A208" s="26">
        <v>43530</v>
      </c>
      <c r="B208" s="29">
        <v>0.68126565972222231</v>
      </c>
      <c r="C208">
        <v>11.226000000000001</v>
      </c>
      <c r="D208">
        <v>6.1262999999999996</v>
      </c>
      <c r="E208">
        <v>61263.494176</v>
      </c>
      <c r="F208">
        <v>114.3</v>
      </c>
      <c r="G208">
        <v>0.3</v>
      </c>
      <c r="H208">
        <v>1560.3</v>
      </c>
      <c r="J208">
        <v>0</v>
      </c>
      <c r="K208">
        <v>0.84799999999999998</v>
      </c>
      <c r="L208">
        <v>9.5193999999999992</v>
      </c>
      <c r="M208">
        <v>5.1951999999999998</v>
      </c>
      <c r="N208">
        <v>96.946100000000001</v>
      </c>
      <c r="O208">
        <v>0.25440000000000002</v>
      </c>
      <c r="P208">
        <v>97.2</v>
      </c>
      <c r="Q208">
        <v>76.862499999999997</v>
      </c>
      <c r="R208">
        <v>0.20169999999999999</v>
      </c>
      <c r="S208">
        <v>77.099999999999994</v>
      </c>
      <c r="T208">
        <v>1560.3206</v>
      </c>
      <c r="W208">
        <v>0</v>
      </c>
      <c r="X208">
        <v>0</v>
      </c>
      <c r="Y208">
        <v>11.7</v>
      </c>
      <c r="Z208">
        <v>854</v>
      </c>
      <c r="AA208">
        <v>838</v>
      </c>
      <c r="AB208">
        <v>846</v>
      </c>
      <c r="AC208">
        <v>89</v>
      </c>
      <c r="AD208">
        <v>19.41</v>
      </c>
      <c r="AE208">
        <v>0.45</v>
      </c>
      <c r="AF208">
        <v>981</v>
      </c>
      <c r="AG208">
        <v>-3</v>
      </c>
      <c r="AH208">
        <v>60</v>
      </c>
      <c r="AI208">
        <v>35</v>
      </c>
      <c r="AJ208">
        <v>189</v>
      </c>
      <c r="AK208">
        <v>169</v>
      </c>
      <c r="AL208">
        <v>4.2</v>
      </c>
      <c r="AM208">
        <v>174.5</v>
      </c>
      <c r="AN208" t="s">
        <v>155</v>
      </c>
      <c r="AO208">
        <v>2</v>
      </c>
      <c r="AP208" s="28">
        <v>0.88974537037037038</v>
      </c>
      <c r="AQ208">
        <v>47.163519999999998</v>
      </c>
      <c r="AR208">
        <v>-88.491546999999997</v>
      </c>
      <c r="AS208">
        <v>317.7</v>
      </c>
      <c r="AT208">
        <v>33.299999999999997</v>
      </c>
      <c r="AU208">
        <v>12</v>
      </c>
      <c r="AV208">
        <v>11</v>
      </c>
      <c r="AW208" t="s">
        <v>215</v>
      </c>
      <c r="AX208">
        <v>1</v>
      </c>
      <c r="AY208">
        <v>1.2</v>
      </c>
      <c r="AZ208">
        <v>1.6</v>
      </c>
      <c r="BA208">
        <v>14.686999999999999</v>
      </c>
      <c r="BB208">
        <v>12.05</v>
      </c>
      <c r="BC208">
        <v>0.82</v>
      </c>
      <c r="BD208">
        <v>17.922999999999998</v>
      </c>
      <c r="BE208">
        <v>2020.8009999999999</v>
      </c>
      <c r="BF208">
        <v>701.93</v>
      </c>
      <c r="BG208">
        <v>2.1549999999999998</v>
      </c>
      <c r="BH208">
        <v>6.0000000000000001E-3</v>
      </c>
      <c r="BI208">
        <v>2.161</v>
      </c>
      <c r="BJ208">
        <v>1.7090000000000001</v>
      </c>
      <c r="BK208">
        <v>4.0000000000000001E-3</v>
      </c>
      <c r="BL208">
        <v>1.7130000000000001</v>
      </c>
      <c r="BM208">
        <v>10.5182</v>
      </c>
      <c r="BQ208">
        <v>0</v>
      </c>
      <c r="BR208">
        <v>0.418568</v>
      </c>
      <c r="BS208">
        <v>-5</v>
      </c>
      <c r="BT208">
        <v>5.0000000000000001E-3</v>
      </c>
      <c r="BU208">
        <v>10.228755</v>
      </c>
      <c r="BV208">
        <v>0</v>
      </c>
      <c r="BW208" t="s">
        <v>155</v>
      </c>
      <c r="BX208">
        <v>0.79300000000000004</v>
      </c>
    </row>
    <row r="209" spans="1:76" x14ac:dyDescent="0.25">
      <c r="A209" s="26">
        <v>43530</v>
      </c>
      <c r="B209" s="29">
        <v>0.68127723379629623</v>
      </c>
      <c r="C209">
        <v>11.023999999999999</v>
      </c>
      <c r="D209">
        <v>6.5110000000000001</v>
      </c>
      <c r="E209">
        <v>65110.455674999997</v>
      </c>
      <c r="F209">
        <v>112</v>
      </c>
      <c r="G209">
        <v>0.3</v>
      </c>
      <c r="H209">
        <v>1687.3</v>
      </c>
      <c r="J209">
        <v>0</v>
      </c>
      <c r="K209">
        <v>0.84589999999999999</v>
      </c>
      <c r="L209">
        <v>9.3246000000000002</v>
      </c>
      <c r="M209">
        <v>5.5073999999999996</v>
      </c>
      <c r="N209">
        <v>94.750299999999996</v>
      </c>
      <c r="O209">
        <v>0.25380000000000003</v>
      </c>
      <c r="P209">
        <v>95</v>
      </c>
      <c r="Q209">
        <v>75.121600000000001</v>
      </c>
      <c r="R209">
        <v>0.20119999999999999</v>
      </c>
      <c r="S209">
        <v>75.3</v>
      </c>
      <c r="T209">
        <v>1687.2639999999999</v>
      </c>
      <c r="W209">
        <v>0</v>
      </c>
      <c r="X209">
        <v>0</v>
      </c>
      <c r="Y209">
        <v>11.8</v>
      </c>
      <c r="Z209">
        <v>854</v>
      </c>
      <c r="AA209">
        <v>838</v>
      </c>
      <c r="AB209">
        <v>846</v>
      </c>
      <c r="AC209">
        <v>89</v>
      </c>
      <c r="AD209">
        <v>19.41</v>
      </c>
      <c r="AE209">
        <v>0.45</v>
      </c>
      <c r="AF209">
        <v>981</v>
      </c>
      <c r="AG209">
        <v>-3</v>
      </c>
      <c r="AH209">
        <v>60</v>
      </c>
      <c r="AI209">
        <v>35</v>
      </c>
      <c r="AJ209">
        <v>189</v>
      </c>
      <c r="AK209">
        <v>169</v>
      </c>
      <c r="AL209">
        <v>4.3</v>
      </c>
      <c r="AM209">
        <v>174.8</v>
      </c>
      <c r="AN209" t="s">
        <v>155</v>
      </c>
      <c r="AO209">
        <v>2</v>
      </c>
      <c r="AP209" s="28">
        <v>0.88975694444444453</v>
      </c>
      <c r="AQ209">
        <v>47.163420000000002</v>
      </c>
      <c r="AR209">
        <v>-88.491669999999999</v>
      </c>
      <c r="AS209">
        <v>317.7</v>
      </c>
      <c r="AT209">
        <v>31.7</v>
      </c>
      <c r="AU209">
        <v>12</v>
      </c>
      <c r="AV209">
        <v>11</v>
      </c>
      <c r="AW209" t="s">
        <v>215</v>
      </c>
      <c r="AX209">
        <v>1.0955999999999999</v>
      </c>
      <c r="AY209">
        <v>1.4867999999999999</v>
      </c>
      <c r="AZ209">
        <v>1.7911999999999999</v>
      </c>
      <c r="BA209">
        <v>14.686999999999999</v>
      </c>
      <c r="BB209">
        <v>11.87</v>
      </c>
      <c r="BC209">
        <v>0.81</v>
      </c>
      <c r="BD209">
        <v>18.222999999999999</v>
      </c>
      <c r="BE209">
        <v>1962.2249999999999</v>
      </c>
      <c r="BF209">
        <v>737.64099999999996</v>
      </c>
      <c r="BG209">
        <v>2.0880000000000001</v>
      </c>
      <c r="BH209">
        <v>6.0000000000000001E-3</v>
      </c>
      <c r="BI209">
        <v>2.0939999999999999</v>
      </c>
      <c r="BJ209">
        <v>1.655</v>
      </c>
      <c r="BK209">
        <v>4.0000000000000001E-3</v>
      </c>
      <c r="BL209">
        <v>1.66</v>
      </c>
      <c r="BM209">
        <v>11.275</v>
      </c>
      <c r="BQ209">
        <v>0</v>
      </c>
      <c r="BR209">
        <v>0.44052000000000002</v>
      </c>
      <c r="BS209">
        <v>-5</v>
      </c>
      <c r="BT209">
        <v>5.0000000000000001E-3</v>
      </c>
      <c r="BU209">
        <v>10.765207999999999</v>
      </c>
      <c r="BV209">
        <v>0</v>
      </c>
      <c r="BW209" t="s">
        <v>155</v>
      </c>
      <c r="BX209">
        <v>0.79300000000000004</v>
      </c>
    </row>
    <row r="210" spans="1:76" x14ac:dyDescent="0.25">
      <c r="A210" s="26">
        <v>43530</v>
      </c>
      <c r="B210" s="29">
        <v>0.68128880787037038</v>
      </c>
      <c r="C210">
        <v>10.795</v>
      </c>
      <c r="D210">
        <v>6.7789999999999999</v>
      </c>
      <c r="E210">
        <v>67790.408830999993</v>
      </c>
      <c r="F210">
        <v>106.1</v>
      </c>
      <c r="G210">
        <v>0.3</v>
      </c>
      <c r="H210">
        <v>1727.3</v>
      </c>
      <c r="J210">
        <v>0</v>
      </c>
      <c r="K210">
        <v>0.84499999999999997</v>
      </c>
      <c r="L210">
        <v>9.1216000000000008</v>
      </c>
      <c r="M210">
        <v>5.7283999999999997</v>
      </c>
      <c r="N210">
        <v>89.633899999999997</v>
      </c>
      <c r="O210">
        <v>0.2535</v>
      </c>
      <c r="P210">
        <v>89.9</v>
      </c>
      <c r="Q210">
        <v>71.065100000000001</v>
      </c>
      <c r="R210">
        <v>0.20100000000000001</v>
      </c>
      <c r="S210">
        <v>71.3</v>
      </c>
      <c r="T210">
        <v>1727.3471</v>
      </c>
      <c r="W210">
        <v>0</v>
      </c>
      <c r="X210">
        <v>0</v>
      </c>
      <c r="Y210">
        <v>11.7</v>
      </c>
      <c r="Z210">
        <v>854</v>
      </c>
      <c r="AA210">
        <v>839</v>
      </c>
      <c r="AB210">
        <v>846</v>
      </c>
      <c r="AC210">
        <v>89</v>
      </c>
      <c r="AD210">
        <v>19.41</v>
      </c>
      <c r="AE210">
        <v>0.45</v>
      </c>
      <c r="AF210">
        <v>981</v>
      </c>
      <c r="AG210">
        <v>-3</v>
      </c>
      <c r="AH210">
        <v>60</v>
      </c>
      <c r="AI210">
        <v>35</v>
      </c>
      <c r="AJ210">
        <v>189</v>
      </c>
      <c r="AK210">
        <v>169</v>
      </c>
      <c r="AL210">
        <v>4.2</v>
      </c>
      <c r="AM210">
        <v>175</v>
      </c>
      <c r="AN210" t="s">
        <v>155</v>
      </c>
      <c r="AO210">
        <v>2</v>
      </c>
      <c r="AP210" s="28">
        <v>0.88976851851851846</v>
      </c>
      <c r="AQ210">
        <v>47.163293000000003</v>
      </c>
      <c r="AR210">
        <v>-88.491784999999993</v>
      </c>
      <c r="AS210">
        <v>317.7</v>
      </c>
      <c r="AT210">
        <v>32.9</v>
      </c>
      <c r="AU210">
        <v>12</v>
      </c>
      <c r="AV210">
        <v>11</v>
      </c>
      <c r="AW210" t="s">
        <v>215</v>
      </c>
      <c r="AX210">
        <v>1.1000000000000001</v>
      </c>
      <c r="AY210">
        <v>1.5</v>
      </c>
      <c r="AZ210">
        <v>1.8</v>
      </c>
      <c r="BA210">
        <v>14.686999999999999</v>
      </c>
      <c r="BB210">
        <v>11.81</v>
      </c>
      <c r="BC210">
        <v>0.8</v>
      </c>
      <c r="BD210">
        <v>18.341000000000001</v>
      </c>
      <c r="BE210">
        <v>1916.68</v>
      </c>
      <c r="BF210">
        <v>766.11199999999997</v>
      </c>
      <c r="BG210">
        <v>1.972</v>
      </c>
      <c r="BH210">
        <v>6.0000000000000001E-3</v>
      </c>
      <c r="BI210">
        <v>1.978</v>
      </c>
      <c r="BJ210">
        <v>1.5640000000000001</v>
      </c>
      <c r="BK210">
        <v>4.0000000000000001E-3</v>
      </c>
      <c r="BL210">
        <v>1.5680000000000001</v>
      </c>
      <c r="BM210">
        <v>11.5259</v>
      </c>
      <c r="BQ210">
        <v>0</v>
      </c>
      <c r="BR210">
        <v>0.451104</v>
      </c>
      <c r="BS210">
        <v>-5</v>
      </c>
      <c r="BT210">
        <v>5.0000000000000001E-3</v>
      </c>
      <c r="BU210">
        <v>11.023854</v>
      </c>
      <c r="BV210">
        <v>0</v>
      </c>
      <c r="BW210" t="s">
        <v>155</v>
      </c>
      <c r="BX210">
        <v>0.79300000000000004</v>
      </c>
    </row>
    <row r="211" spans="1:76" x14ac:dyDescent="0.25">
      <c r="A211" s="26">
        <v>43530</v>
      </c>
      <c r="B211" s="29">
        <v>0.68130038194444442</v>
      </c>
      <c r="C211">
        <v>10.661</v>
      </c>
      <c r="D211">
        <v>7.0183999999999997</v>
      </c>
      <c r="E211">
        <v>70184.151564999993</v>
      </c>
      <c r="F211">
        <v>101.5</v>
      </c>
      <c r="G211">
        <v>0.3</v>
      </c>
      <c r="H211">
        <v>1766.5</v>
      </c>
      <c r="J211">
        <v>0</v>
      </c>
      <c r="K211">
        <v>0.84370000000000001</v>
      </c>
      <c r="L211">
        <v>8.9951000000000008</v>
      </c>
      <c r="M211">
        <v>5.9218000000000002</v>
      </c>
      <c r="N211">
        <v>85.653999999999996</v>
      </c>
      <c r="O211">
        <v>0.25309999999999999</v>
      </c>
      <c r="P211">
        <v>85.9</v>
      </c>
      <c r="Q211">
        <v>67.909700000000001</v>
      </c>
      <c r="R211">
        <v>0.20069999999999999</v>
      </c>
      <c r="S211">
        <v>68.099999999999994</v>
      </c>
      <c r="T211">
        <v>1766.4731999999999</v>
      </c>
      <c r="W211">
        <v>0</v>
      </c>
      <c r="X211">
        <v>0</v>
      </c>
      <c r="Y211">
        <v>11.7</v>
      </c>
      <c r="Z211">
        <v>855</v>
      </c>
      <c r="AA211">
        <v>839</v>
      </c>
      <c r="AB211">
        <v>846</v>
      </c>
      <c r="AC211">
        <v>89</v>
      </c>
      <c r="AD211">
        <v>19.41</v>
      </c>
      <c r="AE211">
        <v>0.45</v>
      </c>
      <c r="AF211">
        <v>981</v>
      </c>
      <c r="AG211">
        <v>-3</v>
      </c>
      <c r="AH211">
        <v>60</v>
      </c>
      <c r="AI211">
        <v>35</v>
      </c>
      <c r="AJ211">
        <v>189</v>
      </c>
      <c r="AK211">
        <v>169</v>
      </c>
      <c r="AL211">
        <v>4.2</v>
      </c>
      <c r="AM211">
        <v>175</v>
      </c>
      <c r="AN211" t="s">
        <v>155</v>
      </c>
      <c r="AO211">
        <v>2</v>
      </c>
      <c r="AP211" s="28">
        <v>0.88978009259259261</v>
      </c>
      <c r="AQ211">
        <v>47.163159</v>
      </c>
      <c r="AR211">
        <v>-88.491878999999997</v>
      </c>
      <c r="AS211">
        <v>317.7</v>
      </c>
      <c r="AT211">
        <v>34.1</v>
      </c>
      <c r="AU211">
        <v>12</v>
      </c>
      <c r="AV211">
        <v>11</v>
      </c>
      <c r="AW211" t="s">
        <v>215</v>
      </c>
      <c r="AX211">
        <v>1.1955039999999999</v>
      </c>
      <c r="AY211">
        <v>1.5</v>
      </c>
      <c r="AZ211">
        <v>1.8955040000000001</v>
      </c>
      <c r="BA211">
        <v>14.686999999999999</v>
      </c>
      <c r="BB211">
        <v>11.7</v>
      </c>
      <c r="BC211">
        <v>0.8</v>
      </c>
      <c r="BD211">
        <v>18.518999999999998</v>
      </c>
      <c r="BE211">
        <v>1881.2170000000001</v>
      </c>
      <c r="BF211">
        <v>788.24199999999996</v>
      </c>
      <c r="BG211">
        <v>1.8759999999999999</v>
      </c>
      <c r="BH211">
        <v>6.0000000000000001E-3</v>
      </c>
      <c r="BI211">
        <v>1.881</v>
      </c>
      <c r="BJ211">
        <v>1.4870000000000001</v>
      </c>
      <c r="BK211">
        <v>4.0000000000000001E-3</v>
      </c>
      <c r="BL211">
        <v>1.492</v>
      </c>
      <c r="BM211">
        <v>11.731400000000001</v>
      </c>
      <c r="BQ211">
        <v>0</v>
      </c>
      <c r="BR211">
        <v>0.45484000000000002</v>
      </c>
      <c r="BS211">
        <v>-5</v>
      </c>
      <c r="BT211">
        <v>5.3680000000000004E-3</v>
      </c>
      <c r="BU211">
        <v>11.115152999999999</v>
      </c>
      <c r="BV211">
        <v>0</v>
      </c>
      <c r="BW211" t="s">
        <v>155</v>
      </c>
      <c r="BX211">
        <v>0.79300000000000004</v>
      </c>
    </row>
    <row r="212" spans="1:76" x14ac:dyDescent="0.25">
      <c r="A212" s="26">
        <v>43530</v>
      </c>
      <c r="B212" s="29">
        <v>0.68131195601851857</v>
      </c>
      <c r="C212">
        <v>10.641999999999999</v>
      </c>
      <c r="D212">
        <v>7.1219000000000001</v>
      </c>
      <c r="E212">
        <v>71218.751040999996</v>
      </c>
      <c r="F212">
        <v>97.7</v>
      </c>
      <c r="G212">
        <v>0.3</v>
      </c>
      <c r="H212">
        <v>1835</v>
      </c>
      <c r="J212">
        <v>0</v>
      </c>
      <c r="K212">
        <v>0.84289999999999998</v>
      </c>
      <c r="L212">
        <v>8.9697999999999993</v>
      </c>
      <c r="M212">
        <v>6.0026999999999999</v>
      </c>
      <c r="N212">
        <v>82.359399999999994</v>
      </c>
      <c r="O212">
        <v>0.25290000000000001</v>
      </c>
      <c r="P212">
        <v>82.6</v>
      </c>
      <c r="Q212">
        <v>65.297600000000003</v>
      </c>
      <c r="R212">
        <v>0.20050000000000001</v>
      </c>
      <c r="S212">
        <v>65.5</v>
      </c>
      <c r="T212">
        <v>1834.9598000000001</v>
      </c>
      <c r="W212">
        <v>0</v>
      </c>
      <c r="X212">
        <v>0</v>
      </c>
      <c r="Y212">
        <v>11.7</v>
      </c>
      <c r="Z212">
        <v>855</v>
      </c>
      <c r="AA212">
        <v>839</v>
      </c>
      <c r="AB212">
        <v>846</v>
      </c>
      <c r="AC212">
        <v>89</v>
      </c>
      <c r="AD212">
        <v>19.41</v>
      </c>
      <c r="AE212">
        <v>0.45</v>
      </c>
      <c r="AF212">
        <v>981</v>
      </c>
      <c r="AG212">
        <v>-3</v>
      </c>
      <c r="AH212">
        <v>60</v>
      </c>
      <c r="AI212">
        <v>35</v>
      </c>
      <c r="AJ212">
        <v>189</v>
      </c>
      <c r="AK212">
        <v>169</v>
      </c>
      <c r="AL212">
        <v>4.2</v>
      </c>
      <c r="AM212">
        <v>175</v>
      </c>
      <c r="AN212" t="s">
        <v>155</v>
      </c>
      <c r="AO212">
        <v>2</v>
      </c>
      <c r="AP212" s="28">
        <v>0.88979166666666665</v>
      </c>
      <c r="AQ212">
        <v>47.163012000000002</v>
      </c>
      <c r="AR212">
        <v>-88.491930999999994</v>
      </c>
      <c r="AS212">
        <v>317.60000000000002</v>
      </c>
      <c r="AT212">
        <v>35.1</v>
      </c>
      <c r="AU212">
        <v>12</v>
      </c>
      <c r="AV212">
        <v>11</v>
      </c>
      <c r="AW212" t="s">
        <v>215</v>
      </c>
      <c r="AX212">
        <v>1.2</v>
      </c>
      <c r="AY212">
        <v>1.595596</v>
      </c>
      <c r="AZ212">
        <v>1.9955959999999999</v>
      </c>
      <c r="BA212">
        <v>14.686999999999999</v>
      </c>
      <c r="BB212">
        <v>11.63</v>
      </c>
      <c r="BC212">
        <v>0.79</v>
      </c>
      <c r="BD212">
        <v>18.643999999999998</v>
      </c>
      <c r="BE212">
        <v>1868.1669999999999</v>
      </c>
      <c r="BF212">
        <v>795.71400000000006</v>
      </c>
      <c r="BG212">
        <v>1.796</v>
      </c>
      <c r="BH212">
        <v>6.0000000000000001E-3</v>
      </c>
      <c r="BI212">
        <v>1.802</v>
      </c>
      <c r="BJ212">
        <v>1.4239999999999999</v>
      </c>
      <c r="BK212">
        <v>4.0000000000000001E-3</v>
      </c>
      <c r="BL212">
        <v>1.429</v>
      </c>
      <c r="BM212">
        <v>12.135899999999999</v>
      </c>
      <c r="BQ212">
        <v>0</v>
      </c>
      <c r="BR212">
        <v>0.45395200000000002</v>
      </c>
      <c r="BS212">
        <v>-5</v>
      </c>
      <c r="BT212">
        <v>5.6319999999999999E-3</v>
      </c>
      <c r="BU212">
        <v>11.093451999999999</v>
      </c>
      <c r="BV212">
        <v>0</v>
      </c>
      <c r="BW212" t="s">
        <v>155</v>
      </c>
      <c r="BX212">
        <v>0.79300000000000004</v>
      </c>
    </row>
    <row r="213" spans="1:76" x14ac:dyDescent="0.25">
      <c r="A213" s="26">
        <v>43530</v>
      </c>
      <c r="B213" s="29">
        <v>0.6813235300925925</v>
      </c>
      <c r="C213">
        <v>10.64</v>
      </c>
      <c r="D213">
        <v>7.1036000000000001</v>
      </c>
      <c r="E213">
        <v>71035.570357999997</v>
      </c>
      <c r="F213">
        <v>94.5</v>
      </c>
      <c r="G213">
        <v>0.3</v>
      </c>
      <c r="H213">
        <v>1823.6</v>
      </c>
      <c r="J213">
        <v>0</v>
      </c>
      <c r="K213">
        <v>0.84309999999999996</v>
      </c>
      <c r="L213">
        <v>8.9701000000000004</v>
      </c>
      <c r="M213">
        <v>5.9886999999999997</v>
      </c>
      <c r="N213">
        <v>79.650300000000001</v>
      </c>
      <c r="O213">
        <v>0.25290000000000001</v>
      </c>
      <c r="P213">
        <v>79.900000000000006</v>
      </c>
      <c r="Q213">
        <v>63.149700000000003</v>
      </c>
      <c r="R213">
        <v>0.20050000000000001</v>
      </c>
      <c r="S213">
        <v>63.4</v>
      </c>
      <c r="T213">
        <v>1823.6356000000001</v>
      </c>
      <c r="W213">
        <v>0</v>
      </c>
      <c r="X213">
        <v>0</v>
      </c>
      <c r="Y213">
        <v>11.7</v>
      </c>
      <c r="Z213">
        <v>856</v>
      </c>
      <c r="AA213">
        <v>840</v>
      </c>
      <c r="AB213">
        <v>847</v>
      </c>
      <c r="AC213">
        <v>89</v>
      </c>
      <c r="AD213">
        <v>19.41</v>
      </c>
      <c r="AE213">
        <v>0.45</v>
      </c>
      <c r="AF213">
        <v>981</v>
      </c>
      <c r="AG213">
        <v>-3</v>
      </c>
      <c r="AH213">
        <v>60</v>
      </c>
      <c r="AI213">
        <v>35</v>
      </c>
      <c r="AJ213">
        <v>189</v>
      </c>
      <c r="AK213">
        <v>169</v>
      </c>
      <c r="AL213">
        <v>4.2</v>
      </c>
      <c r="AM213">
        <v>174.8</v>
      </c>
      <c r="AN213" t="s">
        <v>155</v>
      </c>
      <c r="AO213">
        <v>2</v>
      </c>
      <c r="AP213" s="28">
        <v>0.8898032407407408</v>
      </c>
      <c r="AQ213">
        <v>47.162857000000002</v>
      </c>
      <c r="AR213">
        <v>-88.49194</v>
      </c>
      <c r="AS213">
        <v>317.60000000000002</v>
      </c>
      <c r="AT213">
        <v>35.9</v>
      </c>
      <c r="AU213">
        <v>12</v>
      </c>
      <c r="AV213">
        <v>11</v>
      </c>
      <c r="AW213" t="s">
        <v>215</v>
      </c>
      <c r="AX213">
        <v>1.2956000000000001</v>
      </c>
      <c r="AY213">
        <v>1.6</v>
      </c>
      <c r="AZ213">
        <v>2</v>
      </c>
      <c r="BA213">
        <v>14.686999999999999</v>
      </c>
      <c r="BB213">
        <v>11.65</v>
      </c>
      <c r="BC213">
        <v>0.79</v>
      </c>
      <c r="BD213">
        <v>18.616</v>
      </c>
      <c r="BE213">
        <v>1870.066</v>
      </c>
      <c r="BF213">
        <v>794.63599999999997</v>
      </c>
      <c r="BG213">
        <v>1.7390000000000001</v>
      </c>
      <c r="BH213">
        <v>6.0000000000000001E-3</v>
      </c>
      <c r="BI213">
        <v>1.744</v>
      </c>
      <c r="BJ213">
        <v>1.379</v>
      </c>
      <c r="BK213">
        <v>4.0000000000000001E-3</v>
      </c>
      <c r="BL213">
        <v>1.383</v>
      </c>
      <c r="BM213">
        <v>12.072900000000001</v>
      </c>
      <c r="BQ213">
        <v>0</v>
      </c>
      <c r="BR213">
        <v>0.44663199999999997</v>
      </c>
      <c r="BS213">
        <v>-5</v>
      </c>
      <c r="BT213">
        <v>5.3680000000000004E-3</v>
      </c>
      <c r="BU213">
        <v>10.914569999999999</v>
      </c>
      <c r="BV213">
        <v>0</v>
      </c>
      <c r="BW213" t="s">
        <v>155</v>
      </c>
      <c r="BX213">
        <v>0.79300000000000004</v>
      </c>
    </row>
    <row r="214" spans="1:76" x14ac:dyDescent="0.25">
      <c r="A214" s="26">
        <v>43530</v>
      </c>
      <c r="B214" s="29">
        <v>0.68133510416666665</v>
      </c>
      <c r="C214">
        <v>10.648999999999999</v>
      </c>
      <c r="D214">
        <v>7.0096999999999996</v>
      </c>
      <c r="E214">
        <v>70097.375</v>
      </c>
      <c r="F214">
        <v>91.2</v>
      </c>
      <c r="G214">
        <v>0.3</v>
      </c>
      <c r="H214">
        <v>1743.7</v>
      </c>
      <c r="J214">
        <v>0</v>
      </c>
      <c r="K214">
        <v>0.84389999999999998</v>
      </c>
      <c r="L214">
        <v>8.9871999999999996</v>
      </c>
      <c r="M214">
        <v>5.9157999999999999</v>
      </c>
      <c r="N214">
        <v>76.952399999999997</v>
      </c>
      <c r="O214">
        <v>0.25319999999999998</v>
      </c>
      <c r="P214">
        <v>77.2</v>
      </c>
      <c r="Q214">
        <v>61.0107</v>
      </c>
      <c r="R214">
        <v>0.20069999999999999</v>
      </c>
      <c r="S214">
        <v>61.2</v>
      </c>
      <c r="T214">
        <v>1743.7184999999999</v>
      </c>
      <c r="W214">
        <v>0</v>
      </c>
      <c r="X214">
        <v>0</v>
      </c>
      <c r="Y214">
        <v>11.8</v>
      </c>
      <c r="Z214">
        <v>855</v>
      </c>
      <c r="AA214">
        <v>839</v>
      </c>
      <c r="AB214">
        <v>847</v>
      </c>
      <c r="AC214">
        <v>89</v>
      </c>
      <c r="AD214">
        <v>19.41</v>
      </c>
      <c r="AE214">
        <v>0.45</v>
      </c>
      <c r="AF214">
        <v>981</v>
      </c>
      <c r="AG214">
        <v>-3</v>
      </c>
      <c r="AH214">
        <v>59.631999999999998</v>
      </c>
      <c r="AI214">
        <v>35</v>
      </c>
      <c r="AJ214">
        <v>189</v>
      </c>
      <c r="AK214">
        <v>169</v>
      </c>
      <c r="AL214">
        <v>4.2</v>
      </c>
      <c r="AM214">
        <v>174.5</v>
      </c>
      <c r="AN214" t="s">
        <v>155</v>
      </c>
      <c r="AO214">
        <v>2</v>
      </c>
      <c r="AP214" s="28">
        <v>0.88981481481481473</v>
      </c>
      <c r="AQ214">
        <v>47.162706999999997</v>
      </c>
      <c r="AR214">
        <v>-88.491926000000007</v>
      </c>
      <c r="AS214">
        <v>317.60000000000002</v>
      </c>
      <c r="AT214">
        <v>36.1</v>
      </c>
      <c r="AU214">
        <v>12</v>
      </c>
      <c r="AV214">
        <v>11</v>
      </c>
      <c r="AW214" t="s">
        <v>215</v>
      </c>
      <c r="AX214">
        <v>1.3</v>
      </c>
      <c r="AY214">
        <v>1.6</v>
      </c>
      <c r="AZ214">
        <v>2</v>
      </c>
      <c r="BA214">
        <v>14.686999999999999</v>
      </c>
      <c r="BB214">
        <v>11.72</v>
      </c>
      <c r="BC214">
        <v>0.8</v>
      </c>
      <c r="BD214">
        <v>18.492000000000001</v>
      </c>
      <c r="BE214">
        <v>1881.579</v>
      </c>
      <c r="BF214">
        <v>788.29499999999996</v>
      </c>
      <c r="BG214">
        <v>1.6870000000000001</v>
      </c>
      <c r="BH214">
        <v>6.0000000000000001E-3</v>
      </c>
      <c r="BI214">
        <v>1.6930000000000001</v>
      </c>
      <c r="BJ214">
        <v>1.3380000000000001</v>
      </c>
      <c r="BK214">
        <v>4.0000000000000001E-3</v>
      </c>
      <c r="BL214">
        <v>1.3420000000000001</v>
      </c>
      <c r="BM214">
        <v>11.5928</v>
      </c>
      <c r="BQ214">
        <v>0</v>
      </c>
      <c r="BR214">
        <v>0.44968000000000002</v>
      </c>
      <c r="BS214">
        <v>-5</v>
      </c>
      <c r="BT214">
        <v>5.6319999999999999E-3</v>
      </c>
      <c r="BU214">
        <v>10.989055</v>
      </c>
      <c r="BV214">
        <v>0</v>
      </c>
      <c r="BW214" t="s">
        <v>155</v>
      </c>
      <c r="BX214">
        <v>0.79300000000000004</v>
      </c>
    </row>
    <row r="215" spans="1:76" x14ac:dyDescent="0.25">
      <c r="A215" s="26">
        <v>43530</v>
      </c>
      <c r="B215" s="29">
        <v>0.6813466782407408</v>
      </c>
      <c r="C215">
        <v>10.66</v>
      </c>
      <c r="D215">
        <v>7.0144000000000002</v>
      </c>
      <c r="E215">
        <v>70143.666666999998</v>
      </c>
      <c r="F215">
        <v>87.1</v>
      </c>
      <c r="G215">
        <v>0.3</v>
      </c>
      <c r="H215">
        <v>1676.2</v>
      </c>
      <c r="J215">
        <v>0</v>
      </c>
      <c r="K215">
        <v>0.84389999999999998</v>
      </c>
      <c r="L215">
        <v>8.9959000000000007</v>
      </c>
      <c r="M215">
        <v>5.9194000000000004</v>
      </c>
      <c r="N215">
        <v>73.474800000000002</v>
      </c>
      <c r="O215">
        <v>0.25319999999999998</v>
      </c>
      <c r="P215">
        <v>73.7</v>
      </c>
      <c r="Q215">
        <v>58.253599999999999</v>
      </c>
      <c r="R215">
        <v>0.20069999999999999</v>
      </c>
      <c r="S215">
        <v>58.5</v>
      </c>
      <c r="T215">
        <v>1676.1884</v>
      </c>
      <c r="W215">
        <v>0</v>
      </c>
      <c r="X215">
        <v>0</v>
      </c>
      <c r="Y215">
        <v>11.7</v>
      </c>
      <c r="Z215">
        <v>856</v>
      </c>
      <c r="AA215">
        <v>840</v>
      </c>
      <c r="AB215">
        <v>847</v>
      </c>
      <c r="AC215">
        <v>89</v>
      </c>
      <c r="AD215">
        <v>19.41</v>
      </c>
      <c r="AE215">
        <v>0.45</v>
      </c>
      <c r="AF215">
        <v>981</v>
      </c>
      <c r="AG215">
        <v>-3</v>
      </c>
      <c r="AH215">
        <v>59</v>
      </c>
      <c r="AI215">
        <v>35</v>
      </c>
      <c r="AJ215">
        <v>189</v>
      </c>
      <c r="AK215">
        <v>169</v>
      </c>
      <c r="AL215">
        <v>4.2</v>
      </c>
      <c r="AM215">
        <v>174.2</v>
      </c>
      <c r="AN215" t="s">
        <v>155</v>
      </c>
      <c r="AO215">
        <v>2</v>
      </c>
      <c r="AP215" s="28">
        <v>0.88982638888888888</v>
      </c>
      <c r="AQ215">
        <v>47.162560999999997</v>
      </c>
      <c r="AR215">
        <v>-88.491870000000006</v>
      </c>
      <c r="AS215">
        <v>317.39999999999998</v>
      </c>
      <c r="AT215">
        <v>36</v>
      </c>
      <c r="AU215">
        <v>12</v>
      </c>
      <c r="AV215">
        <v>11</v>
      </c>
      <c r="AW215" t="s">
        <v>215</v>
      </c>
      <c r="AX215">
        <v>1.3956</v>
      </c>
      <c r="AY215">
        <v>1.6</v>
      </c>
      <c r="AZ215">
        <v>2.0956000000000001</v>
      </c>
      <c r="BA215">
        <v>14.686999999999999</v>
      </c>
      <c r="BB215">
        <v>11.72</v>
      </c>
      <c r="BC215">
        <v>0.8</v>
      </c>
      <c r="BD215">
        <v>18.498999999999999</v>
      </c>
      <c r="BE215">
        <v>1882.7090000000001</v>
      </c>
      <c r="BF215">
        <v>788.48199999999997</v>
      </c>
      <c r="BG215">
        <v>1.61</v>
      </c>
      <c r="BH215">
        <v>6.0000000000000001E-3</v>
      </c>
      <c r="BI215">
        <v>1.6160000000000001</v>
      </c>
      <c r="BJ215">
        <v>1.2769999999999999</v>
      </c>
      <c r="BK215">
        <v>4.0000000000000001E-3</v>
      </c>
      <c r="BL215">
        <v>1.2809999999999999</v>
      </c>
      <c r="BM215">
        <v>11.139699999999999</v>
      </c>
      <c r="BQ215">
        <v>0</v>
      </c>
      <c r="BR215">
        <v>0.46961599999999998</v>
      </c>
      <c r="BS215">
        <v>-5</v>
      </c>
      <c r="BT215">
        <v>5.0000000000000001E-3</v>
      </c>
      <c r="BU215">
        <v>11.476241</v>
      </c>
      <c r="BV215">
        <v>0</v>
      </c>
      <c r="BW215" t="s">
        <v>155</v>
      </c>
      <c r="BX215">
        <v>0.79300000000000004</v>
      </c>
    </row>
    <row r="216" spans="1:76" x14ac:dyDescent="0.25">
      <c r="A216" s="26">
        <v>43530</v>
      </c>
      <c r="B216" s="29">
        <v>0.68135825231481484</v>
      </c>
      <c r="C216">
        <v>10.656000000000001</v>
      </c>
      <c r="D216">
        <v>7.0720999999999998</v>
      </c>
      <c r="E216">
        <v>70721.338514999996</v>
      </c>
      <c r="F216">
        <v>82.1</v>
      </c>
      <c r="G216">
        <v>0.3</v>
      </c>
      <c r="H216">
        <v>1624.3</v>
      </c>
      <c r="J216">
        <v>0</v>
      </c>
      <c r="K216">
        <v>0.84350000000000003</v>
      </c>
      <c r="L216">
        <v>8.9878999999999998</v>
      </c>
      <c r="M216">
        <v>5.9649999999999999</v>
      </c>
      <c r="N216">
        <v>69.223200000000006</v>
      </c>
      <c r="O216">
        <v>0.253</v>
      </c>
      <c r="P216">
        <v>69.5</v>
      </c>
      <c r="Q216">
        <v>54.8827</v>
      </c>
      <c r="R216">
        <v>0.2006</v>
      </c>
      <c r="S216">
        <v>55.1</v>
      </c>
      <c r="T216">
        <v>1624.2907</v>
      </c>
      <c r="W216">
        <v>0</v>
      </c>
      <c r="X216">
        <v>0</v>
      </c>
      <c r="Y216">
        <v>11.8</v>
      </c>
      <c r="Z216">
        <v>857</v>
      </c>
      <c r="AA216">
        <v>840</v>
      </c>
      <c r="AB216">
        <v>847</v>
      </c>
      <c r="AC216">
        <v>89</v>
      </c>
      <c r="AD216">
        <v>19.41</v>
      </c>
      <c r="AE216">
        <v>0.45</v>
      </c>
      <c r="AF216">
        <v>981</v>
      </c>
      <c r="AG216">
        <v>-3</v>
      </c>
      <c r="AH216">
        <v>59</v>
      </c>
      <c r="AI216">
        <v>35</v>
      </c>
      <c r="AJ216">
        <v>189</v>
      </c>
      <c r="AK216">
        <v>169</v>
      </c>
      <c r="AL216">
        <v>4.3</v>
      </c>
      <c r="AM216">
        <v>174.2</v>
      </c>
      <c r="AN216" t="s">
        <v>155</v>
      </c>
      <c r="AO216">
        <v>2</v>
      </c>
      <c r="AP216" s="28">
        <v>0.88983796296296302</v>
      </c>
      <c r="AQ216">
        <v>47.162413999999998</v>
      </c>
      <c r="AR216">
        <v>-88.491798000000003</v>
      </c>
      <c r="AS216">
        <v>317.2</v>
      </c>
      <c r="AT216">
        <v>36.799999999999997</v>
      </c>
      <c r="AU216">
        <v>12</v>
      </c>
      <c r="AV216">
        <v>11</v>
      </c>
      <c r="AW216" t="s">
        <v>215</v>
      </c>
      <c r="AX216">
        <v>1.3044</v>
      </c>
      <c r="AY216">
        <v>1.6</v>
      </c>
      <c r="AZ216">
        <v>2.1</v>
      </c>
      <c r="BA216">
        <v>14.686999999999999</v>
      </c>
      <c r="BB216">
        <v>11.68</v>
      </c>
      <c r="BC216">
        <v>0.8</v>
      </c>
      <c r="BD216">
        <v>18.559999999999999</v>
      </c>
      <c r="BE216">
        <v>1876.98</v>
      </c>
      <c r="BF216">
        <v>792.85400000000004</v>
      </c>
      <c r="BG216">
        <v>1.514</v>
      </c>
      <c r="BH216">
        <v>6.0000000000000001E-3</v>
      </c>
      <c r="BI216">
        <v>1.5189999999999999</v>
      </c>
      <c r="BJ216">
        <v>1.2</v>
      </c>
      <c r="BK216">
        <v>4.0000000000000001E-3</v>
      </c>
      <c r="BL216">
        <v>1.2050000000000001</v>
      </c>
      <c r="BM216">
        <v>10.771599999999999</v>
      </c>
      <c r="BQ216">
        <v>0</v>
      </c>
      <c r="BR216">
        <v>0.47975200000000001</v>
      </c>
      <c r="BS216">
        <v>-5</v>
      </c>
      <c r="BT216">
        <v>5.0000000000000001E-3</v>
      </c>
      <c r="BU216">
        <v>11.723940000000001</v>
      </c>
      <c r="BV216">
        <v>0</v>
      </c>
      <c r="BW216" t="s">
        <v>155</v>
      </c>
      <c r="BX216">
        <v>0.79300000000000004</v>
      </c>
    </row>
    <row r="217" spans="1:76" x14ac:dyDescent="0.25">
      <c r="A217" s="26">
        <v>43530</v>
      </c>
      <c r="B217" s="29">
        <v>0.68136982638888888</v>
      </c>
      <c r="C217">
        <v>10.621</v>
      </c>
      <c r="D217">
        <v>7.1166</v>
      </c>
      <c r="E217">
        <v>71165.744166999997</v>
      </c>
      <c r="F217">
        <v>78</v>
      </c>
      <c r="G217">
        <v>0.3</v>
      </c>
      <c r="H217">
        <v>1575.6</v>
      </c>
      <c r="J217">
        <v>0</v>
      </c>
      <c r="K217">
        <v>0.84330000000000005</v>
      </c>
      <c r="L217">
        <v>8.9571000000000005</v>
      </c>
      <c r="M217">
        <v>6.0015999999999998</v>
      </c>
      <c r="N217">
        <v>65.820400000000006</v>
      </c>
      <c r="O217">
        <v>0.253</v>
      </c>
      <c r="P217">
        <v>66.099999999999994</v>
      </c>
      <c r="Q217">
        <v>52.184899999999999</v>
      </c>
      <c r="R217">
        <v>0.2006</v>
      </c>
      <c r="S217">
        <v>52.4</v>
      </c>
      <c r="T217">
        <v>1575.6103000000001</v>
      </c>
      <c r="W217">
        <v>0</v>
      </c>
      <c r="X217">
        <v>0</v>
      </c>
      <c r="Y217">
        <v>11.7</v>
      </c>
      <c r="Z217">
        <v>856</v>
      </c>
      <c r="AA217">
        <v>839</v>
      </c>
      <c r="AB217">
        <v>847</v>
      </c>
      <c r="AC217">
        <v>89</v>
      </c>
      <c r="AD217">
        <v>19.41</v>
      </c>
      <c r="AE217">
        <v>0.45</v>
      </c>
      <c r="AF217">
        <v>981</v>
      </c>
      <c r="AG217">
        <v>-3</v>
      </c>
      <c r="AH217">
        <v>59</v>
      </c>
      <c r="AI217">
        <v>35</v>
      </c>
      <c r="AJ217">
        <v>189</v>
      </c>
      <c r="AK217">
        <v>169</v>
      </c>
      <c r="AL217">
        <v>4.2</v>
      </c>
      <c r="AM217">
        <v>174.5</v>
      </c>
      <c r="AN217" t="s">
        <v>155</v>
      </c>
      <c r="AO217">
        <v>2</v>
      </c>
      <c r="AP217" s="28">
        <v>0.88984953703703706</v>
      </c>
      <c r="AQ217">
        <v>47.162264</v>
      </c>
      <c r="AR217">
        <v>-88.491741000000005</v>
      </c>
      <c r="AS217">
        <v>317.2</v>
      </c>
      <c r="AT217">
        <v>37.6</v>
      </c>
      <c r="AU217">
        <v>12</v>
      </c>
      <c r="AV217">
        <v>11</v>
      </c>
      <c r="AW217" t="s">
        <v>215</v>
      </c>
      <c r="AX217">
        <v>0.91759999999999997</v>
      </c>
      <c r="AY217">
        <v>1.2176</v>
      </c>
      <c r="AZ217">
        <v>1.5264</v>
      </c>
      <c r="BA217">
        <v>14.686999999999999</v>
      </c>
      <c r="BB217">
        <v>11.67</v>
      </c>
      <c r="BC217">
        <v>0.79</v>
      </c>
      <c r="BD217">
        <v>18.579000000000001</v>
      </c>
      <c r="BE217">
        <v>1870.4480000000001</v>
      </c>
      <c r="BF217">
        <v>797.65800000000002</v>
      </c>
      <c r="BG217">
        <v>1.4390000000000001</v>
      </c>
      <c r="BH217">
        <v>6.0000000000000001E-3</v>
      </c>
      <c r="BI217">
        <v>1.4450000000000001</v>
      </c>
      <c r="BJ217">
        <v>1.141</v>
      </c>
      <c r="BK217">
        <v>4.0000000000000001E-3</v>
      </c>
      <c r="BL217">
        <v>1.1459999999999999</v>
      </c>
      <c r="BM217">
        <v>10.4481</v>
      </c>
      <c r="BQ217">
        <v>0</v>
      </c>
      <c r="BR217">
        <v>0.45258399999999999</v>
      </c>
      <c r="BS217">
        <v>-5</v>
      </c>
      <c r="BT217">
        <v>5.3680000000000004E-3</v>
      </c>
      <c r="BU217">
        <v>11.060022</v>
      </c>
      <c r="BV217">
        <v>0</v>
      </c>
      <c r="BW217" t="s">
        <v>155</v>
      </c>
      <c r="BX217">
        <v>0.79300000000000004</v>
      </c>
    </row>
    <row r="218" spans="1:76" x14ac:dyDescent="0.25">
      <c r="A218" s="26">
        <v>43530</v>
      </c>
      <c r="B218" s="29">
        <v>0.68138140046296292</v>
      </c>
      <c r="C218">
        <v>10.62</v>
      </c>
      <c r="D218">
        <v>7.1257000000000001</v>
      </c>
      <c r="E218">
        <v>71257.120555000001</v>
      </c>
      <c r="F218">
        <v>74.3</v>
      </c>
      <c r="G218">
        <v>0.3</v>
      </c>
      <c r="H218">
        <v>1591.6</v>
      </c>
      <c r="J218">
        <v>0</v>
      </c>
      <c r="K218">
        <v>0.84319999999999995</v>
      </c>
      <c r="L218">
        <v>8.9549000000000003</v>
      </c>
      <c r="M218">
        <v>6.0084999999999997</v>
      </c>
      <c r="N218">
        <v>62.642699999999998</v>
      </c>
      <c r="O218">
        <v>0.253</v>
      </c>
      <c r="P218">
        <v>62.9</v>
      </c>
      <c r="Q218">
        <v>49.665399999999998</v>
      </c>
      <c r="R218">
        <v>0.2006</v>
      </c>
      <c r="S218">
        <v>49.9</v>
      </c>
      <c r="T218">
        <v>1591.5512000000001</v>
      </c>
      <c r="W218">
        <v>0</v>
      </c>
      <c r="X218">
        <v>0</v>
      </c>
      <c r="Y218">
        <v>11.7</v>
      </c>
      <c r="Z218">
        <v>857</v>
      </c>
      <c r="AA218">
        <v>840</v>
      </c>
      <c r="AB218">
        <v>847</v>
      </c>
      <c r="AC218">
        <v>89</v>
      </c>
      <c r="AD218">
        <v>19.41</v>
      </c>
      <c r="AE218">
        <v>0.45</v>
      </c>
      <c r="AF218">
        <v>981</v>
      </c>
      <c r="AG218">
        <v>-3</v>
      </c>
      <c r="AH218">
        <v>59</v>
      </c>
      <c r="AI218">
        <v>35</v>
      </c>
      <c r="AJ218">
        <v>189</v>
      </c>
      <c r="AK218">
        <v>169</v>
      </c>
      <c r="AL218">
        <v>4.2</v>
      </c>
      <c r="AM218">
        <v>174.8</v>
      </c>
      <c r="AN218" t="s">
        <v>155</v>
      </c>
      <c r="AO218">
        <v>2</v>
      </c>
      <c r="AP218" s="28">
        <v>0.8898611111111111</v>
      </c>
      <c r="AQ218">
        <v>47.162109000000001</v>
      </c>
      <c r="AR218">
        <v>-88.491682999999995</v>
      </c>
      <c r="AS218">
        <v>317.10000000000002</v>
      </c>
      <c r="AT218">
        <v>38.4</v>
      </c>
      <c r="AU218">
        <v>12</v>
      </c>
      <c r="AV218">
        <v>11</v>
      </c>
      <c r="AW218" t="s">
        <v>215</v>
      </c>
      <c r="AX218">
        <v>0.9</v>
      </c>
      <c r="AY218">
        <v>1.2</v>
      </c>
      <c r="AZ218">
        <v>1.5</v>
      </c>
      <c r="BA218">
        <v>14.686999999999999</v>
      </c>
      <c r="BB218">
        <v>11.66</v>
      </c>
      <c r="BC218">
        <v>0.79</v>
      </c>
      <c r="BD218">
        <v>18.594000000000001</v>
      </c>
      <c r="BE218">
        <v>1869.201</v>
      </c>
      <c r="BF218">
        <v>798.24599999999998</v>
      </c>
      <c r="BG218">
        <v>1.369</v>
      </c>
      <c r="BH218">
        <v>6.0000000000000001E-3</v>
      </c>
      <c r="BI218">
        <v>1.375</v>
      </c>
      <c r="BJ218">
        <v>1.0860000000000001</v>
      </c>
      <c r="BK218">
        <v>4.0000000000000001E-3</v>
      </c>
      <c r="BL218">
        <v>1.0900000000000001</v>
      </c>
      <c r="BM218">
        <v>10.5494</v>
      </c>
      <c r="BQ218">
        <v>0</v>
      </c>
      <c r="BR218">
        <v>0.47370400000000001</v>
      </c>
      <c r="BS218">
        <v>-5</v>
      </c>
      <c r="BT218">
        <v>5.6319999999999999E-3</v>
      </c>
      <c r="BU218">
        <v>11.576142000000001</v>
      </c>
      <c r="BV218">
        <v>0</v>
      </c>
      <c r="BW218" t="s">
        <v>155</v>
      </c>
      <c r="BX218">
        <v>0.79300000000000004</v>
      </c>
    </row>
    <row r="219" spans="1:76" x14ac:dyDescent="0.25">
      <c r="A219" s="26">
        <v>43530</v>
      </c>
      <c r="B219" s="29">
        <v>0.68139297453703707</v>
      </c>
      <c r="C219">
        <v>10.62</v>
      </c>
      <c r="D219">
        <v>7.1933999999999996</v>
      </c>
      <c r="E219">
        <v>71933.616651999997</v>
      </c>
      <c r="F219">
        <v>70.599999999999994</v>
      </c>
      <c r="G219">
        <v>0.3</v>
      </c>
      <c r="H219">
        <v>1625.4</v>
      </c>
      <c r="J219">
        <v>0</v>
      </c>
      <c r="K219">
        <v>0.84260000000000002</v>
      </c>
      <c r="L219">
        <v>8.9482999999999997</v>
      </c>
      <c r="M219">
        <v>6.0610999999999997</v>
      </c>
      <c r="N219">
        <v>59.461399999999998</v>
      </c>
      <c r="O219">
        <v>0.25280000000000002</v>
      </c>
      <c r="P219">
        <v>59.7</v>
      </c>
      <c r="Q219">
        <v>47.1432</v>
      </c>
      <c r="R219">
        <v>0.20039999999999999</v>
      </c>
      <c r="S219">
        <v>47.3</v>
      </c>
      <c r="T219">
        <v>1625.4113</v>
      </c>
      <c r="W219">
        <v>0</v>
      </c>
      <c r="X219">
        <v>0</v>
      </c>
      <c r="Y219">
        <v>11.8</v>
      </c>
      <c r="Z219">
        <v>857</v>
      </c>
      <c r="AA219">
        <v>841</v>
      </c>
      <c r="AB219">
        <v>847</v>
      </c>
      <c r="AC219">
        <v>89</v>
      </c>
      <c r="AD219">
        <v>19.41</v>
      </c>
      <c r="AE219">
        <v>0.45</v>
      </c>
      <c r="AF219">
        <v>981</v>
      </c>
      <c r="AG219">
        <v>-3</v>
      </c>
      <c r="AH219">
        <v>59</v>
      </c>
      <c r="AI219">
        <v>35</v>
      </c>
      <c r="AJ219">
        <v>189</v>
      </c>
      <c r="AK219">
        <v>169</v>
      </c>
      <c r="AL219">
        <v>4.3</v>
      </c>
      <c r="AM219">
        <v>175</v>
      </c>
      <c r="AN219" t="s">
        <v>155</v>
      </c>
      <c r="AO219">
        <v>2</v>
      </c>
      <c r="AP219" s="28">
        <v>0.88987268518518514</v>
      </c>
      <c r="AQ219">
        <v>47.161960000000001</v>
      </c>
      <c r="AR219">
        <v>-88.491594000000006</v>
      </c>
      <c r="AS219">
        <v>316.8</v>
      </c>
      <c r="AT219">
        <v>39</v>
      </c>
      <c r="AU219">
        <v>12</v>
      </c>
      <c r="AV219">
        <v>11</v>
      </c>
      <c r="AW219" t="s">
        <v>215</v>
      </c>
      <c r="AX219">
        <v>0.9</v>
      </c>
      <c r="AY219">
        <v>1.2</v>
      </c>
      <c r="AZ219">
        <v>1.5</v>
      </c>
      <c r="BA219">
        <v>14.686999999999999</v>
      </c>
      <c r="BB219">
        <v>11.61</v>
      </c>
      <c r="BC219">
        <v>0.79</v>
      </c>
      <c r="BD219">
        <v>18.681000000000001</v>
      </c>
      <c r="BE219">
        <v>1861.73</v>
      </c>
      <c r="BF219">
        <v>802.60400000000004</v>
      </c>
      <c r="BG219">
        <v>1.296</v>
      </c>
      <c r="BH219">
        <v>6.0000000000000001E-3</v>
      </c>
      <c r="BI219">
        <v>1.3009999999999999</v>
      </c>
      <c r="BJ219">
        <v>1.0269999999999999</v>
      </c>
      <c r="BK219">
        <v>4.0000000000000001E-3</v>
      </c>
      <c r="BL219">
        <v>1.032</v>
      </c>
      <c r="BM219">
        <v>10.7387</v>
      </c>
      <c r="BQ219">
        <v>0</v>
      </c>
      <c r="BR219">
        <v>0.51674399999999998</v>
      </c>
      <c r="BS219">
        <v>-5</v>
      </c>
      <c r="BT219">
        <v>5.0000000000000001E-3</v>
      </c>
      <c r="BU219">
        <v>12.627931999999999</v>
      </c>
      <c r="BV219">
        <v>0</v>
      </c>
      <c r="BW219" t="s">
        <v>155</v>
      </c>
      <c r="BX219">
        <v>0.79300000000000004</v>
      </c>
    </row>
    <row r="220" spans="1:76" x14ac:dyDescent="0.25">
      <c r="A220" s="26">
        <v>43530</v>
      </c>
      <c r="B220" s="29">
        <v>0.68140454861111122</v>
      </c>
      <c r="C220">
        <v>10.624000000000001</v>
      </c>
      <c r="D220">
        <v>7.1698000000000004</v>
      </c>
      <c r="E220">
        <v>71697.909090999994</v>
      </c>
      <c r="F220">
        <v>67.599999999999994</v>
      </c>
      <c r="G220">
        <v>0.2</v>
      </c>
      <c r="H220">
        <v>1653.3</v>
      </c>
      <c r="J220">
        <v>0</v>
      </c>
      <c r="K220">
        <v>0.8427</v>
      </c>
      <c r="L220">
        <v>8.9536999999999995</v>
      </c>
      <c r="M220">
        <v>6.0423</v>
      </c>
      <c r="N220">
        <v>56.996099999999998</v>
      </c>
      <c r="O220">
        <v>0.16850000000000001</v>
      </c>
      <c r="P220">
        <v>57.2</v>
      </c>
      <c r="Q220">
        <v>45.188699999999997</v>
      </c>
      <c r="R220">
        <v>0.1336</v>
      </c>
      <c r="S220">
        <v>45.3</v>
      </c>
      <c r="T220">
        <v>1653.2646999999999</v>
      </c>
      <c r="W220">
        <v>0</v>
      </c>
      <c r="X220">
        <v>0</v>
      </c>
      <c r="Y220">
        <v>11.7</v>
      </c>
      <c r="Z220">
        <v>857</v>
      </c>
      <c r="AA220">
        <v>841</v>
      </c>
      <c r="AB220">
        <v>847</v>
      </c>
      <c r="AC220">
        <v>89</v>
      </c>
      <c r="AD220">
        <v>19.41</v>
      </c>
      <c r="AE220">
        <v>0.45</v>
      </c>
      <c r="AF220">
        <v>981</v>
      </c>
      <c r="AG220">
        <v>-3</v>
      </c>
      <c r="AH220">
        <v>59</v>
      </c>
      <c r="AI220">
        <v>35</v>
      </c>
      <c r="AJ220">
        <v>189</v>
      </c>
      <c r="AK220">
        <v>169</v>
      </c>
      <c r="AL220">
        <v>4.3</v>
      </c>
      <c r="AM220">
        <v>175</v>
      </c>
      <c r="AN220" t="s">
        <v>155</v>
      </c>
      <c r="AO220">
        <v>2</v>
      </c>
      <c r="AP220" s="28">
        <v>0.88988425925925929</v>
      </c>
      <c r="AQ220">
        <v>47.161807000000003</v>
      </c>
      <c r="AR220">
        <v>-88.491508999999994</v>
      </c>
      <c r="AS220">
        <v>316.39999999999998</v>
      </c>
      <c r="AT220">
        <v>39.700000000000003</v>
      </c>
      <c r="AU220">
        <v>12</v>
      </c>
      <c r="AV220">
        <v>11</v>
      </c>
      <c r="AW220" t="s">
        <v>215</v>
      </c>
      <c r="AX220">
        <v>0.9</v>
      </c>
      <c r="AY220">
        <v>1.2</v>
      </c>
      <c r="AZ220">
        <v>1.5</v>
      </c>
      <c r="BA220">
        <v>14.686999999999999</v>
      </c>
      <c r="BB220">
        <v>11.62</v>
      </c>
      <c r="BC220">
        <v>0.79</v>
      </c>
      <c r="BD220">
        <v>18.661000000000001</v>
      </c>
      <c r="BE220">
        <v>1864.1569999999999</v>
      </c>
      <c r="BF220">
        <v>800.67899999999997</v>
      </c>
      <c r="BG220">
        <v>1.2430000000000001</v>
      </c>
      <c r="BH220">
        <v>4.0000000000000001E-3</v>
      </c>
      <c r="BI220">
        <v>1.246</v>
      </c>
      <c r="BJ220">
        <v>0.98499999999999999</v>
      </c>
      <c r="BK220">
        <v>3.0000000000000001E-3</v>
      </c>
      <c r="BL220">
        <v>0.98799999999999999</v>
      </c>
      <c r="BM220">
        <v>10.930400000000001</v>
      </c>
      <c r="BQ220">
        <v>0</v>
      </c>
      <c r="BR220">
        <v>0.48024</v>
      </c>
      <c r="BS220">
        <v>-5</v>
      </c>
      <c r="BT220">
        <v>5.3680000000000004E-3</v>
      </c>
      <c r="BU220">
        <v>11.735865</v>
      </c>
      <c r="BV220">
        <v>0</v>
      </c>
      <c r="BW220" t="s">
        <v>155</v>
      </c>
      <c r="BX220">
        <v>0.79300000000000004</v>
      </c>
    </row>
    <row r="221" spans="1:76" x14ac:dyDescent="0.25">
      <c r="A221" s="26">
        <v>43530</v>
      </c>
      <c r="B221" s="29">
        <v>0.68141612268518514</v>
      </c>
      <c r="C221">
        <v>11.023999999999999</v>
      </c>
      <c r="D221">
        <v>6.4588999999999999</v>
      </c>
      <c r="E221">
        <v>64588.984179999999</v>
      </c>
      <c r="F221">
        <v>64.8</v>
      </c>
      <c r="G221">
        <v>0.2</v>
      </c>
      <c r="H221">
        <v>1699.7</v>
      </c>
      <c r="J221">
        <v>0</v>
      </c>
      <c r="K221">
        <v>0.84630000000000005</v>
      </c>
      <c r="L221">
        <v>9.3292999999999999</v>
      </c>
      <c r="M221">
        <v>5.4661999999999997</v>
      </c>
      <c r="N221">
        <v>54.832799999999999</v>
      </c>
      <c r="O221">
        <v>0.16930000000000001</v>
      </c>
      <c r="P221">
        <v>55</v>
      </c>
      <c r="Q221">
        <v>43.473500000000001</v>
      </c>
      <c r="R221">
        <v>0.13420000000000001</v>
      </c>
      <c r="S221">
        <v>43.6</v>
      </c>
      <c r="T221">
        <v>1699.6893</v>
      </c>
      <c r="W221">
        <v>0</v>
      </c>
      <c r="X221">
        <v>0</v>
      </c>
      <c r="Y221">
        <v>11.8</v>
      </c>
      <c r="Z221">
        <v>857</v>
      </c>
      <c r="AA221">
        <v>841</v>
      </c>
      <c r="AB221">
        <v>847</v>
      </c>
      <c r="AC221">
        <v>89</v>
      </c>
      <c r="AD221">
        <v>19.41</v>
      </c>
      <c r="AE221">
        <v>0.45</v>
      </c>
      <c r="AF221">
        <v>981</v>
      </c>
      <c r="AG221">
        <v>-3</v>
      </c>
      <c r="AH221">
        <v>59</v>
      </c>
      <c r="AI221">
        <v>35</v>
      </c>
      <c r="AJ221">
        <v>189.4</v>
      </c>
      <c r="AK221">
        <v>169</v>
      </c>
      <c r="AL221">
        <v>4.2</v>
      </c>
      <c r="AM221">
        <v>175</v>
      </c>
      <c r="AN221" t="s">
        <v>155</v>
      </c>
      <c r="AO221">
        <v>2</v>
      </c>
      <c r="AP221" s="28">
        <v>0.88989583333333344</v>
      </c>
      <c r="AQ221">
        <v>47.161659</v>
      </c>
      <c r="AR221">
        <v>-88.491405</v>
      </c>
      <c r="AS221">
        <v>316.3</v>
      </c>
      <c r="AT221">
        <v>40.200000000000003</v>
      </c>
      <c r="AU221">
        <v>12</v>
      </c>
      <c r="AV221">
        <v>11</v>
      </c>
      <c r="AW221" t="s">
        <v>215</v>
      </c>
      <c r="AX221">
        <v>0.99560000000000004</v>
      </c>
      <c r="AY221">
        <v>1.2</v>
      </c>
      <c r="AZ221">
        <v>1.5955999999999999</v>
      </c>
      <c r="BA221">
        <v>14.686999999999999</v>
      </c>
      <c r="BB221">
        <v>11.91</v>
      </c>
      <c r="BC221">
        <v>0.81</v>
      </c>
      <c r="BD221">
        <v>18.16</v>
      </c>
      <c r="BE221">
        <v>1967.8579999999999</v>
      </c>
      <c r="BF221">
        <v>733.84900000000005</v>
      </c>
      <c r="BG221">
        <v>1.2110000000000001</v>
      </c>
      <c r="BH221">
        <v>4.0000000000000001E-3</v>
      </c>
      <c r="BI221">
        <v>1.2150000000000001</v>
      </c>
      <c r="BJ221">
        <v>0.96</v>
      </c>
      <c r="BK221">
        <v>3.0000000000000001E-3</v>
      </c>
      <c r="BL221">
        <v>0.96299999999999997</v>
      </c>
      <c r="BM221">
        <v>11.3848</v>
      </c>
      <c r="BQ221">
        <v>0</v>
      </c>
      <c r="BR221">
        <v>0.38043199999999999</v>
      </c>
      <c r="BS221">
        <v>-5</v>
      </c>
      <c r="BT221">
        <v>5.6319999999999999E-3</v>
      </c>
      <c r="BU221">
        <v>9.2968069999999994</v>
      </c>
      <c r="BV221">
        <v>0</v>
      </c>
      <c r="BW221" t="s">
        <v>155</v>
      </c>
      <c r="BX221">
        <v>0.79300000000000004</v>
      </c>
    </row>
    <row r="222" spans="1:76" x14ac:dyDescent="0.25">
      <c r="A222" s="26">
        <v>43530</v>
      </c>
      <c r="B222" s="29">
        <v>0.68142769675925929</v>
      </c>
      <c r="C222">
        <v>12.178000000000001</v>
      </c>
      <c r="D222">
        <v>4.5199999999999996</v>
      </c>
      <c r="E222">
        <v>45199.974811</v>
      </c>
      <c r="F222">
        <v>62.7</v>
      </c>
      <c r="G222">
        <v>0.2</v>
      </c>
      <c r="H222">
        <v>1615.3</v>
      </c>
      <c r="J222">
        <v>0</v>
      </c>
      <c r="K222">
        <v>0.85540000000000005</v>
      </c>
      <c r="L222">
        <v>10.4171</v>
      </c>
      <c r="M222">
        <v>3.8664999999999998</v>
      </c>
      <c r="N222">
        <v>53.623800000000003</v>
      </c>
      <c r="O222">
        <v>0.1711</v>
      </c>
      <c r="P222">
        <v>53.8</v>
      </c>
      <c r="Q222">
        <v>42.513800000000003</v>
      </c>
      <c r="R222">
        <v>0.1356</v>
      </c>
      <c r="S222">
        <v>42.6</v>
      </c>
      <c r="T222">
        <v>1615.2677000000001</v>
      </c>
      <c r="W222">
        <v>0</v>
      </c>
      <c r="X222">
        <v>0</v>
      </c>
      <c r="Y222">
        <v>11.7</v>
      </c>
      <c r="Z222">
        <v>857</v>
      </c>
      <c r="AA222">
        <v>841</v>
      </c>
      <c r="AB222">
        <v>847</v>
      </c>
      <c r="AC222">
        <v>89</v>
      </c>
      <c r="AD222">
        <v>19.399999999999999</v>
      </c>
      <c r="AE222">
        <v>0.45</v>
      </c>
      <c r="AF222">
        <v>981</v>
      </c>
      <c r="AG222">
        <v>-3</v>
      </c>
      <c r="AH222">
        <v>59</v>
      </c>
      <c r="AI222">
        <v>35</v>
      </c>
      <c r="AJ222">
        <v>189.6</v>
      </c>
      <c r="AK222">
        <v>169.4</v>
      </c>
      <c r="AL222">
        <v>4.2</v>
      </c>
      <c r="AM222">
        <v>174.7</v>
      </c>
      <c r="AN222" t="s">
        <v>155</v>
      </c>
      <c r="AO222">
        <v>2</v>
      </c>
      <c r="AP222" s="28">
        <v>0.88990740740740737</v>
      </c>
      <c r="AQ222">
        <v>47.161515999999999</v>
      </c>
      <c r="AR222">
        <v>-88.491277999999994</v>
      </c>
      <c r="AS222">
        <v>316.10000000000002</v>
      </c>
      <c r="AT222">
        <v>40.6</v>
      </c>
      <c r="AU222">
        <v>12</v>
      </c>
      <c r="AV222">
        <v>11</v>
      </c>
      <c r="AW222" t="s">
        <v>215</v>
      </c>
      <c r="AX222">
        <v>1.0955999999999999</v>
      </c>
      <c r="AY222">
        <v>1.2956000000000001</v>
      </c>
      <c r="AZ222">
        <v>1.6956</v>
      </c>
      <c r="BA222">
        <v>14.686999999999999</v>
      </c>
      <c r="BB222">
        <v>12.71</v>
      </c>
      <c r="BC222">
        <v>0.87</v>
      </c>
      <c r="BD222">
        <v>16.902999999999999</v>
      </c>
      <c r="BE222">
        <v>2276.7280000000001</v>
      </c>
      <c r="BF222">
        <v>537.84400000000005</v>
      </c>
      <c r="BG222">
        <v>1.2270000000000001</v>
      </c>
      <c r="BH222">
        <v>4.0000000000000001E-3</v>
      </c>
      <c r="BI222">
        <v>1.2310000000000001</v>
      </c>
      <c r="BJ222">
        <v>0.97299999999999998</v>
      </c>
      <c r="BK222">
        <v>3.0000000000000001E-3</v>
      </c>
      <c r="BL222">
        <v>0.97599999999999998</v>
      </c>
      <c r="BM222">
        <v>11.2104</v>
      </c>
      <c r="BQ222">
        <v>0</v>
      </c>
      <c r="BR222">
        <v>0.26144800000000001</v>
      </c>
      <c r="BS222">
        <v>-5</v>
      </c>
      <c r="BT222">
        <v>5.0000000000000001E-3</v>
      </c>
      <c r="BU222">
        <v>6.3891349999999996</v>
      </c>
      <c r="BV222">
        <v>0</v>
      </c>
      <c r="BW222" t="s">
        <v>155</v>
      </c>
      <c r="BX222">
        <v>0.79300000000000004</v>
      </c>
    </row>
    <row r="223" spans="1:76" x14ac:dyDescent="0.25">
      <c r="A223" s="26">
        <v>43530</v>
      </c>
      <c r="B223" s="29">
        <v>0.68143927083333333</v>
      </c>
      <c r="C223">
        <v>12.948</v>
      </c>
      <c r="D223">
        <v>3.0882999999999998</v>
      </c>
      <c r="E223">
        <v>30883.263158000002</v>
      </c>
      <c r="F223">
        <v>60.5</v>
      </c>
      <c r="G223">
        <v>0.2</v>
      </c>
      <c r="H223">
        <v>1349.7</v>
      </c>
      <c r="J223">
        <v>0</v>
      </c>
      <c r="K223">
        <v>0.86260000000000003</v>
      </c>
      <c r="L223">
        <v>11.169499999999999</v>
      </c>
      <c r="M223">
        <v>2.6640999999999999</v>
      </c>
      <c r="N223">
        <v>52.197600000000001</v>
      </c>
      <c r="O223">
        <v>0.17249999999999999</v>
      </c>
      <c r="P223">
        <v>52.4</v>
      </c>
      <c r="Q223">
        <v>41.3812</v>
      </c>
      <c r="R223">
        <v>0.1368</v>
      </c>
      <c r="S223">
        <v>41.5</v>
      </c>
      <c r="T223">
        <v>1349.6529</v>
      </c>
      <c r="W223">
        <v>0</v>
      </c>
      <c r="X223">
        <v>0</v>
      </c>
      <c r="Y223">
        <v>11.7</v>
      </c>
      <c r="Z223">
        <v>857</v>
      </c>
      <c r="AA223">
        <v>841</v>
      </c>
      <c r="AB223">
        <v>848</v>
      </c>
      <c r="AC223">
        <v>89</v>
      </c>
      <c r="AD223">
        <v>19.39</v>
      </c>
      <c r="AE223">
        <v>0.45</v>
      </c>
      <c r="AF223">
        <v>982</v>
      </c>
      <c r="AG223">
        <v>-3</v>
      </c>
      <c r="AH223">
        <v>59</v>
      </c>
      <c r="AI223">
        <v>35</v>
      </c>
      <c r="AJ223">
        <v>189.4</v>
      </c>
      <c r="AK223">
        <v>169.6</v>
      </c>
      <c r="AL223">
        <v>4.2</v>
      </c>
      <c r="AM223">
        <v>174.3</v>
      </c>
      <c r="AN223" t="s">
        <v>155</v>
      </c>
      <c r="AO223">
        <v>2</v>
      </c>
      <c r="AP223" s="28">
        <v>0.88991898148148152</v>
      </c>
      <c r="AQ223">
        <v>47.161383999999998</v>
      </c>
      <c r="AR223">
        <v>-88.491113999999996</v>
      </c>
      <c r="AS223">
        <v>315.3</v>
      </c>
      <c r="AT223">
        <v>41.3</v>
      </c>
      <c r="AU223">
        <v>12</v>
      </c>
      <c r="AV223">
        <v>11</v>
      </c>
      <c r="AW223" t="s">
        <v>215</v>
      </c>
      <c r="AX223">
        <v>1.1956</v>
      </c>
      <c r="AY223">
        <v>1.3</v>
      </c>
      <c r="AZ223">
        <v>1.7956000000000001</v>
      </c>
      <c r="BA223">
        <v>14.686999999999999</v>
      </c>
      <c r="BB223">
        <v>13.41</v>
      </c>
      <c r="BC223">
        <v>0.91</v>
      </c>
      <c r="BD223">
        <v>15.926</v>
      </c>
      <c r="BE223">
        <v>2524.7370000000001</v>
      </c>
      <c r="BF223">
        <v>383.267</v>
      </c>
      <c r="BG223">
        <v>1.236</v>
      </c>
      <c r="BH223">
        <v>4.0000000000000001E-3</v>
      </c>
      <c r="BI223">
        <v>1.24</v>
      </c>
      <c r="BJ223">
        <v>0.98</v>
      </c>
      <c r="BK223">
        <v>3.0000000000000001E-3</v>
      </c>
      <c r="BL223">
        <v>0.98299999999999998</v>
      </c>
      <c r="BM223">
        <v>9.6875999999999998</v>
      </c>
      <c r="BQ223">
        <v>0</v>
      </c>
      <c r="BR223">
        <v>0.25375199999999998</v>
      </c>
      <c r="BS223">
        <v>-5</v>
      </c>
      <c r="BT223">
        <v>5.0000000000000001E-3</v>
      </c>
      <c r="BU223">
        <v>6.2010649999999998</v>
      </c>
      <c r="BV223">
        <v>0</v>
      </c>
      <c r="BW223" t="s">
        <v>155</v>
      </c>
      <c r="BX223">
        <v>0.79300000000000004</v>
      </c>
    </row>
    <row r="224" spans="1:76" x14ac:dyDescent="0.25">
      <c r="A224" s="26">
        <v>43530</v>
      </c>
      <c r="B224" s="29">
        <v>0.68145084490740737</v>
      </c>
      <c r="C224">
        <v>12.247</v>
      </c>
      <c r="D224">
        <v>4.0331000000000001</v>
      </c>
      <c r="E224">
        <v>40331.025641</v>
      </c>
      <c r="F224">
        <v>59.2</v>
      </c>
      <c r="G224">
        <v>0.2</v>
      </c>
      <c r="H224">
        <v>1232.0999999999999</v>
      </c>
      <c r="J224">
        <v>0</v>
      </c>
      <c r="K224">
        <v>0.85960000000000003</v>
      </c>
      <c r="L224">
        <v>10.527900000000001</v>
      </c>
      <c r="M224">
        <v>3.4670000000000001</v>
      </c>
      <c r="N224">
        <v>50.927100000000003</v>
      </c>
      <c r="O224">
        <v>0.1719</v>
      </c>
      <c r="P224">
        <v>51.1</v>
      </c>
      <c r="Q224">
        <v>40.373899999999999</v>
      </c>
      <c r="R224">
        <v>0.1363</v>
      </c>
      <c r="S224">
        <v>40.5</v>
      </c>
      <c r="T224">
        <v>1232.1149</v>
      </c>
      <c r="W224">
        <v>0</v>
      </c>
      <c r="X224">
        <v>0</v>
      </c>
      <c r="Y224">
        <v>11.8</v>
      </c>
      <c r="Z224">
        <v>857</v>
      </c>
      <c r="AA224">
        <v>842</v>
      </c>
      <c r="AB224">
        <v>848</v>
      </c>
      <c r="AC224">
        <v>89</v>
      </c>
      <c r="AD224">
        <v>19.39</v>
      </c>
      <c r="AE224">
        <v>0.45</v>
      </c>
      <c r="AF224">
        <v>982</v>
      </c>
      <c r="AG224">
        <v>-3</v>
      </c>
      <c r="AH224">
        <v>59</v>
      </c>
      <c r="AI224">
        <v>35</v>
      </c>
      <c r="AJ224">
        <v>190</v>
      </c>
      <c r="AK224">
        <v>169</v>
      </c>
      <c r="AL224">
        <v>4.3</v>
      </c>
      <c r="AM224">
        <v>174</v>
      </c>
      <c r="AN224" t="s">
        <v>155</v>
      </c>
      <c r="AO224">
        <v>2</v>
      </c>
      <c r="AP224" s="28">
        <v>0.88993055555555556</v>
      </c>
      <c r="AQ224">
        <v>47.161268</v>
      </c>
      <c r="AR224">
        <v>-88.490944999999996</v>
      </c>
      <c r="AS224">
        <v>315.10000000000002</v>
      </c>
      <c r="AT224">
        <v>40.6</v>
      </c>
      <c r="AU224">
        <v>12</v>
      </c>
      <c r="AV224">
        <v>11</v>
      </c>
      <c r="AW224" t="s">
        <v>215</v>
      </c>
      <c r="AX224">
        <v>1.2956000000000001</v>
      </c>
      <c r="AY224">
        <v>1.3</v>
      </c>
      <c r="AZ224">
        <v>1.8</v>
      </c>
      <c r="BA224">
        <v>14.686999999999999</v>
      </c>
      <c r="BB224">
        <v>13.11</v>
      </c>
      <c r="BC224">
        <v>0.89</v>
      </c>
      <c r="BD224">
        <v>16.329000000000001</v>
      </c>
      <c r="BE224">
        <v>2354.4</v>
      </c>
      <c r="BF224">
        <v>493.47800000000001</v>
      </c>
      <c r="BG224">
        <v>1.1930000000000001</v>
      </c>
      <c r="BH224">
        <v>4.0000000000000001E-3</v>
      </c>
      <c r="BI224">
        <v>1.1970000000000001</v>
      </c>
      <c r="BJ224">
        <v>0.94599999999999995</v>
      </c>
      <c r="BK224">
        <v>3.0000000000000001E-3</v>
      </c>
      <c r="BL224">
        <v>0.94899999999999995</v>
      </c>
      <c r="BM224">
        <v>8.7499000000000002</v>
      </c>
      <c r="BQ224">
        <v>0</v>
      </c>
      <c r="BR224">
        <v>0.31956800000000002</v>
      </c>
      <c r="BS224">
        <v>-5</v>
      </c>
      <c r="BT224">
        <v>5.0000000000000001E-3</v>
      </c>
      <c r="BU224">
        <v>7.8094429999999999</v>
      </c>
      <c r="BV224">
        <v>0</v>
      </c>
      <c r="BW224" t="s">
        <v>155</v>
      </c>
      <c r="BX224">
        <v>0.79300000000000004</v>
      </c>
    </row>
    <row r="225" spans="1:76" x14ac:dyDescent="0.25">
      <c r="A225" s="26">
        <v>43530</v>
      </c>
      <c r="B225" s="29">
        <v>0.68146241898148141</v>
      </c>
      <c r="C225">
        <v>11.811999999999999</v>
      </c>
      <c r="D225">
        <v>5.0339</v>
      </c>
      <c r="E225">
        <v>50339.29694</v>
      </c>
      <c r="F225">
        <v>61.4</v>
      </c>
      <c r="G225">
        <v>0.2</v>
      </c>
      <c r="H225">
        <v>1311.9</v>
      </c>
      <c r="J225">
        <v>0</v>
      </c>
      <c r="K225">
        <v>0.8538</v>
      </c>
      <c r="L225">
        <v>10.085900000000001</v>
      </c>
      <c r="M225">
        <v>4.2980999999999998</v>
      </c>
      <c r="N225">
        <v>52.450099999999999</v>
      </c>
      <c r="O225">
        <v>0.17080000000000001</v>
      </c>
      <c r="P225">
        <v>52.6</v>
      </c>
      <c r="Q225">
        <v>41.581299999999999</v>
      </c>
      <c r="R225">
        <v>0.13539999999999999</v>
      </c>
      <c r="S225">
        <v>41.7</v>
      </c>
      <c r="T225">
        <v>1311.9185</v>
      </c>
      <c r="W225">
        <v>0</v>
      </c>
      <c r="X225">
        <v>0</v>
      </c>
      <c r="Y225">
        <v>11.7</v>
      </c>
      <c r="Z225">
        <v>856</v>
      </c>
      <c r="AA225">
        <v>841</v>
      </c>
      <c r="AB225">
        <v>848</v>
      </c>
      <c r="AC225">
        <v>89</v>
      </c>
      <c r="AD225">
        <v>19.39</v>
      </c>
      <c r="AE225">
        <v>0.45</v>
      </c>
      <c r="AF225">
        <v>982</v>
      </c>
      <c r="AG225">
        <v>-3</v>
      </c>
      <c r="AH225">
        <v>58.632368</v>
      </c>
      <c r="AI225">
        <v>35</v>
      </c>
      <c r="AJ225">
        <v>190</v>
      </c>
      <c r="AK225">
        <v>169</v>
      </c>
      <c r="AL225">
        <v>4.3</v>
      </c>
      <c r="AM225">
        <v>174.3</v>
      </c>
      <c r="AN225" t="s">
        <v>155</v>
      </c>
      <c r="AO225">
        <v>2</v>
      </c>
      <c r="AP225" s="28">
        <v>0.8899421296296296</v>
      </c>
      <c r="AQ225">
        <v>47.161149999999999</v>
      </c>
      <c r="AR225">
        <v>-88.490821999999994</v>
      </c>
      <c r="AS225">
        <v>314.89999999999998</v>
      </c>
      <c r="AT225">
        <v>38.200000000000003</v>
      </c>
      <c r="AU225">
        <v>12</v>
      </c>
      <c r="AV225">
        <v>11</v>
      </c>
      <c r="AW225" t="s">
        <v>215</v>
      </c>
      <c r="AX225">
        <v>1.3956</v>
      </c>
      <c r="AY225">
        <v>1.3</v>
      </c>
      <c r="AZ225">
        <v>1.9912000000000001</v>
      </c>
      <c r="BA225">
        <v>14.686999999999999</v>
      </c>
      <c r="BB225">
        <v>12.56</v>
      </c>
      <c r="BC225">
        <v>0.86</v>
      </c>
      <c r="BD225">
        <v>17.119</v>
      </c>
      <c r="BE225">
        <v>2193.6480000000001</v>
      </c>
      <c r="BF225">
        <v>594.99199999999996</v>
      </c>
      <c r="BG225">
        <v>1.1950000000000001</v>
      </c>
      <c r="BH225">
        <v>4.0000000000000001E-3</v>
      </c>
      <c r="BI225">
        <v>1.1990000000000001</v>
      </c>
      <c r="BJ225">
        <v>0.94699999999999995</v>
      </c>
      <c r="BK225">
        <v>3.0000000000000001E-3</v>
      </c>
      <c r="BL225">
        <v>0.95</v>
      </c>
      <c r="BM225">
        <v>9.0609000000000002</v>
      </c>
      <c r="BQ225">
        <v>0</v>
      </c>
      <c r="BR225">
        <v>0.34776400000000002</v>
      </c>
      <c r="BS225">
        <v>-5</v>
      </c>
      <c r="BT225">
        <v>5.0000000000000001E-3</v>
      </c>
      <c r="BU225">
        <v>8.4984889999999993</v>
      </c>
      <c r="BV225">
        <v>0</v>
      </c>
      <c r="BW225" t="s">
        <v>155</v>
      </c>
      <c r="BX225">
        <v>0.79300000000000004</v>
      </c>
    </row>
    <row r="226" spans="1:76" x14ac:dyDescent="0.25">
      <c r="A226" s="26">
        <v>43530</v>
      </c>
      <c r="B226" s="29">
        <v>0.68147399305555556</v>
      </c>
      <c r="C226">
        <v>11.744999999999999</v>
      </c>
      <c r="D226">
        <v>5.4683999999999999</v>
      </c>
      <c r="E226">
        <v>54684.353448000002</v>
      </c>
      <c r="F226">
        <v>65.099999999999994</v>
      </c>
      <c r="G226">
        <v>0.2</v>
      </c>
      <c r="H226">
        <v>1427.3</v>
      </c>
      <c r="J226">
        <v>0</v>
      </c>
      <c r="K226">
        <v>0.85029999999999994</v>
      </c>
      <c r="L226">
        <v>9.9871999999999996</v>
      </c>
      <c r="M226">
        <v>4.6498999999999997</v>
      </c>
      <c r="N226">
        <v>55.3401</v>
      </c>
      <c r="O226">
        <v>0.1701</v>
      </c>
      <c r="P226">
        <v>55.5</v>
      </c>
      <c r="Q226">
        <v>43.872399999999999</v>
      </c>
      <c r="R226">
        <v>0.1348</v>
      </c>
      <c r="S226">
        <v>44</v>
      </c>
      <c r="T226">
        <v>1427.2820999999999</v>
      </c>
      <c r="W226">
        <v>0</v>
      </c>
      <c r="X226">
        <v>0</v>
      </c>
      <c r="Y226">
        <v>11.7</v>
      </c>
      <c r="Z226">
        <v>856</v>
      </c>
      <c r="AA226">
        <v>841</v>
      </c>
      <c r="AB226">
        <v>849</v>
      </c>
      <c r="AC226">
        <v>89</v>
      </c>
      <c r="AD226">
        <v>19.39</v>
      </c>
      <c r="AE226">
        <v>0.45</v>
      </c>
      <c r="AF226">
        <v>982</v>
      </c>
      <c r="AG226">
        <v>-3</v>
      </c>
      <c r="AH226">
        <v>58.367367000000002</v>
      </c>
      <c r="AI226">
        <v>35</v>
      </c>
      <c r="AJ226">
        <v>190</v>
      </c>
      <c r="AK226">
        <v>169.4</v>
      </c>
      <c r="AL226">
        <v>4.3</v>
      </c>
      <c r="AM226">
        <v>174.7</v>
      </c>
      <c r="AN226" t="s">
        <v>155</v>
      </c>
      <c r="AO226">
        <v>2</v>
      </c>
      <c r="AP226" s="28">
        <v>0.88995370370370364</v>
      </c>
      <c r="AQ226">
        <v>47.161017999999999</v>
      </c>
      <c r="AR226">
        <v>-88.490727000000007</v>
      </c>
      <c r="AS226">
        <v>314.89999999999998</v>
      </c>
      <c r="AT226">
        <v>37.1</v>
      </c>
      <c r="AU226">
        <v>12</v>
      </c>
      <c r="AV226">
        <v>11</v>
      </c>
      <c r="AW226" t="s">
        <v>215</v>
      </c>
      <c r="AX226">
        <v>1.4</v>
      </c>
      <c r="AY226">
        <v>1.3</v>
      </c>
      <c r="AZ226">
        <v>2</v>
      </c>
      <c r="BA226">
        <v>14.686999999999999</v>
      </c>
      <c r="BB226">
        <v>12.25</v>
      </c>
      <c r="BC226">
        <v>0.83</v>
      </c>
      <c r="BD226">
        <v>17.603999999999999</v>
      </c>
      <c r="BE226">
        <v>2133.1869999999999</v>
      </c>
      <c r="BF226">
        <v>632.125</v>
      </c>
      <c r="BG226">
        <v>1.238</v>
      </c>
      <c r="BH226">
        <v>4.0000000000000001E-3</v>
      </c>
      <c r="BI226">
        <v>1.242</v>
      </c>
      <c r="BJ226">
        <v>0.98099999999999998</v>
      </c>
      <c r="BK226">
        <v>3.0000000000000001E-3</v>
      </c>
      <c r="BL226">
        <v>0.98399999999999999</v>
      </c>
      <c r="BM226">
        <v>9.6806999999999999</v>
      </c>
      <c r="BQ226">
        <v>0</v>
      </c>
      <c r="BR226">
        <v>0.36763299999999999</v>
      </c>
      <c r="BS226">
        <v>-5</v>
      </c>
      <c r="BT226">
        <v>5.0000000000000001E-3</v>
      </c>
      <c r="BU226">
        <v>8.9840219999999995</v>
      </c>
      <c r="BV226">
        <v>0</v>
      </c>
      <c r="BW226" t="s">
        <v>155</v>
      </c>
      <c r="BX226">
        <v>0.79300000000000004</v>
      </c>
    </row>
    <row r="227" spans="1:76" x14ac:dyDescent="0.25">
      <c r="A227" s="26">
        <v>43530</v>
      </c>
      <c r="B227" s="29">
        <v>0.68148556712962971</v>
      </c>
      <c r="C227">
        <v>12.196</v>
      </c>
      <c r="D227">
        <v>4.3089000000000004</v>
      </c>
      <c r="E227">
        <v>43089.308125000003</v>
      </c>
      <c r="F227">
        <v>66.3</v>
      </c>
      <c r="G227">
        <v>0.2</v>
      </c>
      <c r="H227">
        <v>1492.4</v>
      </c>
      <c r="J227">
        <v>0</v>
      </c>
      <c r="K227">
        <v>0.85729999999999995</v>
      </c>
      <c r="L227">
        <v>10.4559</v>
      </c>
      <c r="M227">
        <v>3.6941999999999999</v>
      </c>
      <c r="N227">
        <v>56.804299999999998</v>
      </c>
      <c r="O227">
        <v>0.17150000000000001</v>
      </c>
      <c r="P227">
        <v>57</v>
      </c>
      <c r="Q227">
        <v>45.033299999999997</v>
      </c>
      <c r="R227">
        <v>0.13589999999999999</v>
      </c>
      <c r="S227">
        <v>45.2</v>
      </c>
      <c r="T227">
        <v>1492.4257</v>
      </c>
      <c r="W227">
        <v>0</v>
      </c>
      <c r="X227">
        <v>0</v>
      </c>
      <c r="Y227">
        <v>11.8</v>
      </c>
      <c r="Z227">
        <v>856</v>
      </c>
      <c r="AA227">
        <v>841</v>
      </c>
      <c r="AB227">
        <v>849</v>
      </c>
      <c r="AC227">
        <v>89</v>
      </c>
      <c r="AD227">
        <v>19.39</v>
      </c>
      <c r="AE227">
        <v>0.45</v>
      </c>
      <c r="AF227">
        <v>982</v>
      </c>
      <c r="AG227">
        <v>-3</v>
      </c>
      <c r="AH227">
        <v>58.631999999999998</v>
      </c>
      <c r="AI227">
        <v>35</v>
      </c>
      <c r="AJ227">
        <v>190</v>
      </c>
      <c r="AK227">
        <v>170</v>
      </c>
      <c r="AL227">
        <v>4.4000000000000004</v>
      </c>
      <c r="AM227">
        <v>175</v>
      </c>
      <c r="AN227" t="s">
        <v>155</v>
      </c>
      <c r="AO227">
        <v>2</v>
      </c>
      <c r="AP227" s="28">
        <v>0.88996527777777779</v>
      </c>
      <c r="AQ227">
        <v>47.160871999999998</v>
      </c>
      <c r="AR227">
        <v>-88.490669999999994</v>
      </c>
      <c r="AS227">
        <v>315</v>
      </c>
      <c r="AT227">
        <v>36.700000000000003</v>
      </c>
      <c r="AU227">
        <v>12</v>
      </c>
      <c r="AV227">
        <v>11</v>
      </c>
      <c r="AW227" t="s">
        <v>215</v>
      </c>
      <c r="AX227">
        <v>1.0179819999999999</v>
      </c>
      <c r="AY227">
        <v>1.3</v>
      </c>
      <c r="AZ227">
        <v>1.713487</v>
      </c>
      <c r="BA227">
        <v>14.686999999999999</v>
      </c>
      <c r="BB227">
        <v>12.88</v>
      </c>
      <c r="BC227">
        <v>0.88</v>
      </c>
      <c r="BD227">
        <v>16.640999999999998</v>
      </c>
      <c r="BE227">
        <v>2308.5729999999999</v>
      </c>
      <c r="BF227">
        <v>519.13300000000004</v>
      </c>
      <c r="BG227">
        <v>1.3129999999999999</v>
      </c>
      <c r="BH227">
        <v>4.0000000000000001E-3</v>
      </c>
      <c r="BI227">
        <v>1.3169999999999999</v>
      </c>
      <c r="BJ227">
        <v>1.0409999999999999</v>
      </c>
      <c r="BK227">
        <v>3.0000000000000001E-3</v>
      </c>
      <c r="BL227">
        <v>1.044</v>
      </c>
      <c r="BM227">
        <v>10.463800000000001</v>
      </c>
      <c r="BQ227">
        <v>0</v>
      </c>
      <c r="BR227">
        <v>0.30959199999999998</v>
      </c>
      <c r="BS227">
        <v>-5</v>
      </c>
      <c r="BT227">
        <v>5.3680000000000004E-3</v>
      </c>
      <c r="BU227">
        <v>7.5656540000000003</v>
      </c>
      <c r="BV227">
        <v>0</v>
      </c>
      <c r="BW227" t="s">
        <v>155</v>
      </c>
      <c r="BX227">
        <v>0.79300000000000004</v>
      </c>
    </row>
    <row r="228" spans="1:76" x14ac:dyDescent="0.25">
      <c r="A228" s="26">
        <v>43530</v>
      </c>
      <c r="B228" s="29">
        <v>0.68149714120370364</v>
      </c>
      <c r="C228">
        <v>13.157999999999999</v>
      </c>
      <c r="D228">
        <v>2.4502000000000002</v>
      </c>
      <c r="E228">
        <v>24501.757576</v>
      </c>
      <c r="F228">
        <v>66.5</v>
      </c>
      <c r="G228">
        <v>0.3</v>
      </c>
      <c r="H228">
        <v>1366</v>
      </c>
      <c r="J228">
        <v>0</v>
      </c>
      <c r="K228">
        <v>0.86660000000000004</v>
      </c>
      <c r="L228">
        <v>11.403700000000001</v>
      </c>
      <c r="M228">
        <v>2.1234000000000002</v>
      </c>
      <c r="N228">
        <v>57.613199999999999</v>
      </c>
      <c r="O228">
        <v>0.26</v>
      </c>
      <c r="P228">
        <v>57.9</v>
      </c>
      <c r="Q228">
        <v>45.674500000000002</v>
      </c>
      <c r="R228">
        <v>0.20610000000000001</v>
      </c>
      <c r="S228">
        <v>45.9</v>
      </c>
      <c r="T228">
        <v>1365.9902999999999</v>
      </c>
      <c r="W228">
        <v>0</v>
      </c>
      <c r="X228">
        <v>0</v>
      </c>
      <c r="Y228">
        <v>11.7</v>
      </c>
      <c r="Z228">
        <v>857</v>
      </c>
      <c r="AA228">
        <v>841</v>
      </c>
      <c r="AB228">
        <v>848</v>
      </c>
      <c r="AC228">
        <v>89</v>
      </c>
      <c r="AD228">
        <v>19.39</v>
      </c>
      <c r="AE228">
        <v>0.45</v>
      </c>
      <c r="AF228">
        <v>982</v>
      </c>
      <c r="AG228">
        <v>-3</v>
      </c>
      <c r="AH228">
        <v>58</v>
      </c>
      <c r="AI228">
        <v>35</v>
      </c>
      <c r="AJ228">
        <v>190</v>
      </c>
      <c r="AK228">
        <v>170</v>
      </c>
      <c r="AL228">
        <v>4.3</v>
      </c>
      <c r="AM228">
        <v>174.7</v>
      </c>
      <c r="AN228" t="s">
        <v>155</v>
      </c>
      <c r="AO228">
        <v>2</v>
      </c>
      <c r="AP228" s="28">
        <v>0.88997685185185194</v>
      </c>
      <c r="AQ228">
        <v>47.160722</v>
      </c>
      <c r="AR228">
        <v>-88.490651</v>
      </c>
      <c r="AS228">
        <v>314.7</v>
      </c>
      <c r="AT228">
        <v>36.4</v>
      </c>
      <c r="AU228">
        <v>12</v>
      </c>
      <c r="AV228">
        <v>11</v>
      </c>
      <c r="AW228" t="s">
        <v>215</v>
      </c>
      <c r="AX228">
        <v>1.1911910000000001</v>
      </c>
      <c r="AY228">
        <v>1.5867869999999999</v>
      </c>
      <c r="AZ228">
        <v>1.9867870000000001</v>
      </c>
      <c r="BA228">
        <v>14.686999999999999</v>
      </c>
      <c r="BB228">
        <v>13.83</v>
      </c>
      <c r="BC228">
        <v>0.94</v>
      </c>
      <c r="BD228">
        <v>15.388</v>
      </c>
      <c r="BE228">
        <v>2635.3589999999999</v>
      </c>
      <c r="BF228">
        <v>312.327</v>
      </c>
      <c r="BG228">
        <v>1.3939999999999999</v>
      </c>
      <c r="BH228">
        <v>6.0000000000000001E-3</v>
      </c>
      <c r="BI228">
        <v>1.401</v>
      </c>
      <c r="BJ228">
        <v>1.105</v>
      </c>
      <c r="BK228">
        <v>5.0000000000000001E-3</v>
      </c>
      <c r="BL228">
        <v>1.1100000000000001</v>
      </c>
      <c r="BM228">
        <v>10.0243</v>
      </c>
      <c r="BQ228">
        <v>0</v>
      </c>
      <c r="BR228">
        <v>0.18781600000000001</v>
      </c>
      <c r="BS228">
        <v>-5</v>
      </c>
      <c r="BT228">
        <v>5.6319999999999999E-3</v>
      </c>
      <c r="BU228">
        <v>4.589753</v>
      </c>
      <c r="BV228">
        <v>0</v>
      </c>
      <c r="BW228" t="s">
        <v>155</v>
      </c>
      <c r="BX228">
        <v>0.79300000000000004</v>
      </c>
    </row>
    <row r="229" spans="1:76" x14ac:dyDescent="0.25">
      <c r="A229" s="26">
        <v>43530</v>
      </c>
      <c r="B229" s="29">
        <v>0.68150871527777779</v>
      </c>
      <c r="C229">
        <v>13.853</v>
      </c>
      <c r="D229">
        <v>0.91490000000000005</v>
      </c>
      <c r="E229">
        <v>9148.9710610000002</v>
      </c>
      <c r="F229">
        <v>66.3</v>
      </c>
      <c r="G229">
        <v>0.3</v>
      </c>
      <c r="H229">
        <v>952.4</v>
      </c>
      <c r="J229">
        <v>0</v>
      </c>
      <c r="K229">
        <v>0.87509999999999999</v>
      </c>
      <c r="L229">
        <v>12.1229</v>
      </c>
      <c r="M229">
        <v>0.80059999999999998</v>
      </c>
      <c r="N229">
        <v>58.039099999999998</v>
      </c>
      <c r="O229">
        <v>0.26250000000000001</v>
      </c>
      <c r="P229">
        <v>58.3</v>
      </c>
      <c r="Q229">
        <v>46.012099999999997</v>
      </c>
      <c r="R229">
        <v>0.20810000000000001</v>
      </c>
      <c r="S229">
        <v>46.2</v>
      </c>
      <c r="T229">
        <v>952.43190000000004</v>
      </c>
      <c r="W229">
        <v>0</v>
      </c>
      <c r="X229">
        <v>0</v>
      </c>
      <c r="Y229">
        <v>11.8</v>
      </c>
      <c r="Z229">
        <v>856</v>
      </c>
      <c r="AA229">
        <v>841</v>
      </c>
      <c r="AB229">
        <v>848</v>
      </c>
      <c r="AC229">
        <v>89</v>
      </c>
      <c r="AD229">
        <v>19.39</v>
      </c>
      <c r="AE229">
        <v>0.45</v>
      </c>
      <c r="AF229">
        <v>982</v>
      </c>
      <c r="AG229">
        <v>-3</v>
      </c>
      <c r="AH229">
        <v>58</v>
      </c>
      <c r="AI229">
        <v>35</v>
      </c>
      <c r="AJ229">
        <v>190</v>
      </c>
      <c r="AK229">
        <v>169.6</v>
      </c>
      <c r="AL229">
        <v>4.3</v>
      </c>
      <c r="AM229">
        <v>174.3</v>
      </c>
      <c r="AN229" t="s">
        <v>155</v>
      </c>
      <c r="AO229">
        <v>2</v>
      </c>
      <c r="AP229" s="28">
        <v>0.88998842592592586</v>
      </c>
      <c r="AQ229">
        <v>47.16057</v>
      </c>
      <c r="AR229">
        <v>-88.490662</v>
      </c>
      <c r="AS229">
        <v>314</v>
      </c>
      <c r="AT229">
        <v>36.700000000000003</v>
      </c>
      <c r="AU229">
        <v>12</v>
      </c>
      <c r="AV229">
        <v>11</v>
      </c>
      <c r="AW229" t="s">
        <v>215</v>
      </c>
      <c r="AX229">
        <v>1.2956000000000001</v>
      </c>
      <c r="AY229">
        <v>1.6956</v>
      </c>
      <c r="AZ229">
        <v>2.1911999999999998</v>
      </c>
      <c r="BA229">
        <v>14.686999999999999</v>
      </c>
      <c r="BB229">
        <v>14.82</v>
      </c>
      <c r="BC229">
        <v>1.01</v>
      </c>
      <c r="BD229">
        <v>14.271000000000001</v>
      </c>
      <c r="BE229">
        <v>2940.8330000000001</v>
      </c>
      <c r="BF229">
        <v>123.617</v>
      </c>
      <c r="BG229">
        <v>1.474</v>
      </c>
      <c r="BH229">
        <v>7.0000000000000001E-3</v>
      </c>
      <c r="BI229">
        <v>1.4810000000000001</v>
      </c>
      <c r="BJ229">
        <v>1.169</v>
      </c>
      <c r="BK229">
        <v>5.0000000000000001E-3</v>
      </c>
      <c r="BL229">
        <v>1.1739999999999999</v>
      </c>
      <c r="BM229">
        <v>7.3369</v>
      </c>
      <c r="BQ229">
        <v>0</v>
      </c>
      <c r="BR229">
        <v>0.134384</v>
      </c>
      <c r="BS229">
        <v>-5</v>
      </c>
      <c r="BT229">
        <v>5.0000000000000001E-3</v>
      </c>
      <c r="BU229">
        <v>3.2840090000000002</v>
      </c>
      <c r="BV229">
        <v>0</v>
      </c>
      <c r="BW229" t="s">
        <v>155</v>
      </c>
      <c r="BX229">
        <v>0.79300000000000004</v>
      </c>
    </row>
    <row r="230" spans="1:76" x14ac:dyDescent="0.25">
      <c r="A230" s="26">
        <v>43530</v>
      </c>
      <c r="B230" s="29">
        <v>0.68152028935185183</v>
      </c>
      <c r="C230">
        <v>14.295999999999999</v>
      </c>
      <c r="D230">
        <v>0.38080000000000003</v>
      </c>
      <c r="E230">
        <v>3807.539749</v>
      </c>
      <c r="F230">
        <v>66</v>
      </c>
      <c r="G230">
        <v>0.2</v>
      </c>
      <c r="H230">
        <v>636.6</v>
      </c>
      <c r="J230">
        <v>0</v>
      </c>
      <c r="K230">
        <v>0.87660000000000005</v>
      </c>
      <c r="L230">
        <v>12.532500000000001</v>
      </c>
      <c r="M230">
        <v>0.33379999999999999</v>
      </c>
      <c r="N230">
        <v>57.8581</v>
      </c>
      <c r="O230">
        <v>0.1956</v>
      </c>
      <c r="P230">
        <v>58.1</v>
      </c>
      <c r="Q230">
        <v>45.868699999999997</v>
      </c>
      <c r="R230">
        <v>0.15509999999999999</v>
      </c>
      <c r="S230">
        <v>46</v>
      </c>
      <c r="T230">
        <v>636.62869999999998</v>
      </c>
      <c r="W230">
        <v>0</v>
      </c>
      <c r="X230">
        <v>0</v>
      </c>
      <c r="Y230">
        <v>11.7</v>
      </c>
      <c r="Z230">
        <v>855</v>
      </c>
      <c r="AA230">
        <v>840</v>
      </c>
      <c r="AB230">
        <v>847</v>
      </c>
      <c r="AC230">
        <v>89</v>
      </c>
      <c r="AD230">
        <v>19.39</v>
      </c>
      <c r="AE230">
        <v>0.45</v>
      </c>
      <c r="AF230">
        <v>982</v>
      </c>
      <c r="AG230">
        <v>-3</v>
      </c>
      <c r="AH230">
        <v>58</v>
      </c>
      <c r="AI230">
        <v>35</v>
      </c>
      <c r="AJ230">
        <v>190</v>
      </c>
      <c r="AK230">
        <v>169</v>
      </c>
      <c r="AL230">
        <v>4.3</v>
      </c>
      <c r="AM230">
        <v>174</v>
      </c>
      <c r="AN230" t="s">
        <v>155</v>
      </c>
      <c r="AO230">
        <v>2</v>
      </c>
      <c r="AP230" s="28">
        <v>0.89</v>
      </c>
      <c r="AQ230">
        <v>47.160432999999998</v>
      </c>
      <c r="AR230">
        <v>-88.490657999999996</v>
      </c>
      <c r="AS230">
        <v>313.7</v>
      </c>
      <c r="AT230">
        <v>35.299999999999997</v>
      </c>
      <c r="AU230">
        <v>12</v>
      </c>
      <c r="AV230">
        <v>11</v>
      </c>
      <c r="AW230" t="s">
        <v>215</v>
      </c>
      <c r="AX230">
        <v>1.3</v>
      </c>
      <c r="AY230">
        <v>1.7956000000000001</v>
      </c>
      <c r="AZ230">
        <v>2.2955999999999999</v>
      </c>
      <c r="BA230">
        <v>14.686999999999999</v>
      </c>
      <c r="BB230">
        <v>15.01</v>
      </c>
      <c r="BC230">
        <v>1.02</v>
      </c>
      <c r="BD230">
        <v>14.071999999999999</v>
      </c>
      <c r="BE230">
        <v>3061.1709999999998</v>
      </c>
      <c r="BF230">
        <v>51.890999999999998</v>
      </c>
      <c r="BG230">
        <v>1.48</v>
      </c>
      <c r="BH230">
        <v>5.0000000000000001E-3</v>
      </c>
      <c r="BI230">
        <v>1.4850000000000001</v>
      </c>
      <c r="BJ230">
        <v>1.173</v>
      </c>
      <c r="BK230">
        <v>4.0000000000000001E-3</v>
      </c>
      <c r="BL230">
        <v>1.177</v>
      </c>
      <c r="BM230">
        <v>4.9379999999999997</v>
      </c>
      <c r="BQ230">
        <v>0</v>
      </c>
      <c r="BR230">
        <v>0.117992</v>
      </c>
      <c r="BS230">
        <v>-5</v>
      </c>
      <c r="BT230">
        <v>5.0000000000000001E-3</v>
      </c>
      <c r="BU230">
        <v>2.8834300000000002</v>
      </c>
      <c r="BV230">
        <v>0</v>
      </c>
      <c r="BW230" t="s">
        <v>155</v>
      </c>
      <c r="BX230">
        <v>0.79300000000000004</v>
      </c>
    </row>
    <row r="231" spans="1:76" x14ac:dyDescent="0.25">
      <c r="A231" s="26">
        <v>43530</v>
      </c>
      <c r="B231" s="29">
        <v>0.68153186342592598</v>
      </c>
      <c r="C231">
        <v>14.272</v>
      </c>
      <c r="D231">
        <v>0.44940000000000002</v>
      </c>
      <c r="E231">
        <v>4493.7322180000001</v>
      </c>
      <c r="F231">
        <v>74.5</v>
      </c>
      <c r="G231">
        <v>0.2</v>
      </c>
      <c r="H231">
        <v>481</v>
      </c>
      <c r="J231">
        <v>0</v>
      </c>
      <c r="K231">
        <v>0.87639999999999996</v>
      </c>
      <c r="L231">
        <v>12.507300000000001</v>
      </c>
      <c r="M231">
        <v>0.39379999999999998</v>
      </c>
      <c r="N231">
        <v>65.293300000000002</v>
      </c>
      <c r="O231">
        <v>0.17530000000000001</v>
      </c>
      <c r="P231">
        <v>65.5</v>
      </c>
      <c r="Q231">
        <v>51.763100000000001</v>
      </c>
      <c r="R231">
        <v>0.13900000000000001</v>
      </c>
      <c r="S231">
        <v>51.9</v>
      </c>
      <c r="T231">
        <v>481.01889999999997</v>
      </c>
      <c r="W231">
        <v>0</v>
      </c>
      <c r="X231">
        <v>0</v>
      </c>
      <c r="Y231">
        <v>11.7</v>
      </c>
      <c r="Z231">
        <v>855</v>
      </c>
      <c r="AA231">
        <v>839</v>
      </c>
      <c r="AB231">
        <v>847</v>
      </c>
      <c r="AC231">
        <v>89</v>
      </c>
      <c r="AD231">
        <v>19.39</v>
      </c>
      <c r="AE231">
        <v>0.45</v>
      </c>
      <c r="AF231">
        <v>982</v>
      </c>
      <c r="AG231">
        <v>-3</v>
      </c>
      <c r="AH231">
        <v>58</v>
      </c>
      <c r="AI231">
        <v>35</v>
      </c>
      <c r="AJ231">
        <v>190</v>
      </c>
      <c r="AK231">
        <v>169.4</v>
      </c>
      <c r="AL231">
        <v>4.2</v>
      </c>
      <c r="AM231">
        <v>174.4</v>
      </c>
      <c r="AN231" t="s">
        <v>155</v>
      </c>
      <c r="AO231">
        <v>2</v>
      </c>
      <c r="AP231" s="28">
        <v>0.89001157407407405</v>
      </c>
      <c r="AQ231">
        <v>47.160310000000003</v>
      </c>
      <c r="AR231">
        <v>-88.490651999999997</v>
      </c>
      <c r="AS231">
        <v>313.5</v>
      </c>
      <c r="AT231">
        <v>32.9</v>
      </c>
      <c r="AU231">
        <v>12</v>
      </c>
      <c r="AV231">
        <v>11</v>
      </c>
      <c r="AW231" t="s">
        <v>215</v>
      </c>
      <c r="AX231">
        <v>1.3956</v>
      </c>
      <c r="AY231">
        <v>1.8956</v>
      </c>
      <c r="AZ231">
        <v>2.2999999999999998</v>
      </c>
      <c r="BA231">
        <v>14.686999999999999</v>
      </c>
      <c r="BB231">
        <v>14.97</v>
      </c>
      <c r="BC231">
        <v>1.02</v>
      </c>
      <c r="BD231">
        <v>14.106999999999999</v>
      </c>
      <c r="BE231">
        <v>3050.4520000000002</v>
      </c>
      <c r="BF231">
        <v>61.131999999999998</v>
      </c>
      <c r="BG231">
        <v>1.6679999999999999</v>
      </c>
      <c r="BH231">
        <v>4.0000000000000001E-3</v>
      </c>
      <c r="BI231">
        <v>1.6719999999999999</v>
      </c>
      <c r="BJ231">
        <v>1.3220000000000001</v>
      </c>
      <c r="BK231">
        <v>4.0000000000000001E-3</v>
      </c>
      <c r="BL231">
        <v>1.3260000000000001</v>
      </c>
      <c r="BM231">
        <v>3.7254</v>
      </c>
      <c r="BQ231">
        <v>0</v>
      </c>
      <c r="BR231">
        <v>0.15612799999999999</v>
      </c>
      <c r="BS231">
        <v>-5</v>
      </c>
      <c r="BT231">
        <v>5.0000000000000001E-3</v>
      </c>
      <c r="BU231">
        <v>3.8153779999999999</v>
      </c>
      <c r="BV231">
        <v>0</v>
      </c>
      <c r="BW231" t="s">
        <v>155</v>
      </c>
      <c r="BX231">
        <v>0.79300000000000004</v>
      </c>
    </row>
    <row r="232" spans="1:76" x14ac:dyDescent="0.25">
      <c r="A232" s="26">
        <v>43530</v>
      </c>
      <c r="B232" s="29">
        <v>0.6815434374999999</v>
      </c>
      <c r="C232">
        <v>13.602</v>
      </c>
      <c r="D232">
        <v>2.0916999999999999</v>
      </c>
      <c r="E232">
        <v>20917.323944</v>
      </c>
      <c r="F232">
        <v>89.5</v>
      </c>
      <c r="G232">
        <v>0.2</v>
      </c>
      <c r="H232">
        <v>627.9</v>
      </c>
      <c r="J232">
        <v>0</v>
      </c>
      <c r="K232">
        <v>0.86709999999999998</v>
      </c>
      <c r="L232">
        <v>11.794600000000001</v>
      </c>
      <c r="M232">
        <v>1.8138000000000001</v>
      </c>
      <c r="N232">
        <v>77.632999999999996</v>
      </c>
      <c r="O232">
        <v>0.1734</v>
      </c>
      <c r="P232">
        <v>77.8</v>
      </c>
      <c r="Q232">
        <v>61.5458</v>
      </c>
      <c r="R232">
        <v>0.13750000000000001</v>
      </c>
      <c r="S232">
        <v>61.7</v>
      </c>
      <c r="T232">
        <v>627.92060000000004</v>
      </c>
      <c r="W232">
        <v>0</v>
      </c>
      <c r="X232">
        <v>0</v>
      </c>
      <c r="Y232">
        <v>11.8</v>
      </c>
      <c r="Z232">
        <v>855</v>
      </c>
      <c r="AA232">
        <v>839</v>
      </c>
      <c r="AB232">
        <v>846</v>
      </c>
      <c r="AC232">
        <v>89</v>
      </c>
      <c r="AD232">
        <v>19.39</v>
      </c>
      <c r="AE232">
        <v>0.45</v>
      </c>
      <c r="AF232">
        <v>982</v>
      </c>
      <c r="AG232">
        <v>-3</v>
      </c>
      <c r="AH232">
        <v>58</v>
      </c>
      <c r="AI232">
        <v>35</v>
      </c>
      <c r="AJ232">
        <v>190</v>
      </c>
      <c r="AK232">
        <v>170</v>
      </c>
      <c r="AL232">
        <v>4.3</v>
      </c>
      <c r="AM232">
        <v>174.8</v>
      </c>
      <c r="AN232" t="s">
        <v>155</v>
      </c>
      <c r="AO232">
        <v>2</v>
      </c>
      <c r="AP232" s="28">
        <v>0.8900231481481482</v>
      </c>
      <c r="AQ232">
        <v>47.160192000000002</v>
      </c>
      <c r="AR232">
        <v>-88.490647999999993</v>
      </c>
      <c r="AS232">
        <v>313.2</v>
      </c>
      <c r="AT232">
        <v>31.1</v>
      </c>
      <c r="AU232">
        <v>12</v>
      </c>
      <c r="AV232">
        <v>11</v>
      </c>
      <c r="AW232" t="s">
        <v>215</v>
      </c>
      <c r="AX232">
        <v>1.4956</v>
      </c>
      <c r="AY232">
        <v>1.9956</v>
      </c>
      <c r="AZ232">
        <v>2.4912000000000001</v>
      </c>
      <c r="BA232">
        <v>14.686999999999999</v>
      </c>
      <c r="BB232">
        <v>13.89</v>
      </c>
      <c r="BC232">
        <v>0.95</v>
      </c>
      <c r="BD232">
        <v>15.324</v>
      </c>
      <c r="BE232">
        <v>2724.2170000000001</v>
      </c>
      <c r="BF232">
        <v>266.63900000000001</v>
      </c>
      <c r="BG232">
        <v>1.8779999999999999</v>
      </c>
      <c r="BH232">
        <v>4.0000000000000001E-3</v>
      </c>
      <c r="BI232">
        <v>1.8819999999999999</v>
      </c>
      <c r="BJ232">
        <v>1.4890000000000001</v>
      </c>
      <c r="BK232">
        <v>3.0000000000000001E-3</v>
      </c>
      <c r="BL232">
        <v>1.492</v>
      </c>
      <c r="BM232">
        <v>4.6055000000000001</v>
      </c>
      <c r="BQ232">
        <v>0</v>
      </c>
      <c r="BR232">
        <v>0.21940000000000001</v>
      </c>
      <c r="BS232">
        <v>-5</v>
      </c>
      <c r="BT232">
        <v>5.3680000000000004E-3</v>
      </c>
      <c r="BU232">
        <v>5.3615880000000002</v>
      </c>
      <c r="BV232">
        <v>0</v>
      </c>
      <c r="BW232" t="s">
        <v>155</v>
      </c>
      <c r="BX232">
        <v>0.79300000000000004</v>
      </c>
    </row>
    <row r="233" spans="1:76" x14ac:dyDescent="0.25">
      <c r="A233" s="26">
        <v>43530</v>
      </c>
      <c r="B233" s="29">
        <v>0.68155501157407405</v>
      </c>
      <c r="C233">
        <v>12.625</v>
      </c>
      <c r="D233">
        <v>3.5590000000000002</v>
      </c>
      <c r="E233">
        <v>35589.665271999998</v>
      </c>
      <c r="F233">
        <v>101.3</v>
      </c>
      <c r="G233">
        <v>0.1</v>
      </c>
      <c r="H233">
        <v>831.9</v>
      </c>
      <c r="J233">
        <v>0</v>
      </c>
      <c r="K233">
        <v>0.86140000000000005</v>
      </c>
      <c r="L233">
        <v>10.874499999999999</v>
      </c>
      <c r="M233">
        <v>3.0655999999999999</v>
      </c>
      <c r="N233">
        <v>87.272400000000005</v>
      </c>
      <c r="O233">
        <v>0.1042</v>
      </c>
      <c r="P233">
        <v>87.4</v>
      </c>
      <c r="Q233">
        <v>69.187700000000007</v>
      </c>
      <c r="R233">
        <v>8.2600000000000007E-2</v>
      </c>
      <c r="S233">
        <v>69.3</v>
      </c>
      <c r="T233">
        <v>831.85569999999996</v>
      </c>
      <c r="W233">
        <v>0</v>
      </c>
      <c r="X233">
        <v>0</v>
      </c>
      <c r="Y233">
        <v>11.7</v>
      </c>
      <c r="Z233">
        <v>855</v>
      </c>
      <c r="AA233">
        <v>839</v>
      </c>
      <c r="AB233">
        <v>847</v>
      </c>
      <c r="AC233">
        <v>89</v>
      </c>
      <c r="AD233">
        <v>19.39</v>
      </c>
      <c r="AE233">
        <v>0.45</v>
      </c>
      <c r="AF233">
        <v>982</v>
      </c>
      <c r="AG233">
        <v>-3</v>
      </c>
      <c r="AH233">
        <v>58</v>
      </c>
      <c r="AI233">
        <v>35</v>
      </c>
      <c r="AJ233">
        <v>190</v>
      </c>
      <c r="AK233">
        <v>170</v>
      </c>
      <c r="AL233">
        <v>4.2</v>
      </c>
      <c r="AM233">
        <v>175</v>
      </c>
      <c r="AN233" t="s">
        <v>155</v>
      </c>
      <c r="AO233">
        <v>2</v>
      </c>
      <c r="AP233" s="28">
        <v>0.89003472222222213</v>
      </c>
      <c r="AQ233">
        <v>47.160072999999997</v>
      </c>
      <c r="AR233">
        <v>-88.490615000000005</v>
      </c>
      <c r="AS233">
        <v>313.39999999999998</v>
      </c>
      <c r="AT233">
        <v>30.2</v>
      </c>
      <c r="AU233">
        <v>12</v>
      </c>
      <c r="AV233">
        <v>11</v>
      </c>
      <c r="AW233" t="s">
        <v>215</v>
      </c>
      <c r="AX233">
        <v>1.978</v>
      </c>
      <c r="AY233">
        <v>2</v>
      </c>
      <c r="AZ233">
        <v>2.9780000000000002</v>
      </c>
      <c r="BA233">
        <v>14.686999999999999</v>
      </c>
      <c r="BB233">
        <v>13.28</v>
      </c>
      <c r="BC233">
        <v>0.9</v>
      </c>
      <c r="BD233">
        <v>16.096</v>
      </c>
      <c r="BE233">
        <v>2448.422</v>
      </c>
      <c r="BF233">
        <v>439.30200000000002</v>
      </c>
      <c r="BG233">
        <v>2.0579999999999998</v>
      </c>
      <c r="BH233">
        <v>2E-3</v>
      </c>
      <c r="BI233">
        <v>2.06</v>
      </c>
      <c r="BJ233">
        <v>1.631</v>
      </c>
      <c r="BK233">
        <v>2E-3</v>
      </c>
      <c r="BL233">
        <v>1.633</v>
      </c>
      <c r="BM233">
        <v>5.9476000000000004</v>
      </c>
      <c r="BQ233">
        <v>0</v>
      </c>
      <c r="BR233">
        <v>0.27970400000000001</v>
      </c>
      <c r="BS233">
        <v>-5</v>
      </c>
      <c r="BT233">
        <v>5.6319999999999999E-3</v>
      </c>
      <c r="BU233">
        <v>6.835267</v>
      </c>
      <c r="BV233">
        <v>0</v>
      </c>
      <c r="BW233" t="s">
        <v>155</v>
      </c>
      <c r="BX233">
        <v>0.79300000000000004</v>
      </c>
    </row>
    <row r="234" spans="1:76" x14ac:dyDescent="0.25">
      <c r="A234" s="26">
        <v>43530</v>
      </c>
      <c r="B234" s="29">
        <v>0.6815665856481482</v>
      </c>
      <c r="C234">
        <v>11.805999999999999</v>
      </c>
      <c r="D234">
        <v>4.9774000000000003</v>
      </c>
      <c r="E234">
        <v>49774.352332000002</v>
      </c>
      <c r="F234">
        <v>105.2</v>
      </c>
      <c r="G234">
        <v>0.1</v>
      </c>
      <c r="H234">
        <v>999.9</v>
      </c>
      <c r="J234">
        <v>0</v>
      </c>
      <c r="K234">
        <v>0.85470000000000002</v>
      </c>
      <c r="L234">
        <v>10.090299999999999</v>
      </c>
      <c r="M234">
        <v>4.2539999999999996</v>
      </c>
      <c r="N234">
        <v>89.937899999999999</v>
      </c>
      <c r="O234">
        <v>8.5500000000000007E-2</v>
      </c>
      <c r="P234">
        <v>90</v>
      </c>
      <c r="Q234">
        <v>71.300899999999999</v>
      </c>
      <c r="R234">
        <v>6.7799999999999999E-2</v>
      </c>
      <c r="S234">
        <v>71.400000000000006</v>
      </c>
      <c r="T234">
        <v>999.91930000000002</v>
      </c>
      <c r="W234">
        <v>0</v>
      </c>
      <c r="X234">
        <v>0</v>
      </c>
      <c r="Y234">
        <v>11.7</v>
      </c>
      <c r="Z234">
        <v>855</v>
      </c>
      <c r="AA234">
        <v>840</v>
      </c>
      <c r="AB234">
        <v>847</v>
      </c>
      <c r="AC234">
        <v>89</v>
      </c>
      <c r="AD234">
        <v>19.39</v>
      </c>
      <c r="AE234">
        <v>0.45</v>
      </c>
      <c r="AF234">
        <v>982</v>
      </c>
      <c r="AG234">
        <v>-3</v>
      </c>
      <c r="AH234">
        <v>58</v>
      </c>
      <c r="AI234">
        <v>35</v>
      </c>
      <c r="AJ234">
        <v>190</v>
      </c>
      <c r="AK234">
        <v>170</v>
      </c>
      <c r="AL234">
        <v>4.2</v>
      </c>
      <c r="AM234">
        <v>175</v>
      </c>
      <c r="AN234" t="s">
        <v>155</v>
      </c>
      <c r="AO234">
        <v>2</v>
      </c>
      <c r="AP234" s="28">
        <v>0.89004629629629628</v>
      </c>
      <c r="AQ234">
        <v>47.159959999999998</v>
      </c>
      <c r="AR234">
        <v>-88.490549999999999</v>
      </c>
      <c r="AS234">
        <v>312.7</v>
      </c>
      <c r="AT234">
        <v>30</v>
      </c>
      <c r="AU234">
        <v>12</v>
      </c>
      <c r="AV234">
        <v>11</v>
      </c>
      <c r="AW234" t="s">
        <v>215</v>
      </c>
      <c r="AX234">
        <v>2</v>
      </c>
      <c r="AY234">
        <v>2</v>
      </c>
      <c r="AZ234">
        <v>3</v>
      </c>
      <c r="BA234">
        <v>14.686999999999999</v>
      </c>
      <c r="BB234">
        <v>12.64</v>
      </c>
      <c r="BC234">
        <v>0.86</v>
      </c>
      <c r="BD234">
        <v>17.004999999999999</v>
      </c>
      <c r="BE234">
        <v>2205.4070000000002</v>
      </c>
      <c r="BF234">
        <v>591.78599999999994</v>
      </c>
      <c r="BG234">
        <v>2.0590000000000002</v>
      </c>
      <c r="BH234">
        <v>2E-3</v>
      </c>
      <c r="BI234">
        <v>2.0609999999999999</v>
      </c>
      <c r="BJ234">
        <v>1.6319999999999999</v>
      </c>
      <c r="BK234">
        <v>2E-3</v>
      </c>
      <c r="BL234">
        <v>1.6339999999999999</v>
      </c>
      <c r="BM234">
        <v>6.9401000000000002</v>
      </c>
      <c r="BQ234">
        <v>0</v>
      </c>
      <c r="BR234">
        <v>0.34482400000000002</v>
      </c>
      <c r="BS234">
        <v>-5</v>
      </c>
      <c r="BT234">
        <v>5.0000000000000001E-3</v>
      </c>
      <c r="BU234">
        <v>8.4266369999999995</v>
      </c>
      <c r="BV234">
        <v>0</v>
      </c>
      <c r="BW234" t="s">
        <v>155</v>
      </c>
      <c r="BX234">
        <v>0.79300000000000004</v>
      </c>
    </row>
    <row r="235" spans="1:76" x14ac:dyDescent="0.25">
      <c r="A235" s="26">
        <v>43530</v>
      </c>
      <c r="B235" s="29">
        <v>0.68157815972222224</v>
      </c>
      <c r="C235">
        <v>11.250999999999999</v>
      </c>
      <c r="D235">
        <v>6.0480999999999998</v>
      </c>
      <c r="E235">
        <v>60480.720576</v>
      </c>
      <c r="F235">
        <v>106.4</v>
      </c>
      <c r="G235">
        <v>0.2</v>
      </c>
      <c r="H235">
        <v>1105.5</v>
      </c>
      <c r="J235">
        <v>0</v>
      </c>
      <c r="K235">
        <v>0.84899999999999998</v>
      </c>
      <c r="L235">
        <v>9.5517000000000003</v>
      </c>
      <c r="M235">
        <v>5.1348000000000003</v>
      </c>
      <c r="N235">
        <v>90.3459</v>
      </c>
      <c r="O235">
        <v>0.15179999999999999</v>
      </c>
      <c r="P235">
        <v>90.5</v>
      </c>
      <c r="Q235">
        <v>71.624300000000005</v>
      </c>
      <c r="R235">
        <v>0.1203</v>
      </c>
      <c r="S235">
        <v>71.7</v>
      </c>
      <c r="T235">
        <v>1105.4661000000001</v>
      </c>
      <c r="W235">
        <v>0</v>
      </c>
      <c r="X235">
        <v>0</v>
      </c>
      <c r="Y235">
        <v>11.8</v>
      </c>
      <c r="Z235">
        <v>855</v>
      </c>
      <c r="AA235">
        <v>840</v>
      </c>
      <c r="AB235">
        <v>847</v>
      </c>
      <c r="AC235">
        <v>89</v>
      </c>
      <c r="AD235">
        <v>19.39</v>
      </c>
      <c r="AE235">
        <v>0.45</v>
      </c>
      <c r="AF235">
        <v>982</v>
      </c>
      <c r="AG235">
        <v>-3</v>
      </c>
      <c r="AH235">
        <v>58</v>
      </c>
      <c r="AI235">
        <v>35</v>
      </c>
      <c r="AJ235">
        <v>190</v>
      </c>
      <c r="AK235">
        <v>170</v>
      </c>
      <c r="AL235">
        <v>4.3</v>
      </c>
      <c r="AM235">
        <v>175</v>
      </c>
      <c r="AN235" t="s">
        <v>155</v>
      </c>
      <c r="AO235">
        <v>2</v>
      </c>
      <c r="AP235" s="28">
        <v>0.89005787037037043</v>
      </c>
      <c r="AQ235">
        <v>47.159846999999999</v>
      </c>
      <c r="AR235">
        <v>-88.490437</v>
      </c>
      <c r="AS235">
        <v>312.39999999999998</v>
      </c>
      <c r="AT235">
        <v>31.3</v>
      </c>
      <c r="AU235">
        <v>12</v>
      </c>
      <c r="AV235">
        <v>11</v>
      </c>
      <c r="AW235" t="s">
        <v>215</v>
      </c>
      <c r="AX235">
        <v>2.0956000000000001</v>
      </c>
      <c r="AY235">
        <v>1.044</v>
      </c>
      <c r="AZ235">
        <v>3</v>
      </c>
      <c r="BA235">
        <v>14.686999999999999</v>
      </c>
      <c r="BB235">
        <v>12.13</v>
      </c>
      <c r="BC235">
        <v>0.83</v>
      </c>
      <c r="BD235">
        <v>17.786000000000001</v>
      </c>
      <c r="BE235">
        <v>2037.769</v>
      </c>
      <c r="BF235">
        <v>697.22900000000004</v>
      </c>
      <c r="BG235">
        <v>2.0179999999999998</v>
      </c>
      <c r="BH235">
        <v>3.0000000000000001E-3</v>
      </c>
      <c r="BI235">
        <v>2.0219999999999998</v>
      </c>
      <c r="BJ235">
        <v>1.6</v>
      </c>
      <c r="BK235">
        <v>3.0000000000000001E-3</v>
      </c>
      <c r="BL235">
        <v>1.603</v>
      </c>
      <c r="BM235">
        <v>7.4892000000000003</v>
      </c>
      <c r="BQ235">
        <v>0</v>
      </c>
      <c r="BR235">
        <v>0.39591999999999999</v>
      </c>
      <c r="BS235">
        <v>-5</v>
      </c>
      <c r="BT235">
        <v>5.0000000000000001E-3</v>
      </c>
      <c r="BU235">
        <v>9.6752950000000002</v>
      </c>
      <c r="BV235">
        <v>0</v>
      </c>
      <c r="BW235" t="s">
        <v>155</v>
      </c>
      <c r="BX235">
        <v>0.79300000000000004</v>
      </c>
    </row>
    <row r="236" spans="1:76" x14ac:dyDescent="0.25">
      <c r="A236" s="26">
        <v>43530</v>
      </c>
      <c r="B236" s="29">
        <v>0.68158973379629628</v>
      </c>
      <c r="C236">
        <v>11.256</v>
      </c>
      <c r="D236">
        <v>6.2714999999999996</v>
      </c>
      <c r="E236">
        <v>62714.958123999997</v>
      </c>
      <c r="F236">
        <v>106.8</v>
      </c>
      <c r="G236">
        <v>0.2</v>
      </c>
      <c r="H236">
        <v>1207.8</v>
      </c>
      <c r="J236">
        <v>0</v>
      </c>
      <c r="K236">
        <v>0.8468</v>
      </c>
      <c r="L236">
        <v>9.5320999999999998</v>
      </c>
      <c r="M236">
        <v>5.3108000000000004</v>
      </c>
      <c r="N236">
        <v>90.439400000000006</v>
      </c>
      <c r="O236">
        <v>0.1694</v>
      </c>
      <c r="P236">
        <v>90.6</v>
      </c>
      <c r="Q236">
        <v>71.698400000000007</v>
      </c>
      <c r="R236">
        <v>0.1343</v>
      </c>
      <c r="S236">
        <v>71.8</v>
      </c>
      <c r="T236">
        <v>1207.7988</v>
      </c>
      <c r="W236">
        <v>0</v>
      </c>
      <c r="X236">
        <v>0</v>
      </c>
      <c r="Y236">
        <v>11.7</v>
      </c>
      <c r="Z236">
        <v>856</v>
      </c>
      <c r="AA236">
        <v>840</v>
      </c>
      <c r="AB236">
        <v>848</v>
      </c>
      <c r="AC236">
        <v>89</v>
      </c>
      <c r="AD236">
        <v>19.39</v>
      </c>
      <c r="AE236">
        <v>0.45</v>
      </c>
      <c r="AF236">
        <v>982</v>
      </c>
      <c r="AG236">
        <v>-3</v>
      </c>
      <c r="AH236">
        <v>58</v>
      </c>
      <c r="AI236">
        <v>35</v>
      </c>
      <c r="AJ236">
        <v>190</v>
      </c>
      <c r="AK236">
        <v>170</v>
      </c>
      <c r="AL236">
        <v>4.3</v>
      </c>
      <c r="AM236">
        <v>174.6</v>
      </c>
      <c r="AN236" t="s">
        <v>155</v>
      </c>
      <c r="AO236">
        <v>2</v>
      </c>
      <c r="AP236" s="28">
        <v>0.89006944444444447</v>
      </c>
      <c r="AQ236">
        <v>47.159737999999997</v>
      </c>
      <c r="AR236">
        <v>-88.49033</v>
      </c>
      <c r="AS236">
        <v>312.3</v>
      </c>
      <c r="AT236">
        <v>32.299999999999997</v>
      </c>
      <c r="AU236">
        <v>12</v>
      </c>
      <c r="AV236">
        <v>11</v>
      </c>
      <c r="AW236" t="s">
        <v>215</v>
      </c>
      <c r="AX236">
        <v>1.0484</v>
      </c>
      <c r="AY236">
        <v>1</v>
      </c>
      <c r="AZ236">
        <v>1.6616</v>
      </c>
      <c r="BA236">
        <v>14.686999999999999</v>
      </c>
      <c r="BB236">
        <v>11.95</v>
      </c>
      <c r="BC236">
        <v>0.81</v>
      </c>
      <c r="BD236">
        <v>18.09</v>
      </c>
      <c r="BE236">
        <v>2010.88</v>
      </c>
      <c r="BF236">
        <v>713.07299999999998</v>
      </c>
      <c r="BG236">
        <v>1.998</v>
      </c>
      <c r="BH236">
        <v>4.0000000000000001E-3</v>
      </c>
      <c r="BI236">
        <v>2.0019999999999998</v>
      </c>
      <c r="BJ236">
        <v>1.5840000000000001</v>
      </c>
      <c r="BK236">
        <v>3.0000000000000001E-3</v>
      </c>
      <c r="BL236">
        <v>1.587</v>
      </c>
      <c r="BM236">
        <v>8.0911000000000008</v>
      </c>
      <c r="BQ236">
        <v>0</v>
      </c>
      <c r="BR236">
        <v>0.42338399999999998</v>
      </c>
      <c r="BS236">
        <v>-5</v>
      </c>
      <c r="BT236">
        <v>5.0000000000000001E-3</v>
      </c>
      <c r="BU236">
        <v>10.346446</v>
      </c>
      <c r="BV236">
        <v>0</v>
      </c>
      <c r="BW236" t="s">
        <v>155</v>
      </c>
      <c r="BX236">
        <v>0.79300000000000004</v>
      </c>
    </row>
    <row r="237" spans="1:76" x14ac:dyDescent="0.25">
      <c r="A237" s="26">
        <v>43530</v>
      </c>
      <c r="B237" s="29">
        <v>0.68160130787037032</v>
      </c>
      <c r="C237">
        <v>11.488</v>
      </c>
      <c r="D237">
        <v>5.7622999999999998</v>
      </c>
      <c r="E237">
        <v>57622.830821000003</v>
      </c>
      <c r="F237">
        <v>106.9</v>
      </c>
      <c r="G237">
        <v>0.2</v>
      </c>
      <c r="H237">
        <v>1237.5999999999999</v>
      </c>
      <c r="J237">
        <v>0</v>
      </c>
      <c r="K237">
        <v>0.84970000000000001</v>
      </c>
      <c r="L237">
        <v>9.7614999999999998</v>
      </c>
      <c r="M237">
        <v>4.8963000000000001</v>
      </c>
      <c r="N237">
        <v>90.834900000000005</v>
      </c>
      <c r="O237">
        <v>0.1699</v>
      </c>
      <c r="P237">
        <v>91</v>
      </c>
      <c r="Q237">
        <v>72.012</v>
      </c>
      <c r="R237">
        <v>0.13469999999999999</v>
      </c>
      <c r="S237">
        <v>72.099999999999994</v>
      </c>
      <c r="T237">
        <v>1237.6324999999999</v>
      </c>
      <c r="W237">
        <v>0</v>
      </c>
      <c r="X237">
        <v>0</v>
      </c>
      <c r="Y237">
        <v>11.8</v>
      </c>
      <c r="Z237">
        <v>855</v>
      </c>
      <c r="AA237">
        <v>839</v>
      </c>
      <c r="AB237">
        <v>848</v>
      </c>
      <c r="AC237">
        <v>89</v>
      </c>
      <c r="AD237">
        <v>19.39</v>
      </c>
      <c r="AE237">
        <v>0.45</v>
      </c>
      <c r="AF237">
        <v>982</v>
      </c>
      <c r="AG237">
        <v>-3</v>
      </c>
      <c r="AH237">
        <v>58</v>
      </c>
      <c r="AI237">
        <v>35</v>
      </c>
      <c r="AJ237">
        <v>190</v>
      </c>
      <c r="AK237">
        <v>170</v>
      </c>
      <c r="AL237">
        <v>4.3</v>
      </c>
      <c r="AM237">
        <v>174.2</v>
      </c>
      <c r="AN237" t="s">
        <v>155</v>
      </c>
      <c r="AO237">
        <v>2</v>
      </c>
      <c r="AP237" s="28">
        <v>0.89008101851851851</v>
      </c>
      <c r="AQ237">
        <v>47.159638999999999</v>
      </c>
      <c r="AR237">
        <v>-88.490179999999995</v>
      </c>
      <c r="AS237">
        <v>312.2</v>
      </c>
      <c r="AT237">
        <v>33.4</v>
      </c>
      <c r="AU237">
        <v>12</v>
      </c>
      <c r="AV237">
        <v>11</v>
      </c>
      <c r="AW237" t="s">
        <v>215</v>
      </c>
      <c r="AX237">
        <v>1.1912</v>
      </c>
      <c r="AY237">
        <v>1.1912</v>
      </c>
      <c r="AZ237">
        <v>1.8868</v>
      </c>
      <c r="BA237">
        <v>14.686999999999999</v>
      </c>
      <c r="BB237">
        <v>12.2</v>
      </c>
      <c r="BC237">
        <v>0.83</v>
      </c>
      <c r="BD237">
        <v>17.686</v>
      </c>
      <c r="BE237">
        <v>2084.7179999999998</v>
      </c>
      <c r="BF237">
        <v>665.54700000000003</v>
      </c>
      <c r="BG237">
        <v>2.032</v>
      </c>
      <c r="BH237">
        <v>4.0000000000000001E-3</v>
      </c>
      <c r="BI237">
        <v>2.0350000000000001</v>
      </c>
      <c r="BJ237">
        <v>1.611</v>
      </c>
      <c r="BK237">
        <v>3.0000000000000001E-3</v>
      </c>
      <c r="BL237">
        <v>1.6140000000000001</v>
      </c>
      <c r="BM237">
        <v>8.3933999999999997</v>
      </c>
      <c r="BQ237">
        <v>0</v>
      </c>
      <c r="BR237">
        <v>0.39705600000000002</v>
      </c>
      <c r="BS237">
        <v>-5</v>
      </c>
      <c r="BT237">
        <v>5.0000000000000001E-3</v>
      </c>
      <c r="BU237">
        <v>9.7030560000000001</v>
      </c>
      <c r="BV237">
        <v>0</v>
      </c>
      <c r="BW237" t="s">
        <v>155</v>
      </c>
      <c r="BX237">
        <v>0.79300000000000004</v>
      </c>
    </row>
    <row r="238" spans="1:76" x14ac:dyDescent="0.25">
      <c r="A238" s="26">
        <v>43530</v>
      </c>
      <c r="B238" s="29">
        <v>0.68161288194444447</v>
      </c>
      <c r="C238">
        <v>11.917</v>
      </c>
      <c r="D238">
        <v>5.0712999999999999</v>
      </c>
      <c r="E238">
        <v>50712.863071</v>
      </c>
      <c r="F238">
        <v>106.9</v>
      </c>
      <c r="G238">
        <v>0.2</v>
      </c>
      <c r="H238">
        <v>1213.9000000000001</v>
      </c>
      <c r="J238">
        <v>0</v>
      </c>
      <c r="K238">
        <v>0.8528</v>
      </c>
      <c r="L238">
        <v>10.163600000000001</v>
      </c>
      <c r="M238">
        <v>4.3250000000000002</v>
      </c>
      <c r="N238">
        <v>91.168300000000002</v>
      </c>
      <c r="O238">
        <v>0.1706</v>
      </c>
      <c r="P238">
        <v>91.3</v>
      </c>
      <c r="Q238">
        <v>72.276300000000006</v>
      </c>
      <c r="R238">
        <v>0.13519999999999999</v>
      </c>
      <c r="S238">
        <v>72.400000000000006</v>
      </c>
      <c r="T238">
        <v>1213.9323999999999</v>
      </c>
      <c r="W238">
        <v>0</v>
      </c>
      <c r="X238">
        <v>0</v>
      </c>
      <c r="Y238">
        <v>11.8</v>
      </c>
      <c r="Z238">
        <v>854</v>
      </c>
      <c r="AA238">
        <v>839</v>
      </c>
      <c r="AB238">
        <v>847</v>
      </c>
      <c r="AC238">
        <v>89</v>
      </c>
      <c r="AD238">
        <v>19.39</v>
      </c>
      <c r="AE238">
        <v>0.45</v>
      </c>
      <c r="AF238">
        <v>982</v>
      </c>
      <c r="AG238">
        <v>-3</v>
      </c>
      <c r="AH238">
        <v>58</v>
      </c>
      <c r="AI238">
        <v>35</v>
      </c>
      <c r="AJ238">
        <v>190</v>
      </c>
      <c r="AK238">
        <v>170</v>
      </c>
      <c r="AL238">
        <v>4.4000000000000004</v>
      </c>
      <c r="AM238">
        <v>174.2</v>
      </c>
      <c r="AN238" t="s">
        <v>155</v>
      </c>
      <c r="AO238">
        <v>2</v>
      </c>
      <c r="AP238" s="28">
        <v>0.89009259259259255</v>
      </c>
      <c r="AQ238">
        <v>47.159548999999998</v>
      </c>
      <c r="AR238">
        <v>-88.490008000000003</v>
      </c>
      <c r="AS238">
        <v>312.5</v>
      </c>
      <c r="AT238">
        <v>34.9</v>
      </c>
      <c r="AU238">
        <v>12</v>
      </c>
      <c r="AV238">
        <v>11</v>
      </c>
      <c r="AW238" t="s">
        <v>215</v>
      </c>
      <c r="AX238">
        <v>1.2</v>
      </c>
      <c r="AY238">
        <v>1.2956000000000001</v>
      </c>
      <c r="AZ238">
        <v>1.9</v>
      </c>
      <c r="BA238">
        <v>14.686999999999999</v>
      </c>
      <c r="BB238">
        <v>12.47</v>
      </c>
      <c r="BC238">
        <v>0.85</v>
      </c>
      <c r="BD238">
        <v>17.256</v>
      </c>
      <c r="BE238">
        <v>2196.172</v>
      </c>
      <c r="BF238">
        <v>594.81500000000005</v>
      </c>
      <c r="BG238">
        <v>2.0630000000000002</v>
      </c>
      <c r="BH238">
        <v>4.0000000000000001E-3</v>
      </c>
      <c r="BI238">
        <v>2.0670000000000002</v>
      </c>
      <c r="BJ238">
        <v>1.6359999999999999</v>
      </c>
      <c r="BK238">
        <v>3.0000000000000001E-3</v>
      </c>
      <c r="BL238">
        <v>1.639</v>
      </c>
      <c r="BM238">
        <v>8.3297000000000008</v>
      </c>
      <c r="BQ238">
        <v>0</v>
      </c>
      <c r="BR238">
        <v>0.381328</v>
      </c>
      <c r="BS238">
        <v>-5</v>
      </c>
      <c r="BT238">
        <v>5.0000000000000001E-3</v>
      </c>
      <c r="BU238">
        <v>9.3187029999999993</v>
      </c>
      <c r="BV238">
        <v>0</v>
      </c>
      <c r="BW238" t="s">
        <v>155</v>
      </c>
      <c r="BX238">
        <v>0.79300000000000004</v>
      </c>
    </row>
    <row r="239" spans="1:76" x14ac:dyDescent="0.25">
      <c r="A239" s="26">
        <v>43530</v>
      </c>
      <c r="B239" s="29">
        <v>0.68162445601851862</v>
      </c>
      <c r="C239">
        <v>12.249000000000001</v>
      </c>
      <c r="D239">
        <v>4.4215999999999998</v>
      </c>
      <c r="E239">
        <v>44215.860349000002</v>
      </c>
      <c r="F239">
        <v>106.6</v>
      </c>
      <c r="G239">
        <v>0.2</v>
      </c>
      <c r="H239">
        <v>1183.4000000000001</v>
      </c>
      <c r="J239">
        <v>0</v>
      </c>
      <c r="K239">
        <v>0.85629999999999995</v>
      </c>
      <c r="L239">
        <v>10.488300000000001</v>
      </c>
      <c r="M239">
        <v>3.7860999999999998</v>
      </c>
      <c r="N239">
        <v>91.251300000000001</v>
      </c>
      <c r="O239">
        <v>0.17130000000000001</v>
      </c>
      <c r="P239">
        <v>91.4</v>
      </c>
      <c r="Q239">
        <v>72.342100000000002</v>
      </c>
      <c r="R239">
        <v>0.1358</v>
      </c>
      <c r="S239">
        <v>72.5</v>
      </c>
      <c r="T239">
        <v>1183.4102</v>
      </c>
      <c r="W239">
        <v>0</v>
      </c>
      <c r="X239">
        <v>0</v>
      </c>
      <c r="Y239">
        <v>12</v>
      </c>
      <c r="Z239">
        <v>853</v>
      </c>
      <c r="AA239">
        <v>838</v>
      </c>
      <c r="AB239">
        <v>846</v>
      </c>
      <c r="AC239">
        <v>89</v>
      </c>
      <c r="AD239">
        <v>19.39</v>
      </c>
      <c r="AE239">
        <v>0.45</v>
      </c>
      <c r="AF239">
        <v>982</v>
      </c>
      <c r="AG239">
        <v>-3</v>
      </c>
      <c r="AH239">
        <v>58</v>
      </c>
      <c r="AI239">
        <v>35</v>
      </c>
      <c r="AJ239">
        <v>190</v>
      </c>
      <c r="AK239">
        <v>170</v>
      </c>
      <c r="AL239">
        <v>4.5</v>
      </c>
      <c r="AM239">
        <v>174.6</v>
      </c>
      <c r="AN239" t="s">
        <v>155</v>
      </c>
      <c r="AO239">
        <v>2</v>
      </c>
      <c r="AP239" s="28">
        <v>0.8901041666666667</v>
      </c>
      <c r="AQ239">
        <v>47.159453999999997</v>
      </c>
      <c r="AR239">
        <v>-88.489836999999994</v>
      </c>
      <c r="AS239">
        <v>312.60000000000002</v>
      </c>
      <c r="AT239">
        <v>36.1</v>
      </c>
      <c r="AU239">
        <v>12</v>
      </c>
      <c r="AV239">
        <v>11</v>
      </c>
      <c r="AW239" t="s">
        <v>215</v>
      </c>
      <c r="AX239">
        <v>1.2</v>
      </c>
      <c r="AY239">
        <v>1.3</v>
      </c>
      <c r="AZ239">
        <v>1.9</v>
      </c>
      <c r="BA239">
        <v>14.686999999999999</v>
      </c>
      <c r="BB239">
        <v>12.78</v>
      </c>
      <c r="BC239">
        <v>0.87</v>
      </c>
      <c r="BD239">
        <v>16.783000000000001</v>
      </c>
      <c r="BE239">
        <v>2300.6439999999998</v>
      </c>
      <c r="BF239">
        <v>528.59199999999998</v>
      </c>
      <c r="BG239">
        <v>2.0960000000000001</v>
      </c>
      <c r="BH239">
        <v>4.0000000000000001E-3</v>
      </c>
      <c r="BI239">
        <v>2.1</v>
      </c>
      <c r="BJ239">
        <v>1.6619999999999999</v>
      </c>
      <c r="BK239">
        <v>3.0000000000000001E-3</v>
      </c>
      <c r="BL239">
        <v>1.665</v>
      </c>
      <c r="BM239">
        <v>8.2431999999999999</v>
      </c>
      <c r="BQ239">
        <v>0</v>
      </c>
      <c r="BR239">
        <v>0.34533599999999998</v>
      </c>
      <c r="BS239">
        <v>-5</v>
      </c>
      <c r="BT239">
        <v>5.0000000000000001E-3</v>
      </c>
      <c r="BU239">
        <v>8.4391479999999994</v>
      </c>
      <c r="BV239">
        <v>0</v>
      </c>
      <c r="BW239" t="s">
        <v>155</v>
      </c>
      <c r="BX239">
        <v>0.79300000000000004</v>
      </c>
    </row>
    <row r="240" spans="1:76" x14ac:dyDescent="0.25">
      <c r="A240" s="26">
        <v>43530</v>
      </c>
      <c r="B240" s="29">
        <v>0.68163603009259255</v>
      </c>
      <c r="C240">
        <v>12.12</v>
      </c>
      <c r="D240">
        <v>4.7112999999999996</v>
      </c>
      <c r="E240">
        <v>47112.773037999999</v>
      </c>
      <c r="F240">
        <v>104.4</v>
      </c>
      <c r="G240">
        <v>0.3</v>
      </c>
      <c r="H240">
        <v>1161.9000000000001</v>
      </c>
      <c r="J240">
        <v>0</v>
      </c>
      <c r="K240">
        <v>0.85470000000000002</v>
      </c>
      <c r="L240">
        <v>10.358599999999999</v>
      </c>
      <c r="M240">
        <v>4.0266000000000002</v>
      </c>
      <c r="N240">
        <v>89.197500000000005</v>
      </c>
      <c r="O240">
        <v>0.23769999999999999</v>
      </c>
      <c r="P240">
        <v>89.4</v>
      </c>
      <c r="Q240">
        <v>70.713899999999995</v>
      </c>
      <c r="R240">
        <v>0.18840000000000001</v>
      </c>
      <c r="S240">
        <v>70.900000000000006</v>
      </c>
      <c r="T240">
        <v>1161.8821</v>
      </c>
      <c r="W240">
        <v>0</v>
      </c>
      <c r="X240">
        <v>0</v>
      </c>
      <c r="Y240">
        <v>12.1</v>
      </c>
      <c r="Z240">
        <v>852</v>
      </c>
      <c r="AA240">
        <v>837</v>
      </c>
      <c r="AB240">
        <v>846</v>
      </c>
      <c r="AC240">
        <v>89</v>
      </c>
      <c r="AD240">
        <v>19.39</v>
      </c>
      <c r="AE240">
        <v>0.45</v>
      </c>
      <c r="AF240">
        <v>982</v>
      </c>
      <c r="AG240">
        <v>-3</v>
      </c>
      <c r="AH240">
        <v>58</v>
      </c>
      <c r="AI240">
        <v>35</v>
      </c>
      <c r="AJ240">
        <v>190</v>
      </c>
      <c r="AK240">
        <v>170</v>
      </c>
      <c r="AL240">
        <v>4.5999999999999996</v>
      </c>
      <c r="AM240">
        <v>174.9</v>
      </c>
      <c r="AN240" t="s">
        <v>155</v>
      </c>
      <c r="AO240">
        <v>2</v>
      </c>
      <c r="AP240" s="28">
        <v>0.89011574074074085</v>
      </c>
      <c r="AQ240">
        <v>47.159356000000002</v>
      </c>
      <c r="AR240">
        <v>-88.489677</v>
      </c>
      <c r="AS240">
        <v>312.7</v>
      </c>
      <c r="AT240">
        <v>36.200000000000003</v>
      </c>
      <c r="AU240">
        <v>12</v>
      </c>
      <c r="AV240">
        <v>10</v>
      </c>
      <c r="AW240" t="s">
        <v>225</v>
      </c>
      <c r="AX240">
        <v>1.2956000000000001</v>
      </c>
      <c r="AY240">
        <v>1.4912000000000001</v>
      </c>
      <c r="AZ240">
        <v>1.9956</v>
      </c>
      <c r="BA240">
        <v>14.686999999999999</v>
      </c>
      <c r="BB240">
        <v>12.63</v>
      </c>
      <c r="BC240">
        <v>0.86</v>
      </c>
      <c r="BD240">
        <v>17.001999999999999</v>
      </c>
      <c r="BE240">
        <v>2255.116</v>
      </c>
      <c r="BF240">
        <v>557.94399999999996</v>
      </c>
      <c r="BG240">
        <v>2.0339999999999998</v>
      </c>
      <c r="BH240">
        <v>5.0000000000000001E-3</v>
      </c>
      <c r="BI240">
        <v>2.0390000000000001</v>
      </c>
      <c r="BJ240">
        <v>1.6120000000000001</v>
      </c>
      <c r="BK240">
        <v>4.0000000000000001E-3</v>
      </c>
      <c r="BL240">
        <v>1.6160000000000001</v>
      </c>
      <c r="BM240">
        <v>8.0324000000000009</v>
      </c>
      <c r="BQ240">
        <v>0</v>
      </c>
      <c r="BR240">
        <v>0.33781600000000001</v>
      </c>
      <c r="BS240">
        <v>-5</v>
      </c>
      <c r="BT240">
        <v>5.0000000000000001E-3</v>
      </c>
      <c r="BU240">
        <v>8.2553789999999996</v>
      </c>
      <c r="BV240">
        <v>0</v>
      </c>
      <c r="BW240" t="s">
        <v>155</v>
      </c>
      <c r="BX240">
        <v>0.79300000000000004</v>
      </c>
    </row>
    <row r="241" spans="1:76" x14ac:dyDescent="0.25">
      <c r="A241" s="26">
        <v>43530</v>
      </c>
      <c r="B241" s="29">
        <v>0.6816476041666667</v>
      </c>
      <c r="C241">
        <v>11.217000000000001</v>
      </c>
      <c r="D241">
        <v>5.8489000000000004</v>
      </c>
      <c r="E241">
        <v>58489.159592999997</v>
      </c>
      <c r="F241">
        <v>101.9</v>
      </c>
      <c r="G241">
        <v>0.3</v>
      </c>
      <c r="H241">
        <v>1160.5999999999999</v>
      </c>
      <c r="J241">
        <v>0</v>
      </c>
      <c r="K241">
        <v>0.85109999999999997</v>
      </c>
      <c r="L241">
        <v>9.5464000000000002</v>
      </c>
      <c r="M241">
        <v>4.9779</v>
      </c>
      <c r="N241">
        <v>86.730999999999995</v>
      </c>
      <c r="O241">
        <v>0.25530000000000003</v>
      </c>
      <c r="P241">
        <v>87</v>
      </c>
      <c r="Q241">
        <v>68.758499999999998</v>
      </c>
      <c r="R241">
        <v>0.2024</v>
      </c>
      <c r="S241">
        <v>69</v>
      </c>
      <c r="T241">
        <v>1160.5784000000001</v>
      </c>
      <c r="W241">
        <v>0</v>
      </c>
      <c r="X241">
        <v>0</v>
      </c>
      <c r="Y241">
        <v>12.1</v>
      </c>
      <c r="Z241">
        <v>851</v>
      </c>
      <c r="AA241">
        <v>837</v>
      </c>
      <c r="AB241">
        <v>845</v>
      </c>
      <c r="AC241">
        <v>89</v>
      </c>
      <c r="AD241">
        <v>19.39</v>
      </c>
      <c r="AE241">
        <v>0.45</v>
      </c>
      <c r="AF241">
        <v>982</v>
      </c>
      <c r="AG241">
        <v>-3</v>
      </c>
      <c r="AH241">
        <v>58</v>
      </c>
      <c r="AI241">
        <v>35</v>
      </c>
      <c r="AJ241">
        <v>190</v>
      </c>
      <c r="AK241">
        <v>170</v>
      </c>
      <c r="AL241">
        <v>4.5</v>
      </c>
      <c r="AM241">
        <v>174.7</v>
      </c>
      <c r="AN241" t="s">
        <v>155</v>
      </c>
      <c r="AO241">
        <v>2</v>
      </c>
      <c r="AP241" s="28">
        <v>0.89012731481481477</v>
      </c>
      <c r="AQ241">
        <v>47.159252000000002</v>
      </c>
      <c r="AR241">
        <v>-88.489526999999995</v>
      </c>
      <c r="AS241">
        <v>312.7</v>
      </c>
      <c r="AT241">
        <v>36.1</v>
      </c>
      <c r="AU241">
        <v>12</v>
      </c>
      <c r="AV241">
        <v>10</v>
      </c>
      <c r="AW241" t="s">
        <v>225</v>
      </c>
      <c r="AX241">
        <v>1.3</v>
      </c>
      <c r="AY241">
        <v>1.5955999999999999</v>
      </c>
      <c r="AZ241">
        <v>2.0956000000000001</v>
      </c>
      <c r="BA241">
        <v>14.686999999999999</v>
      </c>
      <c r="BB241">
        <v>12.31</v>
      </c>
      <c r="BC241">
        <v>0.84</v>
      </c>
      <c r="BD241">
        <v>17.497</v>
      </c>
      <c r="BE241">
        <v>2058.4960000000001</v>
      </c>
      <c r="BF241">
        <v>683.18</v>
      </c>
      <c r="BG241">
        <v>1.958</v>
      </c>
      <c r="BH241">
        <v>6.0000000000000001E-3</v>
      </c>
      <c r="BI241">
        <v>1.964</v>
      </c>
      <c r="BJ241">
        <v>1.5529999999999999</v>
      </c>
      <c r="BK241">
        <v>5.0000000000000001E-3</v>
      </c>
      <c r="BL241">
        <v>1.5569999999999999</v>
      </c>
      <c r="BM241">
        <v>7.9469000000000003</v>
      </c>
      <c r="BQ241">
        <v>0</v>
      </c>
      <c r="BR241">
        <v>0.39317600000000003</v>
      </c>
      <c r="BS241">
        <v>-5</v>
      </c>
      <c r="BT241">
        <v>5.0000000000000001E-3</v>
      </c>
      <c r="BU241">
        <v>9.6082339999999995</v>
      </c>
      <c r="BV241">
        <v>0</v>
      </c>
      <c r="BW241" t="s">
        <v>155</v>
      </c>
      <c r="BX241">
        <v>0.79300000000000004</v>
      </c>
    </row>
    <row r="242" spans="1:76" x14ac:dyDescent="0.25">
      <c r="A242" s="26">
        <v>43530</v>
      </c>
      <c r="B242" s="29">
        <v>0.68165917824074074</v>
      </c>
      <c r="C242">
        <v>10.866</v>
      </c>
      <c r="D242">
        <v>6.7675000000000001</v>
      </c>
      <c r="E242">
        <v>67674.645732999998</v>
      </c>
      <c r="F242">
        <v>98.4</v>
      </c>
      <c r="G242">
        <v>0.3</v>
      </c>
      <c r="H242">
        <v>1204.8</v>
      </c>
      <c r="J242">
        <v>0</v>
      </c>
      <c r="K242">
        <v>0.84519999999999995</v>
      </c>
      <c r="L242">
        <v>9.1836000000000002</v>
      </c>
      <c r="M242">
        <v>5.7199</v>
      </c>
      <c r="N242">
        <v>83.131600000000006</v>
      </c>
      <c r="O242">
        <v>0.25359999999999999</v>
      </c>
      <c r="P242">
        <v>83.4</v>
      </c>
      <c r="Q242">
        <v>65.904899999999998</v>
      </c>
      <c r="R242">
        <v>0.20100000000000001</v>
      </c>
      <c r="S242">
        <v>66.099999999999994</v>
      </c>
      <c r="T242">
        <v>1204.8</v>
      </c>
      <c r="W242">
        <v>0</v>
      </c>
      <c r="X242">
        <v>0</v>
      </c>
      <c r="Y242">
        <v>12.1</v>
      </c>
      <c r="Z242">
        <v>851</v>
      </c>
      <c r="AA242">
        <v>836</v>
      </c>
      <c r="AB242">
        <v>845</v>
      </c>
      <c r="AC242">
        <v>89</v>
      </c>
      <c r="AD242">
        <v>19.39</v>
      </c>
      <c r="AE242">
        <v>0.45</v>
      </c>
      <c r="AF242">
        <v>982</v>
      </c>
      <c r="AG242">
        <v>-3</v>
      </c>
      <c r="AH242">
        <v>57.632632999999998</v>
      </c>
      <c r="AI242">
        <v>35</v>
      </c>
      <c r="AJ242">
        <v>190</v>
      </c>
      <c r="AK242">
        <v>170</v>
      </c>
      <c r="AL242">
        <v>4.5</v>
      </c>
      <c r="AM242">
        <v>174.4</v>
      </c>
      <c r="AN242" t="s">
        <v>155</v>
      </c>
      <c r="AO242">
        <v>2</v>
      </c>
      <c r="AP242" s="28">
        <v>0.89013888888888892</v>
      </c>
      <c r="AQ242">
        <v>47.159146999999997</v>
      </c>
      <c r="AR242">
        <v>-88.489380999999995</v>
      </c>
      <c r="AS242">
        <v>312.3</v>
      </c>
      <c r="AT242">
        <v>35.9</v>
      </c>
      <c r="AU242">
        <v>12</v>
      </c>
      <c r="AV242">
        <v>10</v>
      </c>
      <c r="AW242" t="s">
        <v>225</v>
      </c>
      <c r="AX242">
        <v>0.91759999999999997</v>
      </c>
      <c r="AY242">
        <v>1.4088000000000001</v>
      </c>
      <c r="AZ242">
        <v>1.6220000000000001</v>
      </c>
      <c r="BA242">
        <v>14.686999999999999</v>
      </c>
      <c r="BB242">
        <v>11.81</v>
      </c>
      <c r="BC242">
        <v>0.8</v>
      </c>
      <c r="BD242">
        <v>18.315000000000001</v>
      </c>
      <c r="BE242">
        <v>1929.557</v>
      </c>
      <c r="BF242">
        <v>764.90599999999995</v>
      </c>
      <c r="BG242">
        <v>1.829</v>
      </c>
      <c r="BH242">
        <v>6.0000000000000001E-3</v>
      </c>
      <c r="BI242">
        <v>1.835</v>
      </c>
      <c r="BJ242">
        <v>1.45</v>
      </c>
      <c r="BK242">
        <v>4.0000000000000001E-3</v>
      </c>
      <c r="BL242">
        <v>1.4550000000000001</v>
      </c>
      <c r="BM242">
        <v>8.0383999999999993</v>
      </c>
      <c r="BQ242">
        <v>0</v>
      </c>
      <c r="BR242">
        <v>0.43679699999999999</v>
      </c>
      <c r="BS242">
        <v>-5</v>
      </c>
      <c r="BT242">
        <v>5.0000000000000001E-3</v>
      </c>
      <c r="BU242">
        <v>10.674220999999999</v>
      </c>
      <c r="BV242">
        <v>0</v>
      </c>
      <c r="BW242" t="s">
        <v>155</v>
      </c>
      <c r="BX242">
        <v>0.79300000000000004</v>
      </c>
    </row>
    <row r="243" spans="1:76" x14ac:dyDescent="0.25">
      <c r="A243" s="26">
        <v>43530</v>
      </c>
      <c r="B243" s="29">
        <v>0.68167075231481489</v>
      </c>
      <c r="C243">
        <v>10.772</v>
      </c>
      <c r="D243">
        <v>6.9615</v>
      </c>
      <c r="E243">
        <v>69615.064412000007</v>
      </c>
      <c r="F243">
        <v>92.5</v>
      </c>
      <c r="G243">
        <v>0.3</v>
      </c>
      <c r="H243">
        <v>1252.7</v>
      </c>
      <c r="J243">
        <v>0</v>
      </c>
      <c r="K243">
        <v>0.84409999999999996</v>
      </c>
      <c r="L243">
        <v>9.0921000000000003</v>
      </c>
      <c r="M243">
        <v>5.8758999999999997</v>
      </c>
      <c r="N243">
        <v>78.060100000000006</v>
      </c>
      <c r="O243">
        <v>0.25319999999999998</v>
      </c>
      <c r="P243">
        <v>78.3</v>
      </c>
      <c r="Q243">
        <v>61.884399999999999</v>
      </c>
      <c r="R243">
        <v>0.20069999999999999</v>
      </c>
      <c r="S243">
        <v>62.1</v>
      </c>
      <c r="T243">
        <v>1252.7408</v>
      </c>
      <c r="W243">
        <v>0</v>
      </c>
      <c r="X243">
        <v>0</v>
      </c>
      <c r="Y243">
        <v>12.1</v>
      </c>
      <c r="Z243">
        <v>850</v>
      </c>
      <c r="AA243">
        <v>835</v>
      </c>
      <c r="AB243">
        <v>845</v>
      </c>
      <c r="AC243">
        <v>89</v>
      </c>
      <c r="AD243">
        <v>19.39</v>
      </c>
      <c r="AE243">
        <v>0.45</v>
      </c>
      <c r="AF243">
        <v>982</v>
      </c>
      <c r="AG243">
        <v>-3</v>
      </c>
      <c r="AH243">
        <v>57</v>
      </c>
      <c r="AI243">
        <v>35</v>
      </c>
      <c r="AJ243">
        <v>190</v>
      </c>
      <c r="AK243">
        <v>170</v>
      </c>
      <c r="AL243">
        <v>4.5</v>
      </c>
      <c r="AM243">
        <v>174</v>
      </c>
      <c r="AN243" t="s">
        <v>155</v>
      </c>
      <c r="AO243">
        <v>2</v>
      </c>
      <c r="AP243" s="28">
        <v>0.89015046296296296</v>
      </c>
      <c r="AQ243">
        <v>47.159052000000003</v>
      </c>
      <c r="AR243">
        <v>-88.489220000000003</v>
      </c>
      <c r="AS243">
        <v>312.5</v>
      </c>
      <c r="AT243">
        <v>35.799999999999997</v>
      </c>
      <c r="AU243">
        <v>12</v>
      </c>
      <c r="AV243">
        <v>10</v>
      </c>
      <c r="AW243" t="s">
        <v>225</v>
      </c>
      <c r="AX243">
        <v>0.9</v>
      </c>
      <c r="AY243">
        <v>1.4</v>
      </c>
      <c r="AZ243">
        <v>1.6</v>
      </c>
      <c r="BA243">
        <v>14.686999999999999</v>
      </c>
      <c r="BB243">
        <v>11.72</v>
      </c>
      <c r="BC243">
        <v>0.8</v>
      </c>
      <c r="BD243">
        <v>18.475999999999999</v>
      </c>
      <c r="BE243">
        <v>1901.5309999999999</v>
      </c>
      <c r="BF243">
        <v>782.15200000000004</v>
      </c>
      <c r="BG243">
        <v>1.71</v>
      </c>
      <c r="BH243">
        <v>6.0000000000000001E-3</v>
      </c>
      <c r="BI243">
        <v>1.7150000000000001</v>
      </c>
      <c r="BJ243">
        <v>1.355</v>
      </c>
      <c r="BK243">
        <v>4.0000000000000001E-3</v>
      </c>
      <c r="BL243">
        <v>1.36</v>
      </c>
      <c r="BM243">
        <v>8.3199000000000005</v>
      </c>
      <c r="BQ243">
        <v>0</v>
      </c>
      <c r="BR243">
        <v>0.45884799999999998</v>
      </c>
      <c r="BS243">
        <v>-5</v>
      </c>
      <c r="BT243">
        <v>5.0000000000000001E-3</v>
      </c>
      <c r="BU243">
        <v>11.213098</v>
      </c>
      <c r="BV243">
        <v>0</v>
      </c>
      <c r="BW243" t="s">
        <v>155</v>
      </c>
      <c r="BX243">
        <v>0.79300000000000004</v>
      </c>
    </row>
    <row r="244" spans="1:76" x14ac:dyDescent="0.25">
      <c r="A244" s="26">
        <v>43530</v>
      </c>
      <c r="B244" s="29">
        <v>0.68168232638888882</v>
      </c>
      <c r="C244">
        <v>10.756</v>
      </c>
      <c r="D244">
        <v>7.0576999999999996</v>
      </c>
      <c r="E244">
        <v>70576.681033999994</v>
      </c>
      <c r="F244">
        <v>84.9</v>
      </c>
      <c r="G244">
        <v>0.3</v>
      </c>
      <c r="H244">
        <v>1301.7</v>
      </c>
      <c r="J244">
        <v>0</v>
      </c>
      <c r="K244">
        <v>0.84319999999999995</v>
      </c>
      <c r="L244">
        <v>9.0696999999999992</v>
      </c>
      <c r="M244">
        <v>5.9512999999999998</v>
      </c>
      <c r="N244">
        <v>71.573700000000002</v>
      </c>
      <c r="O244">
        <v>0.253</v>
      </c>
      <c r="P244">
        <v>71.8</v>
      </c>
      <c r="Q244">
        <v>56.742100000000001</v>
      </c>
      <c r="R244">
        <v>0.2006</v>
      </c>
      <c r="S244">
        <v>56.9</v>
      </c>
      <c r="T244">
        <v>1301.7403999999999</v>
      </c>
      <c r="W244">
        <v>0</v>
      </c>
      <c r="X244">
        <v>0</v>
      </c>
      <c r="Y244">
        <v>12.1</v>
      </c>
      <c r="Z244">
        <v>851</v>
      </c>
      <c r="AA244">
        <v>836</v>
      </c>
      <c r="AB244">
        <v>845</v>
      </c>
      <c r="AC244">
        <v>89</v>
      </c>
      <c r="AD244">
        <v>19.39</v>
      </c>
      <c r="AE244">
        <v>0.45</v>
      </c>
      <c r="AF244">
        <v>982</v>
      </c>
      <c r="AG244">
        <v>-3</v>
      </c>
      <c r="AH244">
        <v>57</v>
      </c>
      <c r="AI244">
        <v>35</v>
      </c>
      <c r="AJ244">
        <v>190</v>
      </c>
      <c r="AK244">
        <v>170.4</v>
      </c>
      <c r="AL244">
        <v>4.5</v>
      </c>
      <c r="AM244">
        <v>174</v>
      </c>
      <c r="AN244" t="s">
        <v>155</v>
      </c>
      <c r="AO244">
        <v>2</v>
      </c>
      <c r="AP244" s="28">
        <v>0.890162037037037</v>
      </c>
      <c r="AQ244">
        <v>47.158996999999999</v>
      </c>
      <c r="AR244">
        <v>-88.489011000000005</v>
      </c>
      <c r="AS244">
        <v>312.3</v>
      </c>
      <c r="AT244">
        <v>36.200000000000003</v>
      </c>
      <c r="AU244">
        <v>12</v>
      </c>
      <c r="AV244">
        <v>10</v>
      </c>
      <c r="AW244" t="s">
        <v>225</v>
      </c>
      <c r="AX244">
        <v>0.99559600000000004</v>
      </c>
      <c r="AY244">
        <v>1.4</v>
      </c>
      <c r="AZ244">
        <v>1.6955960000000001</v>
      </c>
      <c r="BA244">
        <v>14.686999999999999</v>
      </c>
      <c r="BB244">
        <v>11.66</v>
      </c>
      <c r="BC244">
        <v>0.79</v>
      </c>
      <c r="BD244">
        <v>18.59</v>
      </c>
      <c r="BE244">
        <v>1889.576</v>
      </c>
      <c r="BF244">
        <v>789.15300000000002</v>
      </c>
      <c r="BG244">
        <v>1.5620000000000001</v>
      </c>
      <c r="BH244">
        <v>6.0000000000000001E-3</v>
      </c>
      <c r="BI244">
        <v>1.5669999999999999</v>
      </c>
      <c r="BJ244">
        <v>1.238</v>
      </c>
      <c r="BK244">
        <v>4.0000000000000001E-3</v>
      </c>
      <c r="BL244">
        <v>1.242</v>
      </c>
      <c r="BM244">
        <v>8.6120999999999999</v>
      </c>
      <c r="BQ244">
        <v>0</v>
      </c>
      <c r="BR244">
        <v>0.47760000000000002</v>
      </c>
      <c r="BS244">
        <v>-5</v>
      </c>
      <c r="BT244">
        <v>5.0000000000000001E-3</v>
      </c>
      <c r="BU244">
        <v>11.67135</v>
      </c>
      <c r="BV244">
        <v>0</v>
      </c>
      <c r="BW244" t="s">
        <v>155</v>
      </c>
      <c r="BX244">
        <v>0.79300000000000004</v>
      </c>
    </row>
    <row r="245" spans="1:76" x14ac:dyDescent="0.25">
      <c r="A245" s="26">
        <v>43530</v>
      </c>
      <c r="B245" s="29">
        <v>0.68169390046296297</v>
      </c>
      <c r="C245">
        <v>10.75</v>
      </c>
      <c r="D245">
        <v>7.0256999999999996</v>
      </c>
      <c r="E245">
        <v>70257.201283000002</v>
      </c>
      <c r="F245">
        <v>79.3</v>
      </c>
      <c r="G245">
        <v>0.4</v>
      </c>
      <c r="H245">
        <v>1332.3</v>
      </c>
      <c r="J245">
        <v>0</v>
      </c>
      <c r="K245">
        <v>0.84360000000000002</v>
      </c>
      <c r="L245">
        <v>9.0684000000000005</v>
      </c>
      <c r="M245">
        <v>5.9267000000000003</v>
      </c>
      <c r="N245">
        <v>66.863900000000001</v>
      </c>
      <c r="O245">
        <v>0.33739999999999998</v>
      </c>
      <c r="P245">
        <v>67.2</v>
      </c>
      <c r="Q245">
        <v>53.008299999999998</v>
      </c>
      <c r="R245">
        <v>0.26750000000000002</v>
      </c>
      <c r="S245">
        <v>53.3</v>
      </c>
      <c r="T245">
        <v>1332.3137999999999</v>
      </c>
      <c r="W245">
        <v>0</v>
      </c>
      <c r="X245">
        <v>0</v>
      </c>
      <c r="Y245">
        <v>12.2</v>
      </c>
      <c r="Z245">
        <v>851</v>
      </c>
      <c r="AA245">
        <v>836</v>
      </c>
      <c r="AB245">
        <v>845</v>
      </c>
      <c r="AC245">
        <v>89</v>
      </c>
      <c r="AD245">
        <v>19.39</v>
      </c>
      <c r="AE245">
        <v>0.45</v>
      </c>
      <c r="AF245">
        <v>982</v>
      </c>
      <c r="AG245">
        <v>-3</v>
      </c>
      <c r="AH245">
        <v>57</v>
      </c>
      <c r="AI245">
        <v>35</v>
      </c>
      <c r="AJ245">
        <v>190</v>
      </c>
      <c r="AK245">
        <v>170.6</v>
      </c>
      <c r="AL245">
        <v>4.5999999999999996</v>
      </c>
      <c r="AM245">
        <v>174</v>
      </c>
      <c r="AN245" t="s">
        <v>155</v>
      </c>
      <c r="AO245">
        <v>2</v>
      </c>
      <c r="AP245" s="28">
        <v>0.89017361111111104</v>
      </c>
      <c r="AQ245">
        <v>47.158963</v>
      </c>
      <c r="AR245">
        <v>-88.488784999999993</v>
      </c>
      <c r="AS245">
        <v>312.3</v>
      </c>
      <c r="AT245">
        <v>37.200000000000003</v>
      </c>
      <c r="AU245">
        <v>12</v>
      </c>
      <c r="AV245">
        <v>10</v>
      </c>
      <c r="AW245" t="s">
        <v>225</v>
      </c>
      <c r="AX245">
        <v>1.1912</v>
      </c>
      <c r="AY245">
        <v>1.0176000000000001</v>
      </c>
      <c r="AZ245">
        <v>1.8912</v>
      </c>
      <c r="BA245">
        <v>14.686999999999999</v>
      </c>
      <c r="BB245">
        <v>11.68</v>
      </c>
      <c r="BC245">
        <v>0.8</v>
      </c>
      <c r="BD245">
        <v>18.542999999999999</v>
      </c>
      <c r="BE245">
        <v>1892.1669999999999</v>
      </c>
      <c r="BF245">
        <v>787.08</v>
      </c>
      <c r="BG245">
        <v>1.4610000000000001</v>
      </c>
      <c r="BH245">
        <v>7.0000000000000001E-3</v>
      </c>
      <c r="BI245">
        <v>1.468</v>
      </c>
      <c r="BJ245">
        <v>1.1579999999999999</v>
      </c>
      <c r="BK245">
        <v>6.0000000000000001E-3</v>
      </c>
      <c r="BL245">
        <v>1.1639999999999999</v>
      </c>
      <c r="BM245">
        <v>8.8277000000000001</v>
      </c>
      <c r="BQ245">
        <v>0</v>
      </c>
      <c r="BR245">
        <v>0.498504</v>
      </c>
      <c r="BS245">
        <v>-5</v>
      </c>
      <c r="BT245">
        <v>5.0000000000000001E-3</v>
      </c>
      <c r="BU245">
        <v>12.182192000000001</v>
      </c>
      <c r="BV245">
        <v>0</v>
      </c>
      <c r="BW245" t="s">
        <v>155</v>
      </c>
      <c r="BX245">
        <v>0.79300000000000004</v>
      </c>
    </row>
    <row r="246" spans="1:76" x14ac:dyDescent="0.25">
      <c r="A246" s="26">
        <v>43530</v>
      </c>
      <c r="B246" s="29">
        <v>0.68170547453703711</v>
      </c>
      <c r="C246">
        <v>10.75</v>
      </c>
      <c r="D246">
        <v>6.9909999999999997</v>
      </c>
      <c r="E246">
        <v>69910</v>
      </c>
      <c r="F246">
        <v>74.3</v>
      </c>
      <c r="G246">
        <v>0.4</v>
      </c>
      <c r="H246">
        <v>1349</v>
      </c>
      <c r="J246">
        <v>0</v>
      </c>
      <c r="K246">
        <v>0.84389999999999998</v>
      </c>
      <c r="L246">
        <v>9.0716999999999999</v>
      </c>
      <c r="M246">
        <v>5.8996000000000004</v>
      </c>
      <c r="N246">
        <v>62.694899999999997</v>
      </c>
      <c r="O246">
        <v>0.33760000000000001</v>
      </c>
      <c r="P246">
        <v>63</v>
      </c>
      <c r="Q246">
        <v>49.703200000000002</v>
      </c>
      <c r="R246">
        <v>0.2676</v>
      </c>
      <c r="S246">
        <v>50</v>
      </c>
      <c r="T246">
        <v>1348.9845</v>
      </c>
      <c r="W246">
        <v>0</v>
      </c>
      <c r="X246">
        <v>0</v>
      </c>
      <c r="Y246">
        <v>12.1</v>
      </c>
      <c r="Z246">
        <v>852</v>
      </c>
      <c r="AA246">
        <v>836</v>
      </c>
      <c r="AB246">
        <v>845</v>
      </c>
      <c r="AC246">
        <v>89</v>
      </c>
      <c r="AD246">
        <v>19.39</v>
      </c>
      <c r="AE246">
        <v>0.45</v>
      </c>
      <c r="AF246">
        <v>982</v>
      </c>
      <c r="AG246">
        <v>-3</v>
      </c>
      <c r="AH246">
        <v>57</v>
      </c>
      <c r="AI246">
        <v>35</v>
      </c>
      <c r="AJ246">
        <v>190</v>
      </c>
      <c r="AK246">
        <v>170</v>
      </c>
      <c r="AL246">
        <v>4.5999999999999996</v>
      </c>
      <c r="AM246">
        <v>174</v>
      </c>
      <c r="AN246" t="s">
        <v>155</v>
      </c>
      <c r="AO246">
        <v>2</v>
      </c>
      <c r="AP246" s="28">
        <v>0.89018518518518519</v>
      </c>
      <c r="AQ246">
        <v>47.158951999999999</v>
      </c>
      <c r="AR246">
        <v>-88.488543000000007</v>
      </c>
      <c r="AS246">
        <v>312.2</v>
      </c>
      <c r="AT246">
        <v>38.700000000000003</v>
      </c>
      <c r="AU246">
        <v>12</v>
      </c>
      <c r="AV246">
        <v>11</v>
      </c>
      <c r="AW246" t="s">
        <v>215</v>
      </c>
      <c r="AX246">
        <v>1.4867999999999999</v>
      </c>
      <c r="AY246">
        <v>1</v>
      </c>
      <c r="AZ246">
        <v>2.0912000000000002</v>
      </c>
      <c r="BA246">
        <v>14.686999999999999</v>
      </c>
      <c r="BB246">
        <v>11.7</v>
      </c>
      <c r="BC246">
        <v>0.8</v>
      </c>
      <c r="BD246">
        <v>18.5</v>
      </c>
      <c r="BE246">
        <v>1895.6420000000001</v>
      </c>
      <c r="BF246">
        <v>784.62900000000002</v>
      </c>
      <c r="BG246">
        <v>1.3720000000000001</v>
      </c>
      <c r="BH246">
        <v>7.0000000000000001E-3</v>
      </c>
      <c r="BI246">
        <v>1.379</v>
      </c>
      <c r="BJ246">
        <v>1.0880000000000001</v>
      </c>
      <c r="BK246">
        <v>6.0000000000000001E-3</v>
      </c>
      <c r="BL246">
        <v>1.0940000000000001</v>
      </c>
      <c r="BM246">
        <v>8.9512999999999998</v>
      </c>
      <c r="BQ246">
        <v>0</v>
      </c>
      <c r="BR246">
        <v>0.46882400000000002</v>
      </c>
      <c r="BS246">
        <v>-5</v>
      </c>
      <c r="BT246">
        <v>5.0000000000000001E-3</v>
      </c>
      <c r="BU246">
        <v>11.456887</v>
      </c>
      <c r="BV246">
        <v>0</v>
      </c>
      <c r="BW246" t="s">
        <v>155</v>
      </c>
      <c r="BX246">
        <v>0.79300000000000004</v>
      </c>
    </row>
    <row r="247" spans="1:76" x14ac:dyDescent="0.25">
      <c r="A247" s="26">
        <v>43530</v>
      </c>
      <c r="B247" s="29">
        <v>0.68171704861111104</v>
      </c>
      <c r="C247">
        <v>10.75</v>
      </c>
      <c r="D247">
        <v>7.0138999999999996</v>
      </c>
      <c r="E247">
        <v>70138.962656000003</v>
      </c>
      <c r="F247">
        <v>70.099999999999994</v>
      </c>
      <c r="G247">
        <v>0.4</v>
      </c>
      <c r="H247">
        <v>1413.2</v>
      </c>
      <c r="J247">
        <v>0</v>
      </c>
      <c r="K247">
        <v>0.84360000000000002</v>
      </c>
      <c r="L247">
        <v>9.0688999999999993</v>
      </c>
      <c r="M247">
        <v>5.9170999999999996</v>
      </c>
      <c r="N247">
        <v>59.104100000000003</v>
      </c>
      <c r="O247">
        <v>0.33739999999999998</v>
      </c>
      <c r="P247">
        <v>59.4</v>
      </c>
      <c r="Q247">
        <v>46.856499999999997</v>
      </c>
      <c r="R247">
        <v>0.26750000000000002</v>
      </c>
      <c r="S247">
        <v>47.1</v>
      </c>
      <c r="T247">
        <v>1413.1944000000001</v>
      </c>
      <c r="W247">
        <v>0</v>
      </c>
      <c r="X247">
        <v>0</v>
      </c>
      <c r="Y247">
        <v>12.1</v>
      </c>
      <c r="Z247">
        <v>852</v>
      </c>
      <c r="AA247">
        <v>836</v>
      </c>
      <c r="AB247">
        <v>845</v>
      </c>
      <c r="AC247">
        <v>89</v>
      </c>
      <c r="AD247">
        <v>19.39</v>
      </c>
      <c r="AE247">
        <v>0.45</v>
      </c>
      <c r="AF247">
        <v>982</v>
      </c>
      <c r="AG247">
        <v>-3</v>
      </c>
      <c r="AH247">
        <v>57</v>
      </c>
      <c r="AI247">
        <v>35</v>
      </c>
      <c r="AJ247">
        <v>190.4</v>
      </c>
      <c r="AK247">
        <v>170</v>
      </c>
      <c r="AL247">
        <v>4.5999999999999996</v>
      </c>
      <c r="AM247">
        <v>174</v>
      </c>
      <c r="AN247" t="s">
        <v>155</v>
      </c>
      <c r="AO247">
        <v>2</v>
      </c>
      <c r="AP247" s="28">
        <v>0.89019675925925934</v>
      </c>
      <c r="AQ247">
        <v>47.158949999999997</v>
      </c>
      <c r="AR247">
        <v>-88.488301000000007</v>
      </c>
      <c r="AS247">
        <v>312.2</v>
      </c>
      <c r="AT247">
        <v>39.700000000000003</v>
      </c>
      <c r="AU247">
        <v>12</v>
      </c>
      <c r="AV247">
        <v>11</v>
      </c>
      <c r="AW247" t="s">
        <v>215</v>
      </c>
      <c r="AX247">
        <v>1.7867999999999999</v>
      </c>
      <c r="AY247">
        <v>1</v>
      </c>
      <c r="AZ247">
        <v>2.2911999999999999</v>
      </c>
      <c r="BA247">
        <v>14.686999999999999</v>
      </c>
      <c r="BB247">
        <v>11.68</v>
      </c>
      <c r="BC247">
        <v>0.8</v>
      </c>
      <c r="BD247">
        <v>18.536999999999999</v>
      </c>
      <c r="BE247">
        <v>1892.405</v>
      </c>
      <c r="BF247">
        <v>785.85400000000004</v>
      </c>
      <c r="BG247">
        <v>1.292</v>
      </c>
      <c r="BH247">
        <v>7.0000000000000001E-3</v>
      </c>
      <c r="BI247">
        <v>1.2989999999999999</v>
      </c>
      <c r="BJ247">
        <v>1.024</v>
      </c>
      <c r="BK247">
        <v>6.0000000000000001E-3</v>
      </c>
      <c r="BL247">
        <v>1.03</v>
      </c>
      <c r="BM247">
        <v>9.3643000000000001</v>
      </c>
      <c r="BQ247">
        <v>0</v>
      </c>
      <c r="BR247">
        <v>0.49747200000000003</v>
      </c>
      <c r="BS247">
        <v>-5</v>
      </c>
      <c r="BT247">
        <v>5.0000000000000001E-3</v>
      </c>
      <c r="BU247">
        <v>12.156972</v>
      </c>
      <c r="BV247">
        <v>0</v>
      </c>
      <c r="BW247" t="s">
        <v>155</v>
      </c>
      <c r="BX247">
        <v>0.79300000000000004</v>
      </c>
    </row>
    <row r="248" spans="1:76" x14ac:dyDescent="0.25">
      <c r="A248" s="26">
        <v>43530</v>
      </c>
      <c r="B248" s="29">
        <v>0.68172862268518519</v>
      </c>
      <c r="C248">
        <v>10.673999999999999</v>
      </c>
      <c r="D248">
        <v>7.0846</v>
      </c>
      <c r="E248">
        <v>70845.882352999994</v>
      </c>
      <c r="F248">
        <v>67.2</v>
      </c>
      <c r="G248">
        <v>0.4</v>
      </c>
      <c r="H248">
        <v>1487.8</v>
      </c>
      <c r="J248">
        <v>0</v>
      </c>
      <c r="K248">
        <v>0.84350000000000003</v>
      </c>
      <c r="L248">
        <v>9.0031999999999996</v>
      </c>
      <c r="M248">
        <v>5.9756</v>
      </c>
      <c r="N248">
        <v>56.651299999999999</v>
      </c>
      <c r="O248">
        <v>0.33739999999999998</v>
      </c>
      <c r="P248">
        <v>57</v>
      </c>
      <c r="Q248">
        <v>44.911999999999999</v>
      </c>
      <c r="R248">
        <v>0.26750000000000002</v>
      </c>
      <c r="S248">
        <v>45.2</v>
      </c>
      <c r="T248">
        <v>1487.8458000000001</v>
      </c>
      <c r="W248">
        <v>0</v>
      </c>
      <c r="X248">
        <v>0</v>
      </c>
      <c r="Y248">
        <v>12.2</v>
      </c>
      <c r="Z248">
        <v>852</v>
      </c>
      <c r="AA248">
        <v>836</v>
      </c>
      <c r="AB248">
        <v>845</v>
      </c>
      <c r="AC248">
        <v>89</v>
      </c>
      <c r="AD248">
        <v>19.39</v>
      </c>
      <c r="AE248">
        <v>0.45</v>
      </c>
      <c r="AF248">
        <v>982</v>
      </c>
      <c r="AG248">
        <v>-3</v>
      </c>
      <c r="AH248">
        <v>57</v>
      </c>
      <c r="AI248">
        <v>35</v>
      </c>
      <c r="AJ248">
        <v>191</v>
      </c>
      <c r="AK248">
        <v>170</v>
      </c>
      <c r="AL248">
        <v>4.7</v>
      </c>
      <c r="AM248">
        <v>174</v>
      </c>
      <c r="AN248" t="s">
        <v>155</v>
      </c>
      <c r="AO248">
        <v>2</v>
      </c>
      <c r="AP248" s="28">
        <v>0.89020833333333327</v>
      </c>
      <c r="AQ248">
        <v>47.158954999999999</v>
      </c>
      <c r="AR248">
        <v>-88.488056</v>
      </c>
      <c r="AS248">
        <v>311.8</v>
      </c>
      <c r="AT248">
        <v>40.4</v>
      </c>
      <c r="AU248">
        <v>12</v>
      </c>
      <c r="AV248">
        <v>11</v>
      </c>
      <c r="AW248" t="s">
        <v>215</v>
      </c>
      <c r="AX248">
        <v>2.278</v>
      </c>
      <c r="AY248">
        <v>1.478</v>
      </c>
      <c r="AZ248">
        <v>2.9691999999999998</v>
      </c>
      <c r="BA248">
        <v>14.686999999999999</v>
      </c>
      <c r="BB248">
        <v>11.67</v>
      </c>
      <c r="BC248">
        <v>0.79</v>
      </c>
      <c r="BD248">
        <v>18.559000000000001</v>
      </c>
      <c r="BE248">
        <v>1878.6590000000001</v>
      </c>
      <c r="BF248">
        <v>793.61</v>
      </c>
      <c r="BG248">
        <v>1.238</v>
      </c>
      <c r="BH248">
        <v>7.0000000000000001E-3</v>
      </c>
      <c r="BI248">
        <v>1.2450000000000001</v>
      </c>
      <c r="BJ248">
        <v>0.98099999999999998</v>
      </c>
      <c r="BK248">
        <v>6.0000000000000001E-3</v>
      </c>
      <c r="BL248">
        <v>0.98699999999999999</v>
      </c>
      <c r="BM248">
        <v>9.8588000000000005</v>
      </c>
      <c r="BQ248">
        <v>0</v>
      </c>
      <c r="BR248">
        <v>0.49963200000000002</v>
      </c>
      <c r="BS248">
        <v>-5</v>
      </c>
      <c r="BT248">
        <v>5.0000000000000001E-3</v>
      </c>
      <c r="BU248">
        <v>12.209757</v>
      </c>
      <c r="BV248">
        <v>0</v>
      </c>
      <c r="BW248" t="s">
        <v>155</v>
      </c>
      <c r="BX248">
        <v>0.79300000000000004</v>
      </c>
    </row>
    <row r="249" spans="1:76" x14ac:dyDescent="0.25">
      <c r="A249" s="26">
        <v>43530</v>
      </c>
      <c r="B249" s="29">
        <v>0.68174019675925923</v>
      </c>
      <c r="C249">
        <v>10.65</v>
      </c>
      <c r="D249">
        <v>7.1283000000000003</v>
      </c>
      <c r="E249">
        <v>71282.857143000001</v>
      </c>
      <c r="F249">
        <v>63.8</v>
      </c>
      <c r="G249">
        <v>0.4</v>
      </c>
      <c r="H249">
        <v>1521.5</v>
      </c>
      <c r="J249">
        <v>0</v>
      </c>
      <c r="K249">
        <v>0.84319999999999995</v>
      </c>
      <c r="L249">
        <v>8.98</v>
      </c>
      <c r="M249">
        <v>6.0105000000000004</v>
      </c>
      <c r="N249">
        <v>53.814900000000002</v>
      </c>
      <c r="O249">
        <v>0.33729999999999999</v>
      </c>
      <c r="P249">
        <v>54.2</v>
      </c>
      <c r="Q249">
        <v>42.6633</v>
      </c>
      <c r="R249">
        <v>0.26740000000000003</v>
      </c>
      <c r="S249">
        <v>42.9</v>
      </c>
      <c r="T249">
        <v>1521.4933000000001</v>
      </c>
      <c r="W249">
        <v>0</v>
      </c>
      <c r="X249">
        <v>0</v>
      </c>
      <c r="Y249">
        <v>12.1</v>
      </c>
      <c r="Z249">
        <v>852</v>
      </c>
      <c r="AA249">
        <v>837</v>
      </c>
      <c r="AB249">
        <v>846</v>
      </c>
      <c r="AC249">
        <v>89</v>
      </c>
      <c r="AD249">
        <v>19.39</v>
      </c>
      <c r="AE249">
        <v>0.45</v>
      </c>
      <c r="AF249">
        <v>982</v>
      </c>
      <c r="AG249">
        <v>-3</v>
      </c>
      <c r="AH249">
        <v>57</v>
      </c>
      <c r="AI249">
        <v>35</v>
      </c>
      <c r="AJ249">
        <v>191</v>
      </c>
      <c r="AK249">
        <v>170</v>
      </c>
      <c r="AL249">
        <v>4.5999999999999996</v>
      </c>
      <c r="AM249">
        <v>174</v>
      </c>
      <c r="AN249" t="s">
        <v>155</v>
      </c>
      <c r="AO249">
        <v>2</v>
      </c>
      <c r="AP249" s="28">
        <v>0.89021990740740742</v>
      </c>
      <c r="AQ249">
        <v>47.158963</v>
      </c>
      <c r="AR249">
        <v>-88.487803999999997</v>
      </c>
      <c r="AS249">
        <v>311.60000000000002</v>
      </c>
      <c r="AT249">
        <v>41.3</v>
      </c>
      <c r="AU249">
        <v>12</v>
      </c>
      <c r="AV249">
        <v>11</v>
      </c>
      <c r="AW249" t="s">
        <v>215</v>
      </c>
      <c r="AX249">
        <v>2.3956</v>
      </c>
      <c r="AY249">
        <v>1.022</v>
      </c>
      <c r="AZ249">
        <v>3</v>
      </c>
      <c r="BA249">
        <v>14.686999999999999</v>
      </c>
      <c r="BB249">
        <v>11.65</v>
      </c>
      <c r="BC249">
        <v>0.79</v>
      </c>
      <c r="BD249">
        <v>18.597000000000001</v>
      </c>
      <c r="BE249">
        <v>1871.942</v>
      </c>
      <c r="BF249">
        <v>797.45299999999997</v>
      </c>
      <c r="BG249">
        <v>1.175</v>
      </c>
      <c r="BH249">
        <v>7.0000000000000001E-3</v>
      </c>
      <c r="BI249">
        <v>1.1819999999999999</v>
      </c>
      <c r="BJ249">
        <v>0.93100000000000005</v>
      </c>
      <c r="BK249">
        <v>6.0000000000000001E-3</v>
      </c>
      <c r="BL249">
        <v>0.93700000000000006</v>
      </c>
      <c r="BM249">
        <v>10.0717</v>
      </c>
      <c r="BQ249">
        <v>0</v>
      </c>
      <c r="BR249">
        <v>0.497529</v>
      </c>
      <c r="BS249">
        <v>-5</v>
      </c>
      <c r="BT249">
        <v>5.0000000000000001E-3</v>
      </c>
      <c r="BU249">
        <v>12.158377</v>
      </c>
      <c r="BV249">
        <v>0</v>
      </c>
      <c r="BW249" t="s">
        <v>155</v>
      </c>
      <c r="BX249">
        <v>0.79300000000000004</v>
      </c>
    </row>
    <row r="250" spans="1:76" x14ac:dyDescent="0.25">
      <c r="A250" s="26">
        <v>43530</v>
      </c>
      <c r="B250" s="29">
        <v>0.68175177083333338</v>
      </c>
      <c r="C250">
        <v>10.632</v>
      </c>
      <c r="D250">
        <v>7.1698000000000004</v>
      </c>
      <c r="E250">
        <v>71698.411911000003</v>
      </c>
      <c r="F250">
        <v>60.9</v>
      </c>
      <c r="G250">
        <v>0.4</v>
      </c>
      <c r="H250">
        <v>1525.1</v>
      </c>
      <c r="J250">
        <v>0</v>
      </c>
      <c r="K250">
        <v>0.84299999999999997</v>
      </c>
      <c r="L250">
        <v>8.9626000000000001</v>
      </c>
      <c r="M250">
        <v>6.0438000000000001</v>
      </c>
      <c r="N250">
        <v>51.331400000000002</v>
      </c>
      <c r="O250">
        <v>0.3372</v>
      </c>
      <c r="P250">
        <v>51.7</v>
      </c>
      <c r="Q250">
        <v>40.694400000000002</v>
      </c>
      <c r="R250">
        <v>0.26729999999999998</v>
      </c>
      <c r="S250">
        <v>41</v>
      </c>
      <c r="T250">
        <v>1525.1181999999999</v>
      </c>
      <c r="W250">
        <v>0</v>
      </c>
      <c r="X250">
        <v>0</v>
      </c>
      <c r="Y250">
        <v>12.2</v>
      </c>
      <c r="Z250">
        <v>852</v>
      </c>
      <c r="AA250">
        <v>837</v>
      </c>
      <c r="AB250">
        <v>846</v>
      </c>
      <c r="AC250">
        <v>89</v>
      </c>
      <c r="AD250">
        <v>19.39</v>
      </c>
      <c r="AE250">
        <v>0.45</v>
      </c>
      <c r="AF250">
        <v>982</v>
      </c>
      <c r="AG250">
        <v>-3</v>
      </c>
      <c r="AH250">
        <v>57</v>
      </c>
      <c r="AI250">
        <v>35</v>
      </c>
      <c r="AJ250">
        <v>191</v>
      </c>
      <c r="AK250">
        <v>170</v>
      </c>
      <c r="AL250">
        <v>4.7</v>
      </c>
      <c r="AM250">
        <v>174</v>
      </c>
      <c r="AN250" t="s">
        <v>155</v>
      </c>
      <c r="AO250">
        <v>2</v>
      </c>
      <c r="AP250" s="28">
        <v>0.89023148148148146</v>
      </c>
      <c r="AQ250">
        <v>47.158966999999997</v>
      </c>
      <c r="AR250">
        <v>-88.487553000000005</v>
      </c>
      <c r="AS250">
        <v>311.60000000000002</v>
      </c>
      <c r="AT250">
        <v>42</v>
      </c>
      <c r="AU250">
        <v>12</v>
      </c>
      <c r="AV250">
        <v>11</v>
      </c>
      <c r="AW250" t="s">
        <v>215</v>
      </c>
      <c r="AX250">
        <v>1.5396000000000001</v>
      </c>
      <c r="AY250">
        <v>1.0955999999999999</v>
      </c>
      <c r="AZ250">
        <v>2.3308</v>
      </c>
      <c r="BA250">
        <v>14.686999999999999</v>
      </c>
      <c r="BB250">
        <v>11.63</v>
      </c>
      <c r="BC250">
        <v>0.79</v>
      </c>
      <c r="BD250">
        <v>18.631</v>
      </c>
      <c r="BE250">
        <v>1866.3</v>
      </c>
      <c r="BF250">
        <v>801.01099999999997</v>
      </c>
      <c r="BG250">
        <v>1.119</v>
      </c>
      <c r="BH250">
        <v>7.0000000000000001E-3</v>
      </c>
      <c r="BI250">
        <v>1.127</v>
      </c>
      <c r="BJ250">
        <v>0.88700000000000001</v>
      </c>
      <c r="BK250">
        <v>6.0000000000000001E-3</v>
      </c>
      <c r="BL250">
        <v>0.89300000000000002</v>
      </c>
      <c r="BM250">
        <v>10.0848</v>
      </c>
      <c r="BQ250">
        <v>0</v>
      </c>
      <c r="BR250">
        <v>0.48030499999999998</v>
      </c>
      <c r="BS250">
        <v>-5</v>
      </c>
      <c r="BT250">
        <v>5.0000000000000001E-3</v>
      </c>
      <c r="BU250">
        <v>11.737461</v>
      </c>
      <c r="BV250">
        <v>0</v>
      </c>
      <c r="BW250" t="s">
        <v>155</v>
      </c>
      <c r="BX250">
        <v>0.79300000000000004</v>
      </c>
    </row>
    <row r="251" spans="1:76" x14ac:dyDescent="0.25">
      <c r="A251" s="26">
        <v>43530</v>
      </c>
      <c r="B251" s="29">
        <v>0.68176334490740731</v>
      </c>
      <c r="C251">
        <v>10.613</v>
      </c>
      <c r="D251">
        <v>7.1955999999999998</v>
      </c>
      <c r="E251">
        <v>71955.542570999998</v>
      </c>
      <c r="F251">
        <v>57.4</v>
      </c>
      <c r="G251">
        <v>0.6</v>
      </c>
      <c r="H251">
        <v>1492.8</v>
      </c>
      <c r="J251">
        <v>0</v>
      </c>
      <c r="K251">
        <v>0.84289999999999998</v>
      </c>
      <c r="L251">
        <v>8.9452999999999996</v>
      </c>
      <c r="M251">
        <v>6.0648999999999997</v>
      </c>
      <c r="N251">
        <v>48.4208</v>
      </c>
      <c r="O251">
        <v>0.48620000000000002</v>
      </c>
      <c r="P251">
        <v>48.9</v>
      </c>
      <c r="Q251">
        <v>38.387</v>
      </c>
      <c r="R251">
        <v>0.38550000000000001</v>
      </c>
      <c r="S251">
        <v>38.799999999999997</v>
      </c>
      <c r="T251">
        <v>1492.777</v>
      </c>
      <c r="W251">
        <v>0</v>
      </c>
      <c r="X251">
        <v>0</v>
      </c>
      <c r="Y251">
        <v>12.1</v>
      </c>
      <c r="Z251">
        <v>852</v>
      </c>
      <c r="AA251">
        <v>837</v>
      </c>
      <c r="AB251">
        <v>846</v>
      </c>
      <c r="AC251">
        <v>89</v>
      </c>
      <c r="AD251">
        <v>19.39</v>
      </c>
      <c r="AE251">
        <v>0.45</v>
      </c>
      <c r="AF251">
        <v>982</v>
      </c>
      <c r="AG251">
        <v>-3</v>
      </c>
      <c r="AH251">
        <v>57</v>
      </c>
      <c r="AI251">
        <v>35</v>
      </c>
      <c r="AJ251">
        <v>191</v>
      </c>
      <c r="AK251">
        <v>170</v>
      </c>
      <c r="AL251">
        <v>4.7</v>
      </c>
      <c r="AM251">
        <v>174</v>
      </c>
      <c r="AN251" t="s">
        <v>155</v>
      </c>
      <c r="AO251">
        <v>2</v>
      </c>
      <c r="AP251" s="28">
        <v>0.89024305555555561</v>
      </c>
      <c r="AQ251">
        <v>47.158963</v>
      </c>
      <c r="AR251">
        <v>-88.487294000000006</v>
      </c>
      <c r="AS251">
        <v>311.10000000000002</v>
      </c>
      <c r="AT251">
        <v>42.7</v>
      </c>
      <c r="AU251">
        <v>12</v>
      </c>
      <c r="AV251">
        <v>11</v>
      </c>
      <c r="AW251" t="s">
        <v>215</v>
      </c>
      <c r="AX251">
        <v>1.5</v>
      </c>
      <c r="AY251">
        <v>1.1956</v>
      </c>
      <c r="AZ251">
        <v>2.3956</v>
      </c>
      <c r="BA251">
        <v>14.686999999999999</v>
      </c>
      <c r="BB251">
        <v>11.62</v>
      </c>
      <c r="BC251">
        <v>0.79</v>
      </c>
      <c r="BD251">
        <v>18.641999999999999</v>
      </c>
      <c r="BE251">
        <v>1862.6279999999999</v>
      </c>
      <c r="BF251">
        <v>803.77700000000004</v>
      </c>
      <c r="BG251">
        <v>1.056</v>
      </c>
      <c r="BH251">
        <v>1.0999999999999999E-2</v>
      </c>
      <c r="BI251">
        <v>1.0660000000000001</v>
      </c>
      <c r="BJ251">
        <v>0.83699999999999997</v>
      </c>
      <c r="BK251">
        <v>8.0000000000000002E-3</v>
      </c>
      <c r="BL251">
        <v>0.84499999999999997</v>
      </c>
      <c r="BM251">
        <v>9.8704999999999998</v>
      </c>
      <c r="BQ251">
        <v>0</v>
      </c>
      <c r="BR251">
        <v>0.45978400000000003</v>
      </c>
      <c r="BS251">
        <v>-5</v>
      </c>
      <c r="BT251">
        <v>5.0000000000000001E-3</v>
      </c>
      <c r="BU251">
        <v>11.235972</v>
      </c>
      <c r="BV251">
        <v>0</v>
      </c>
      <c r="BW251" t="s">
        <v>155</v>
      </c>
      <c r="BX251">
        <v>0.79300000000000004</v>
      </c>
    </row>
    <row r="252" spans="1:76" x14ac:dyDescent="0.25">
      <c r="A252" s="26">
        <v>43530</v>
      </c>
      <c r="B252" s="29">
        <v>0.68177491898148146</v>
      </c>
      <c r="C252">
        <v>10.744</v>
      </c>
      <c r="D252">
        <v>6.7148000000000003</v>
      </c>
      <c r="E252">
        <v>67147.561807000006</v>
      </c>
      <c r="F252">
        <v>54.5</v>
      </c>
      <c r="G252">
        <v>0.6</v>
      </c>
      <c r="H252">
        <v>1471.9</v>
      </c>
      <c r="J252">
        <v>0</v>
      </c>
      <c r="K252">
        <v>0.84640000000000004</v>
      </c>
      <c r="L252">
        <v>9.0934000000000008</v>
      </c>
      <c r="M252">
        <v>5.6830999999999996</v>
      </c>
      <c r="N252">
        <v>46.099899999999998</v>
      </c>
      <c r="O252">
        <v>0.50780000000000003</v>
      </c>
      <c r="P252">
        <v>46.6</v>
      </c>
      <c r="Q252">
        <v>36.546999999999997</v>
      </c>
      <c r="R252">
        <v>0.40260000000000001</v>
      </c>
      <c r="S252">
        <v>36.9</v>
      </c>
      <c r="T252">
        <v>1471.8747000000001</v>
      </c>
      <c r="W252">
        <v>0</v>
      </c>
      <c r="X252">
        <v>0</v>
      </c>
      <c r="Y252">
        <v>12.1</v>
      </c>
      <c r="Z252">
        <v>852</v>
      </c>
      <c r="AA252">
        <v>838</v>
      </c>
      <c r="AB252">
        <v>846</v>
      </c>
      <c r="AC252">
        <v>89</v>
      </c>
      <c r="AD252">
        <v>19.39</v>
      </c>
      <c r="AE252">
        <v>0.45</v>
      </c>
      <c r="AF252">
        <v>982</v>
      </c>
      <c r="AG252">
        <v>-3</v>
      </c>
      <c r="AH252">
        <v>57</v>
      </c>
      <c r="AI252">
        <v>35</v>
      </c>
      <c r="AJ252">
        <v>191</v>
      </c>
      <c r="AK252">
        <v>170</v>
      </c>
      <c r="AL252">
        <v>4.5999999999999996</v>
      </c>
      <c r="AM252">
        <v>174.3</v>
      </c>
      <c r="AN252" t="s">
        <v>155</v>
      </c>
      <c r="AO252">
        <v>2</v>
      </c>
      <c r="AP252" s="28">
        <v>0.89025462962962953</v>
      </c>
      <c r="AQ252">
        <v>47.158966999999997</v>
      </c>
      <c r="AR252">
        <v>-88.487036000000003</v>
      </c>
      <c r="AS252">
        <v>310.89999999999998</v>
      </c>
      <c r="AT252">
        <v>43</v>
      </c>
      <c r="AU252">
        <v>12</v>
      </c>
      <c r="AV252">
        <v>11</v>
      </c>
      <c r="AW252" t="s">
        <v>215</v>
      </c>
      <c r="AX252">
        <v>1.5</v>
      </c>
      <c r="AY252">
        <v>1.3912</v>
      </c>
      <c r="AZ252">
        <v>2.4956</v>
      </c>
      <c r="BA252">
        <v>14.686999999999999</v>
      </c>
      <c r="BB252">
        <v>11.91</v>
      </c>
      <c r="BC252">
        <v>0.81</v>
      </c>
      <c r="BD252">
        <v>18.152000000000001</v>
      </c>
      <c r="BE252">
        <v>1923.47</v>
      </c>
      <c r="BF252">
        <v>765.11199999999997</v>
      </c>
      <c r="BG252">
        <v>1.0209999999999999</v>
      </c>
      <c r="BH252">
        <v>1.0999999999999999E-2</v>
      </c>
      <c r="BI252">
        <v>1.032</v>
      </c>
      <c r="BJ252">
        <v>0.81</v>
      </c>
      <c r="BK252">
        <v>8.9999999999999993E-3</v>
      </c>
      <c r="BL252">
        <v>0.81799999999999995</v>
      </c>
      <c r="BM252">
        <v>9.8864999999999998</v>
      </c>
      <c r="BQ252">
        <v>0</v>
      </c>
      <c r="BR252">
        <v>0.45475199999999999</v>
      </c>
      <c r="BS252">
        <v>-5</v>
      </c>
      <c r="BT252">
        <v>5.0000000000000001E-3</v>
      </c>
      <c r="BU252">
        <v>11.113002</v>
      </c>
      <c r="BV252">
        <v>0</v>
      </c>
      <c r="BW252" t="s">
        <v>155</v>
      </c>
      <c r="BX252">
        <v>0.79300000000000004</v>
      </c>
    </row>
    <row r="253" spans="1:76" x14ac:dyDescent="0.25">
      <c r="A253" s="26">
        <v>43530</v>
      </c>
      <c r="B253" s="29">
        <v>0.68178649305555561</v>
      </c>
      <c r="C253">
        <v>11.903</v>
      </c>
      <c r="D253">
        <v>5.1562000000000001</v>
      </c>
      <c r="E253">
        <v>51562.439023999999</v>
      </c>
      <c r="F253">
        <v>51.8</v>
      </c>
      <c r="G253">
        <v>0.6</v>
      </c>
      <c r="H253">
        <v>1447</v>
      </c>
      <c r="J253">
        <v>0</v>
      </c>
      <c r="K253">
        <v>0.85199999999999998</v>
      </c>
      <c r="L253">
        <v>10.1419</v>
      </c>
      <c r="M253">
        <v>4.3932000000000002</v>
      </c>
      <c r="N253">
        <v>44.1753</v>
      </c>
      <c r="O253">
        <v>0.51119999999999999</v>
      </c>
      <c r="P253">
        <v>44.7</v>
      </c>
      <c r="Q253">
        <v>35.021299999999997</v>
      </c>
      <c r="R253">
        <v>0.40529999999999999</v>
      </c>
      <c r="S253">
        <v>35.4</v>
      </c>
      <c r="T253">
        <v>1446.9637</v>
      </c>
      <c r="W253">
        <v>0</v>
      </c>
      <c r="X253">
        <v>0</v>
      </c>
      <c r="Y253">
        <v>12.2</v>
      </c>
      <c r="Z253">
        <v>852</v>
      </c>
      <c r="AA253">
        <v>837</v>
      </c>
      <c r="AB253">
        <v>846</v>
      </c>
      <c r="AC253">
        <v>89</v>
      </c>
      <c r="AD253">
        <v>19.39</v>
      </c>
      <c r="AE253">
        <v>0.45</v>
      </c>
      <c r="AF253">
        <v>982</v>
      </c>
      <c r="AG253">
        <v>-3</v>
      </c>
      <c r="AH253">
        <v>57</v>
      </c>
      <c r="AI253">
        <v>35</v>
      </c>
      <c r="AJ253">
        <v>191</v>
      </c>
      <c r="AK253">
        <v>170</v>
      </c>
      <c r="AL253">
        <v>4.5999999999999996</v>
      </c>
      <c r="AM253">
        <v>174.7</v>
      </c>
      <c r="AN253" t="s">
        <v>155</v>
      </c>
      <c r="AO253">
        <v>2</v>
      </c>
      <c r="AP253" s="28">
        <v>0.89026620370370368</v>
      </c>
      <c r="AQ253">
        <v>47.158957000000001</v>
      </c>
      <c r="AR253">
        <v>-88.486776000000006</v>
      </c>
      <c r="AS253">
        <v>310.8</v>
      </c>
      <c r="AT253">
        <v>43.4</v>
      </c>
      <c r="AU253">
        <v>12</v>
      </c>
      <c r="AV253">
        <v>11</v>
      </c>
      <c r="AW253" t="s">
        <v>215</v>
      </c>
      <c r="AX253">
        <v>1.6912</v>
      </c>
      <c r="AY253">
        <v>1.0176000000000001</v>
      </c>
      <c r="AZ253">
        <v>2.5956000000000001</v>
      </c>
      <c r="BA253">
        <v>14.686999999999999</v>
      </c>
      <c r="BB253">
        <v>12.39</v>
      </c>
      <c r="BC253">
        <v>0.84</v>
      </c>
      <c r="BD253">
        <v>17.367999999999999</v>
      </c>
      <c r="BE253">
        <v>2181.029</v>
      </c>
      <c r="BF253">
        <v>601.31600000000003</v>
      </c>
      <c r="BG253">
        <v>0.995</v>
      </c>
      <c r="BH253">
        <v>1.2E-2</v>
      </c>
      <c r="BI253">
        <v>1.006</v>
      </c>
      <c r="BJ253">
        <v>0.78900000000000003</v>
      </c>
      <c r="BK253">
        <v>8.9999999999999993E-3</v>
      </c>
      <c r="BL253">
        <v>0.79800000000000004</v>
      </c>
      <c r="BM253">
        <v>9.8812999999999995</v>
      </c>
      <c r="BQ253">
        <v>0</v>
      </c>
      <c r="BR253">
        <v>0.36612800000000001</v>
      </c>
      <c r="BS253">
        <v>-5</v>
      </c>
      <c r="BT253">
        <v>5.3680000000000004E-3</v>
      </c>
      <c r="BU253">
        <v>8.9472529999999999</v>
      </c>
      <c r="BV253">
        <v>0</v>
      </c>
      <c r="BW253" t="s">
        <v>155</v>
      </c>
      <c r="BX253">
        <v>0.79300000000000004</v>
      </c>
    </row>
    <row r="254" spans="1:76" x14ac:dyDescent="0.25">
      <c r="A254" s="26">
        <v>43530</v>
      </c>
      <c r="B254" s="29">
        <v>0.68179806712962965</v>
      </c>
      <c r="C254">
        <v>13.045999999999999</v>
      </c>
      <c r="D254">
        <v>2.5486</v>
      </c>
      <c r="E254">
        <v>25485.743073000001</v>
      </c>
      <c r="F254">
        <v>49.8</v>
      </c>
      <c r="G254">
        <v>0.6</v>
      </c>
      <c r="H254">
        <v>1332.2</v>
      </c>
      <c r="J254">
        <v>0</v>
      </c>
      <c r="K254">
        <v>0.86670000000000003</v>
      </c>
      <c r="L254">
        <v>11.307</v>
      </c>
      <c r="M254">
        <v>2.2088999999999999</v>
      </c>
      <c r="N254">
        <v>43.171199999999999</v>
      </c>
      <c r="O254">
        <v>0.52</v>
      </c>
      <c r="P254">
        <v>43.7</v>
      </c>
      <c r="Q254">
        <v>34.225200000000001</v>
      </c>
      <c r="R254">
        <v>0.4123</v>
      </c>
      <c r="S254">
        <v>34.6</v>
      </c>
      <c r="T254">
        <v>1332.1845000000001</v>
      </c>
      <c r="W254">
        <v>0</v>
      </c>
      <c r="X254">
        <v>0</v>
      </c>
      <c r="Y254">
        <v>12</v>
      </c>
      <c r="Z254">
        <v>852</v>
      </c>
      <c r="AA254">
        <v>837</v>
      </c>
      <c r="AB254">
        <v>846</v>
      </c>
      <c r="AC254">
        <v>89</v>
      </c>
      <c r="AD254">
        <v>19.39</v>
      </c>
      <c r="AE254">
        <v>0.45</v>
      </c>
      <c r="AF254">
        <v>982</v>
      </c>
      <c r="AG254">
        <v>-3</v>
      </c>
      <c r="AH254">
        <v>56.631999999999998</v>
      </c>
      <c r="AI254">
        <v>35</v>
      </c>
      <c r="AJ254">
        <v>190.6</v>
      </c>
      <c r="AK254">
        <v>170</v>
      </c>
      <c r="AL254">
        <v>4.5</v>
      </c>
      <c r="AM254">
        <v>175</v>
      </c>
      <c r="AN254" t="s">
        <v>155</v>
      </c>
      <c r="AO254">
        <v>2</v>
      </c>
      <c r="AP254" s="28">
        <v>0.89027777777777783</v>
      </c>
      <c r="AQ254">
        <v>47.158946999999998</v>
      </c>
      <c r="AR254">
        <v>-88.486514999999997</v>
      </c>
      <c r="AS254">
        <v>310.5</v>
      </c>
      <c r="AT254">
        <v>43.7</v>
      </c>
      <c r="AU254">
        <v>12</v>
      </c>
      <c r="AV254">
        <v>11</v>
      </c>
      <c r="AW254" t="s">
        <v>215</v>
      </c>
      <c r="AX254">
        <v>1.7</v>
      </c>
      <c r="AY254">
        <v>1</v>
      </c>
      <c r="AZ254">
        <v>2.6</v>
      </c>
      <c r="BA254">
        <v>14.686999999999999</v>
      </c>
      <c r="BB254">
        <v>13.84</v>
      </c>
      <c r="BC254">
        <v>0.94</v>
      </c>
      <c r="BD254">
        <v>15.378</v>
      </c>
      <c r="BE254">
        <v>2615.8150000000001</v>
      </c>
      <c r="BF254">
        <v>325.24599999999998</v>
      </c>
      <c r="BG254">
        <v>1.046</v>
      </c>
      <c r="BH254">
        <v>1.2999999999999999E-2</v>
      </c>
      <c r="BI254">
        <v>1.0589999999999999</v>
      </c>
      <c r="BJ254">
        <v>0.82899999999999996</v>
      </c>
      <c r="BK254">
        <v>0.01</v>
      </c>
      <c r="BL254">
        <v>0.83899999999999997</v>
      </c>
      <c r="BM254">
        <v>9.7866999999999997</v>
      </c>
      <c r="BQ254">
        <v>0</v>
      </c>
      <c r="BR254">
        <v>0.20847199999999999</v>
      </c>
      <c r="BS254">
        <v>-5</v>
      </c>
      <c r="BT254">
        <v>5.6319999999999999E-3</v>
      </c>
      <c r="BU254">
        <v>5.0945349999999996</v>
      </c>
      <c r="BV254">
        <v>0</v>
      </c>
      <c r="BW254" t="s">
        <v>155</v>
      </c>
      <c r="BX254">
        <v>0.79300000000000004</v>
      </c>
    </row>
    <row r="255" spans="1:76" x14ac:dyDescent="0.25">
      <c r="A255" s="26">
        <v>43530</v>
      </c>
      <c r="B255" s="29">
        <v>0.68180964120370369</v>
      </c>
      <c r="C255">
        <v>13.692</v>
      </c>
      <c r="D255">
        <v>1.0398000000000001</v>
      </c>
      <c r="E255">
        <v>10397.581864</v>
      </c>
      <c r="F255">
        <v>47.7</v>
      </c>
      <c r="G255">
        <v>0.6</v>
      </c>
      <c r="H255">
        <v>918.9</v>
      </c>
      <c r="J255">
        <v>0</v>
      </c>
      <c r="K255">
        <v>0.87529999999999997</v>
      </c>
      <c r="L255">
        <v>11.984500000000001</v>
      </c>
      <c r="M255">
        <v>0.91010000000000002</v>
      </c>
      <c r="N255">
        <v>41.743699999999997</v>
      </c>
      <c r="O255">
        <v>0.5252</v>
      </c>
      <c r="P255">
        <v>42.3</v>
      </c>
      <c r="Q255">
        <v>33.093499999999999</v>
      </c>
      <c r="R255">
        <v>0.41639999999999999</v>
      </c>
      <c r="S255">
        <v>33.5</v>
      </c>
      <c r="T255">
        <v>918.86</v>
      </c>
      <c r="W255">
        <v>0</v>
      </c>
      <c r="X255">
        <v>0</v>
      </c>
      <c r="Y255">
        <v>11.9</v>
      </c>
      <c r="Z255">
        <v>853</v>
      </c>
      <c r="AA255">
        <v>837</v>
      </c>
      <c r="AB255">
        <v>846</v>
      </c>
      <c r="AC255">
        <v>89</v>
      </c>
      <c r="AD255">
        <v>19.39</v>
      </c>
      <c r="AE255">
        <v>0.45</v>
      </c>
      <c r="AF255">
        <v>982</v>
      </c>
      <c r="AG255">
        <v>-3</v>
      </c>
      <c r="AH255">
        <v>56</v>
      </c>
      <c r="AI255">
        <v>35</v>
      </c>
      <c r="AJ255">
        <v>190</v>
      </c>
      <c r="AK255">
        <v>169.6</v>
      </c>
      <c r="AL255">
        <v>4.4000000000000004</v>
      </c>
      <c r="AM255">
        <v>175</v>
      </c>
      <c r="AN255" t="s">
        <v>155</v>
      </c>
      <c r="AO255">
        <v>2</v>
      </c>
      <c r="AP255" s="28">
        <v>0.89028935185185187</v>
      </c>
      <c r="AQ255">
        <v>47.158932999999998</v>
      </c>
      <c r="AR255">
        <v>-88.486255999999997</v>
      </c>
      <c r="AS255">
        <v>310.10000000000002</v>
      </c>
      <c r="AT255">
        <v>43.5</v>
      </c>
      <c r="AU255">
        <v>12</v>
      </c>
      <c r="AV255">
        <v>7</v>
      </c>
      <c r="AW255" t="s">
        <v>226</v>
      </c>
      <c r="AX255">
        <v>1.7956000000000001</v>
      </c>
      <c r="AY255">
        <v>1.0955999999999999</v>
      </c>
      <c r="AZ255">
        <v>2.6956000000000002</v>
      </c>
      <c r="BA255">
        <v>14.686999999999999</v>
      </c>
      <c r="BB255">
        <v>14.84</v>
      </c>
      <c r="BC255">
        <v>1.01</v>
      </c>
      <c r="BD255">
        <v>14.246</v>
      </c>
      <c r="BE255">
        <v>2914.5059999999999</v>
      </c>
      <c r="BF255">
        <v>140.86799999999999</v>
      </c>
      <c r="BG255">
        <v>1.0629999999999999</v>
      </c>
      <c r="BH255">
        <v>1.2999999999999999E-2</v>
      </c>
      <c r="BI255">
        <v>1.0760000000000001</v>
      </c>
      <c r="BJ255">
        <v>0.84299999999999997</v>
      </c>
      <c r="BK255">
        <v>1.0999999999999999E-2</v>
      </c>
      <c r="BL255">
        <v>0.85299999999999998</v>
      </c>
      <c r="BM255">
        <v>7.0959000000000003</v>
      </c>
      <c r="BQ255">
        <v>0</v>
      </c>
      <c r="BR255">
        <v>0.13089600000000001</v>
      </c>
      <c r="BS255">
        <v>-5</v>
      </c>
      <c r="BT255">
        <v>5.0000000000000001E-3</v>
      </c>
      <c r="BU255">
        <v>3.1987709999999998</v>
      </c>
      <c r="BV255">
        <v>0</v>
      </c>
      <c r="BW255" t="s">
        <v>155</v>
      </c>
      <c r="BX255">
        <v>0.79300000000000004</v>
      </c>
    </row>
    <row r="256" spans="1:76" x14ac:dyDescent="0.25">
      <c r="A256" s="26">
        <v>43530</v>
      </c>
      <c r="B256" s="29">
        <v>0.68182121527777773</v>
      </c>
      <c r="C256">
        <v>14.007999999999999</v>
      </c>
      <c r="D256">
        <v>0.48220000000000002</v>
      </c>
      <c r="E256">
        <v>4821.5410110000003</v>
      </c>
      <c r="F256">
        <v>46.1</v>
      </c>
      <c r="G256">
        <v>0.4</v>
      </c>
      <c r="H256">
        <v>573</v>
      </c>
      <c r="J256">
        <v>0</v>
      </c>
      <c r="K256">
        <v>0.878</v>
      </c>
      <c r="L256">
        <v>12.299300000000001</v>
      </c>
      <c r="M256">
        <v>0.42330000000000001</v>
      </c>
      <c r="N256">
        <v>40.468400000000003</v>
      </c>
      <c r="O256">
        <v>0.36990000000000001</v>
      </c>
      <c r="P256">
        <v>40.799999999999997</v>
      </c>
      <c r="Q256">
        <v>32.082500000000003</v>
      </c>
      <c r="R256">
        <v>0.29320000000000002</v>
      </c>
      <c r="S256">
        <v>32.4</v>
      </c>
      <c r="T256">
        <v>573.02350000000001</v>
      </c>
      <c r="W256">
        <v>0</v>
      </c>
      <c r="X256">
        <v>0</v>
      </c>
      <c r="Y256">
        <v>11.8</v>
      </c>
      <c r="Z256">
        <v>853</v>
      </c>
      <c r="AA256">
        <v>838</v>
      </c>
      <c r="AB256">
        <v>846</v>
      </c>
      <c r="AC256">
        <v>89</v>
      </c>
      <c r="AD256">
        <v>19.39</v>
      </c>
      <c r="AE256">
        <v>0.45</v>
      </c>
      <c r="AF256">
        <v>982</v>
      </c>
      <c r="AG256">
        <v>-3</v>
      </c>
      <c r="AH256">
        <v>56</v>
      </c>
      <c r="AI256">
        <v>35</v>
      </c>
      <c r="AJ256">
        <v>190</v>
      </c>
      <c r="AK256">
        <v>169</v>
      </c>
      <c r="AL256">
        <v>4.3</v>
      </c>
      <c r="AM256">
        <v>175</v>
      </c>
      <c r="AN256" t="s">
        <v>155</v>
      </c>
      <c r="AO256">
        <v>2</v>
      </c>
      <c r="AP256" s="28">
        <v>0.89030092592592591</v>
      </c>
      <c r="AQ256">
        <v>47.158858000000002</v>
      </c>
      <c r="AR256">
        <v>-88.486035000000001</v>
      </c>
      <c r="AS256">
        <v>310</v>
      </c>
      <c r="AT256">
        <v>42</v>
      </c>
      <c r="AU256">
        <v>12</v>
      </c>
      <c r="AV256">
        <v>6</v>
      </c>
      <c r="AW256" t="s">
        <v>227</v>
      </c>
      <c r="AX256">
        <v>1.8</v>
      </c>
      <c r="AY256">
        <v>1.2911999999999999</v>
      </c>
      <c r="AZ256">
        <v>2.7955999999999999</v>
      </c>
      <c r="BA256">
        <v>14.686999999999999</v>
      </c>
      <c r="BB256">
        <v>15.18</v>
      </c>
      <c r="BC256">
        <v>1.03</v>
      </c>
      <c r="BD256">
        <v>13.895</v>
      </c>
      <c r="BE256">
        <v>3039.578</v>
      </c>
      <c r="BF256">
        <v>66.587999999999994</v>
      </c>
      <c r="BG256">
        <v>1.0469999999999999</v>
      </c>
      <c r="BH256">
        <v>0.01</v>
      </c>
      <c r="BI256">
        <v>1.0569999999999999</v>
      </c>
      <c r="BJ256">
        <v>0.83</v>
      </c>
      <c r="BK256">
        <v>8.0000000000000002E-3</v>
      </c>
      <c r="BL256">
        <v>0.83799999999999997</v>
      </c>
      <c r="BM256">
        <v>4.4969999999999999</v>
      </c>
      <c r="BQ256">
        <v>0</v>
      </c>
      <c r="BR256">
        <v>0.12679199999999999</v>
      </c>
      <c r="BS256">
        <v>-5</v>
      </c>
      <c r="BT256">
        <v>5.0000000000000001E-3</v>
      </c>
      <c r="BU256">
        <v>3.0984799999999999</v>
      </c>
      <c r="BV256">
        <v>0</v>
      </c>
      <c r="BW256" t="s">
        <v>155</v>
      </c>
      <c r="BX256">
        <v>0.79300000000000004</v>
      </c>
    </row>
    <row r="257" spans="1:76" x14ac:dyDescent="0.25">
      <c r="A257" s="26">
        <v>43530</v>
      </c>
      <c r="B257" s="29">
        <v>0.68183278935185188</v>
      </c>
      <c r="C257">
        <v>14.212</v>
      </c>
      <c r="D257">
        <v>0.23319999999999999</v>
      </c>
      <c r="E257">
        <v>2332.119428</v>
      </c>
      <c r="F257">
        <v>45.5</v>
      </c>
      <c r="G257">
        <v>0.4</v>
      </c>
      <c r="H257">
        <v>389.3</v>
      </c>
      <c r="J257">
        <v>0</v>
      </c>
      <c r="K257">
        <v>0.87880000000000003</v>
      </c>
      <c r="L257">
        <v>12.488899999999999</v>
      </c>
      <c r="M257">
        <v>0.2049</v>
      </c>
      <c r="N257">
        <v>39.965699999999998</v>
      </c>
      <c r="O257">
        <v>0.35149999999999998</v>
      </c>
      <c r="P257">
        <v>40.299999999999997</v>
      </c>
      <c r="Q257">
        <v>31.684000000000001</v>
      </c>
      <c r="R257">
        <v>0.2787</v>
      </c>
      <c r="S257">
        <v>32</v>
      </c>
      <c r="T257">
        <v>389.32209999999998</v>
      </c>
      <c r="W257">
        <v>0</v>
      </c>
      <c r="X257">
        <v>0</v>
      </c>
      <c r="Y257">
        <v>11.7</v>
      </c>
      <c r="Z257">
        <v>854</v>
      </c>
      <c r="AA257">
        <v>839</v>
      </c>
      <c r="AB257">
        <v>846</v>
      </c>
      <c r="AC257">
        <v>89</v>
      </c>
      <c r="AD257">
        <v>19.39</v>
      </c>
      <c r="AE257">
        <v>0.45</v>
      </c>
      <c r="AF257">
        <v>982</v>
      </c>
      <c r="AG257">
        <v>-3</v>
      </c>
      <c r="AH257">
        <v>56</v>
      </c>
      <c r="AI257">
        <v>35</v>
      </c>
      <c r="AJ257">
        <v>190.4</v>
      </c>
      <c r="AK257">
        <v>169</v>
      </c>
      <c r="AL257">
        <v>4.3</v>
      </c>
      <c r="AM257">
        <v>175.1</v>
      </c>
      <c r="AN257" t="s">
        <v>155</v>
      </c>
      <c r="AO257">
        <v>2</v>
      </c>
      <c r="AP257" s="28">
        <v>0.89031249999999995</v>
      </c>
      <c r="AQ257">
        <v>47.158794999999998</v>
      </c>
      <c r="AR257">
        <v>-88.485843000000003</v>
      </c>
      <c r="AS257">
        <v>310.2</v>
      </c>
      <c r="AT257">
        <v>38.700000000000003</v>
      </c>
      <c r="AU257">
        <v>12</v>
      </c>
      <c r="AV257">
        <v>8</v>
      </c>
      <c r="AW257" t="s">
        <v>228</v>
      </c>
      <c r="AX257">
        <v>1.8</v>
      </c>
      <c r="AY257">
        <v>1.3956</v>
      </c>
      <c r="AZ257">
        <v>2.8</v>
      </c>
      <c r="BA257">
        <v>14.686999999999999</v>
      </c>
      <c r="BB257">
        <v>15.28</v>
      </c>
      <c r="BC257">
        <v>1.04</v>
      </c>
      <c r="BD257">
        <v>13.794</v>
      </c>
      <c r="BE257">
        <v>3097.913</v>
      </c>
      <c r="BF257">
        <v>32.356000000000002</v>
      </c>
      <c r="BG257">
        <v>1.038</v>
      </c>
      <c r="BH257">
        <v>8.9999999999999993E-3</v>
      </c>
      <c r="BI257">
        <v>1.0469999999999999</v>
      </c>
      <c r="BJ257">
        <v>0.82299999999999995</v>
      </c>
      <c r="BK257">
        <v>7.0000000000000001E-3</v>
      </c>
      <c r="BL257">
        <v>0.83</v>
      </c>
      <c r="BM257">
        <v>3.0667</v>
      </c>
      <c r="BQ257">
        <v>0</v>
      </c>
      <c r="BR257">
        <v>0.13439699999999999</v>
      </c>
      <c r="BS257">
        <v>-5</v>
      </c>
      <c r="BT257">
        <v>5.0000000000000001E-3</v>
      </c>
      <c r="BU257">
        <v>3.2843170000000002</v>
      </c>
      <c r="BV257">
        <v>0</v>
      </c>
      <c r="BW257" t="s">
        <v>155</v>
      </c>
      <c r="BX257">
        <v>0.79300000000000004</v>
      </c>
    </row>
    <row r="258" spans="1:76" x14ac:dyDescent="0.25">
      <c r="A258" s="26">
        <v>43530</v>
      </c>
      <c r="B258" s="29">
        <v>0.68184436342592603</v>
      </c>
      <c r="C258">
        <v>14.388999999999999</v>
      </c>
      <c r="D258">
        <v>0.1232</v>
      </c>
      <c r="E258">
        <v>1231.801653</v>
      </c>
      <c r="F258">
        <v>71.3</v>
      </c>
      <c r="G258">
        <v>0.3</v>
      </c>
      <c r="H258">
        <v>306.2</v>
      </c>
      <c r="J258">
        <v>0</v>
      </c>
      <c r="K258">
        <v>0.87849999999999995</v>
      </c>
      <c r="L258">
        <v>12.6404</v>
      </c>
      <c r="M258">
        <v>0.1082</v>
      </c>
      <c r="N258">
        <v>62.6021</v>
      </c>
      <c r="O258">
        <v>0.28220000000000001</v>
      </c>
      <c r="P258">
        <v>62.9</v>
      </c>
      <c r="Q258">
        <v>49.629600000000003</v>
      </c>
      <c r="R258">
        <v>0.22370000000000001</v>
      </c>
      <c r="S258">
        <v>49.9</v>
      </c>
      <c r="T258">
        <v>306.22640000000001</v>
      </c>
      <c r="W258">
        <v>0</v>
      </c>
      <c r="X258">
        <v>0</v>
      </c>
      <c r="Y258">
        <v>11.8</v>
      </c>
      <c r="Z258">
        <v>853</v>
      </c>
      <c r="AA258">
        <v>838</v>
      </c>
      <c r="AB258">
        <v>846</v>
      </c>
      <c r="AC258">
        <v>89</v>
      </c>
      <c r="AD258">
        <v>19.39</v>
      </c>
      <c r="AE258">
        <v>0.45</v>
      </c>
      <c r="AF258">
        <v>982</v>
      </c>
      <c r="AG258">
        <v>-3</v>
      </c>
      <c r="AH258">
        <v>56</v>
      </c>
      <c r="AI258">
        <v>35</v>
      </c>
      <c r="AJ258">
        <v>190.6</v>
      </c>
      <c r="AK258">
        <v>169</v>
      </c>
      <c r="AL258">
        <v>4.4000000000000004</v>
      </c>
      <c r="AM258">
        <v>175.5</v>
      </c>
      <c r="AN258" t="s">
        <v>155</v>
      </c>
      <c r="AO258">
        <v>2</v>
      </c>
      <c r="AP258" s="28">
        <v>0.8903240740740741</v>
      </c>
      <c r="AQ258">
        <v>47.158731000000003</v>
      </c>
      <c r="AR258">
        <v>-88.485676999999995</v>
      </c>
      <c r="AS258">
        <v>310</v>
      </c>
      <c r="AT258">
        <v>35.299999999999997</v>
      </c>
      <c r="AU258">
        <v>12</v>
      </c>
      <c r="AV258">
        <v>9</v>
      </c>
      <c r="AW258" t="s">
        <v>229</v>
      </c>
      <c r="AX258">
        <v>1.7043999999999999</v>
      </c>
      <c r="AY258">
        <v>1.4956</v>
      </c>
      <c r="AZ258">
        <v>2.8</v>
      </c>
      <c r="BA258">
        <v>14.686999999999999</v>
      </c>
      <c r="BB258">
        <v>15.24</v>
      </c>
      <c r="BC258">
        <v>1.04</v>
      </c>
      <c r="BD258">
        <v>13.834</v>
      </c>
      <c r="BE258">
        <v>3124.0639999999999</v>
      </c>
      <c r="BF258">
        <v>17.021999999999998</v>
      </c>
      <c r="BG258">
        <v>1.62</v>
      </c>
      <c r="BH258">
        <v>7.0000000000000001E-3</v>
      </c>
      <c r="BI258">
        <v>1.6279999999999999</v>
      </c>
      <c r="BJ258">
        <v>1.2849999999999999</v>
      </c>
      <c r="BK258">
        <v>6.0000000000000001E-3</v>
      </c>
      <c r="BL258">
        <v>1.29</v>
      </c>
      <c r="BM258">
        <v>2.4033000000000002</v>
      </c>
      <c r="BQ258">
        <v>0</v>
      </c>
      <c r="BR258">
        <v>0.146285</v>
      </c>
      <c r="BS258">
        <v>-5</v>
      </c>
      <c r="BT258">
        <v>5.0000000000000001E-3</v>
      </c>
      <c r="BU258">
        <v>3.5748470000000001</v>
      </c>
      <c r="BV258">
        <v>0</v>
      </c>
      <c r="BW258" t="s">
        <v>155</v>
      </c>
      <c r="BX258">
        <v>0.79300000000000004</v>
      </c>
    </row>
    <row r="259" spans="1:76" x14ac:dyDescent="0.25">
      <c r="A259" s="26">
        <v>43530</v>
      </c>
      <c r="B259" s="29">
        <v>0.68185593749999995</v>
      </c>
      <c r="C259">
        <v>14.381</v>
      </c>
      <c r="D259">
        <v>6.9500000000000006E-2</v>
      </c>
      <c r="E259">
        <v>695.3</v>
      </c>
      <c r="F259">
        <v>113.5</v>
      </c>
      <c r="G259">
        <v>0.2</v>
      </c>
      <c r="H259">
        <v>248</v>
      </c>
      <c r="J259">
        <v>0</v>
      </c>
      <c r="K259">
        <v>0.879</v>
      </c>
      <c r="L259">
        <v>12.641</v>
      </c>
      <c r="M259">
        <v>6.1100000000000002E-2</v>
      </c>
      <c r="N259">
        <v>99.772900000000007</v>
      </c>
      <c r="O259">
        <v>0.17580000000000001</v>
      </c>
      <c r="P259">
        <v>99.9</v>
      </c>
      <c r="Q259">
        <v>79.097800000000007</v>
      </c>
      <c r="R259">
        <v>0.1394</v>
      </c>
      <c r="S259">
        <v>79.2</v>
      </c>
      <c r="T259">
        <v>248.01840000000001</v>
      </c>
      <c r="W259">
        <v>0</v>
      </c>
      <c r="X259">
        <v>0</v>
      </c>
      <c r="Y259">
        <v>11.7</v>
      </c>
      <c r="Z259">
        <v>853</v>
      </c>
      <c r="AA259">
        <v>838</v>
      </c>
      <c r="AB259">
        <v>846</v>
      </c>
      <c r="AC259">
        <v>89</v>
      </c>
      <c r="AD259">
        <v>19.39</v>
      </c>
      <c r="AE259">
        <v>0.45</v>
      </c>
      <c r="AF259">
        <v>982</v>
      </c>
      <c r="AG259">
        <v>-3</v>
      </c>
      <c r="AH259">
        <v>56</v>
      </c>
      <c r="AI259">
        <v>35</v>
      </c>
      <c r="AJ259">
        <v>190</v>
      </c>
      <c r="AK259">
        <v>169</v>
      </c>
      <c r="AL259">
        <v>4.3</v>
      </c>
      <c r="AM259">
        <v>175.8</v>
      </c>
      <c r="AN259" t="s">
        <v>155</v>
      </c>
      <c r="AO259">
        <v>2</v>
      </c>
      <c r="AP259" s="28">
        <v>0.89033564814814825</v>
      </c>
      <c r="AQ259">
        <v>47.158662999999997</v>
      </c>
      <c r="AR259">
        <v>-88.485529</v>
      </c>
      <c r="AS259">
        <v>309.89999999999998</v>
      </c>
      <c r="AT259">
        <v>32.700000000000003</v>
      </c>
      <c r="AU259">
        <v>12</v>
      </c>
      <c r="AV259">
        <v>10</v>
      </c>
      <c r="AW259" t="s">
        <v>217</v>
      </c>
      <c r="AX259">
        <v>1.3176000000000001</v>
      </c>
      <c r="AY259">
        <v>1.4044000000000001</v>
      </c>
      <c r="AZ259">
        <v>1.9396</v>
      </c>
      <c r="BA259">
        <v>14.686999999999999</v>
      </c>
      <c r="BB259">
        <v>15.31</v>
      </c>
      <c r="BC259">
        <v>1.04</v>
      </c>
      <c r="BD259">
        <v>13.762</v>
      </c>
      <c r="BE259">
        <v>3137.096</v>
      </c>
      <c r="BF259">
        <v>9.6539999999999999</v>
      </c>
      <c r="BG259">
        <v>2.593</v>
      </c>
      <c r="BH259">
        <v>5.0000000000000001E-3</v>
      </c>
      <c r="BI259">
        <v>2.5979999999999999</v>
      </c>
      <c r="BJ259">
        <v>2.056</v>
      </c>
      <c r="BK259">
        <v>4.0000000000000001E-3</v>
      </c>
      <c r="BL259">
        <v>2.0590000000000002</v>
      </c>
      <c r="BM259">
        <v>1.9544999999999999</v>
      </c>
      <c r="BQ259">
        <v>0</v>
      </c>
      <c r="BR259">
        <v>0.12600800000000001</v>
      </c>
      <c r="BS259">
        <v>-5</v>
      </c>
      <c r="BT259">
        <v>5.3680000000000004E-3</v>
      </c>
      <c r="BU259">
        <v>3.0793210000000002</v>
      </c>
      <c r="BV259">
        <v>0</v>
      </c>
      <c r="BW259" t="s">
        <v>155</v>
      </c>
      <c r="BX259">
        <v>0.79300000000000004</v>
      </c>
    </row>
    <row r="260" spans="1:76" x14ac:dyDescent="0.25">
      <c r="A260" s="26">
        <v>43530</v>
      </c>
      <c r="B260" s="29">
        <v>0.6818675115740741</v>
      </c>
      <c r="C260">
        <v>14.388</v>
      </c>
      <c r="D260">
        <v>4.36E-2</v>
      </c>
      <c r="E260">
        <v>436.42078800000002</v>
      </c>
      <c r="F260">
        <v>140.6</v>
      </c>
      <c r="G260">
        <v>0.1</v>
      </c>
      <c r="H260">
        <v>189.7</v>
      </c>
      <c r="J260">
        <v>0</v>
      </c>
      <c r="K260">
        <v>0.87919999999999998</v>
      </c>
      <c r="L260">
        <v>12.6502</v>
      </c>
      <c r="M260">
        <v>3.8399999999999997E-2</v>
      </c>
      <c r="N260">
        <v>123.61839999999999</v>
      </c>
      <c r="O260">
        <v>8.7900000000000006E-2</v>
      </c>
      <c r="P260">
        <v>123.7</v>
      </c>
      <c r="Q260">
        <v>98.001999999999995</v>
      </c>
      <c r="R260">
        <v>6.9699999999999998E-2</v>
      </c>
      <c r="S260">
        <v>98.1</v>
      </c>
      <c r="T260">
        <v>189.7457</v>
      </c>
      <c r="W260">
        <v>0</v>
      </c>
      <c r="X260">
        <v>0</v>
      </c>
      <c r="Y260">
        <v>11.7</v>
      </c>
      <c r="Z260">
        <v>853</v>
      </c>
      <c r="AA260">
        <v>838</v>
      </c>
      <c r="AB260">
        <v>846</v>
      </c>
      <c r="AC260">
        <v>89</v>
      </c>
      <c r="AD260">
        <v>19.39</v>
      </c>
      <c r="AE260">
        <v>0.45</v>
      </c>
      <c r="AF260">
        <v>982</v>
      </c>
      <c r="AG260">
        <v>-3</v>
      </c>
      <c r="AH260">
        <v>56</v>
      </c>
      <c r="AI260">
        <v>35</v>
      </c>
      <c r="AJ260">
        <v>190</v>
      </c>
      <c r="AK260">
        <v>169</v>
      </c>
      <c r="AL260">
        <v>4.3</v>
      </c>
      <c r="AM260">
        <v>175.7</v>
      </c>
      <c r="AN260" t="s">
        <v>155</v>
      </c>
      <c r="AO260">
        <v>2</v>
      </c>
      <c r="AP260" s="28">
        <v>0.89034722222222218</v>
      </c>
      <c r="AQ260">
        <v>47.158610000000003</v>
      </c>
      <c r="AR260">
        <v>-88.485375000000005</v>
      </c>
      <c r="AS260">
        <v>310</v>
      </c>
      <c r="AT260">
        <v>30.9</v>
      </c>
      <c r="AU260">
        <v>12</v>
      </c>
      <c r="AV260">
        <v>10</v>
      </c>
      <c r="AW260" t="s">
        <v>217</v>
      </c>
      <c r="AX260">
        <v>1.3</v>
      </c>
      <c r="AY260">
        <v>1.4956</v>
      </c>
      <c r="AZ260">
        <v>1.9</v>
      </c>
      <c r="BA260">
        <v>14.686999999999999</v>
      </c>
      <c r="BB260">
        <v>15.34</v>
      </c>
      <c r="BC260">
        <v>1.04</v>
      </c>
      <c r="BD260">
        <v>13.736000000000001</v>
      </c>
      <c r="BE260">
        <v>3144.1819999999998</v>
      </c>
      <c r="BF260">
        <v>6.07</v>
      </c>
      <c r="BG260">
        <v>3.218</v>
      </c>
      <c r="BH260">
        <v>2E-3</v>
      </c>
      <c r="BI260">
        <v>3.22</v>
      </c>
      <c r="BJ260">
        <v>2.5510000000000002</v>
      </c>
      <c r="BK260">
        <v>2E-3</v>
      </c>
      <c r="BL260">
        <v>2.5529999999999999</v>
      </c>
      <c r="BM260">
        <v>1.4976</v>
      </c>
      <c r="BQ260">
        <v>0</v>
      </c>
      <c r="BR260">
        <v>9.7808000000000006E-2</v>
      </c>
      <c r="BS260">
        <v>-5</v>
      </c>
      <c r="BT260">
        <v>5.6319999999999999E-3</v>
      </c>
      <c r="BU260">
        <v>2.3901829999999999</v>
      </c>
      <c r="BV260">
        <v>0</v>
      </c>
      <c r="BW260" t="s">
        <v>155</v>
      </c>
      <c r="BX260">
        <v>0.79300000000000004</v>
      </c>
    </row>
    <row r="261" spans="1:76" x14ac:dyDescent="0.25">
      <c r="A261" s="26">
        <v>43530</v>
      </c>
      <c r="B261" s="29">
        <v>0.68187908564814814</v>
      </c>
      <c r="C261">
        <v>14.39</v>
      </c>
      <c r="D261">
        <v>3.1099999999999999E-2</v>
      </c>
      <c r="E261">
        <v>310.687343</v>
      </c>
      <c r="F261">
        <v>150</v>
      </c>
      <c r="G261">
        <v>0.1</v>
      </c>
      <c r="H261">
        <v>134.4</v>
      </c>
      <c r="J261">
        <v>0</v>
      </c>
      <c r="K261">
        <v>0.87939999999999996</v>
      </c>
      <c r="L261">
        <v>12.6539</v>
      </c>
      <c r="M261">
        <v>2.7300000000000001E-2</v>
      </c>
      <c r="N261">
        <v>131.88730000000001</v>
      </c>
      <c r="O261">
        <v>8.7900000000000006E-2</v>
      </c>
      <c r="P261">
        <v>132</v>
      </c>
      <c r="Q261">
        <v>104.5575</v>
      </c>
      <c r="R261">
        <v>6.9699999999999998E-2</v>
      </c>
      <c r="S261">
        <v>104.6</v>
      </c>
      <c r="T261">
        <v>134.3843</v>
      </c>
      <c r="W261">
        <v>0</v>
      </c>
      <c r="X261">
        <v>0</v>
      </c>
      <c r="Y261">
        <v>11.7</v>
      </c>
      <c r="Z261">
        <v>853</v>
      </c>
      <c r="AA261">
        <v>838</v>
      </c>
      <c r="AB261">
        <v>847</v>
      </c>
      <c r="AC261">
        <v>89</v>
      </c>
      <c r="AD261">
        <v>19.39</v>
      </c>
      <c r="AE261">
        <v>0.45</v>
      </c>
      <c r="AF261">
        <v>982</v>
      </c>
      <c r="AG261">
        <v>-3</v>
      </c>
      <c r="AH261">
        <v>55.631999999999998</v>
      </c>
      <c r="AI261">
        <v>35</v>
      </c>
      <c r="AJ261">
        <v>190</v>
      </c>
      <c r="AK261">
        <v>169</v>
      </c>
      <c r="AL261">
        <v>4.2</v>
      </c>
      <c r="AM261">
        <v>175</v>
      </c>
      <c r="AN261" t="s">
        <v>155</v>
      </c>
      <c r="AO261">
        <v>2</v>
      </c>
      <c r="AP261" s="28">
        <v>0.89035879629629633</v>
      </c>
      <c r="AQ261">
        <v>47.158583</v>
      </c>
      <c r="AR261">
        <v>-88.485207000000003</v>
      </c>
      <c r="AS261">
        <v>309.8</v>
      </c>
      <c r="AT261">
        <v>29.7</v>
      </c>
      <c r="AU261">
        <v>12</v>
      </c>
      <c r="AV261">
        <v>10</v>
      </c>
      <c r="AW261" t="s">
        <v>217</v>
      </c>
      <c r="AX261">
        <v>1.2043999999999999</v>
      </c>
      <c r="AY261">
        <v>1.5</v>
      </c>
      <c r="AZ261">
        <v>1.9</v>
      </c>
      <c r="BA261">
        <v>14.686999999999999</v>
      </c>
      <c r="BB261">
        <v>15.36</v>
      </c>
      <c r="BC261">
        <v>1.05</v>
      </c>
      <c r="BD261">
        <v>13.72</v>
      </c>
      <c r="BE261">
        <v>3148.3049999999998</v>
      </c>
      <c r="BF261">
        <v>4.3259999999999996</v>
      </c>
      <c r="BG261">
        <v>3.4359999999999999</v>
      </c>
      <c r="BH261">
        <v>2E-3</v>
      </c>
      <c r="BI261">
        <v>3.4390000000000001</v>
      </c>
      <c r="BJ261">
        <v>2.7240000000000002</v>
      </c>
      <c r="BK261">
        <v>2E-3</v>
      </c>
      <c r="BL261">
        <v>2.726</v>
      </c>
      <c r="BM261">
        <v>1.0617000000000001</v>
      </c>
      <c r="BQ261">
        <v>0</v>
      </c>
      <c r="BR261">
        <v>7.2576000000000002E-2</v>
      </c>
      <c r="BS261">
        <v>-5</v>
      </c>
      <c r="BT261">
        <v>5.0000000000000001E-3</v>
      </c>
      <c r="BU261">
        <v>1.773576</v>
      </c>
      <c r="BV261">
        <v>0</v>
      </c>
      <c r="BW261" t="s">
        <v>155</v>
      </c>
      <c r="BX261">
        <v>0.79300000000000004</v>
      </c>
    </row>
    <row r="262" spans="1:76" x14ac:dyDescent="0.25">
      <c r="A262" s="26">
        <v>43530</v>
      </c>
      <c r="B262" s="29">
        <v>0.68189065972222229</v>
      </c>
      <c r="C262">
        <v>14.39</v>
      </c>
      <c r="D262">
        <v>2.3699999999999999E-2</v>
      </c>
      <c r="E262">
        <v>237.22126900000001</v>
      </c>
      <c r="F262">
        <v>154.6</v>
      </c>
      <c r="G262">
        <v>0.1</v>
      </c>
      <c r="H262">
        <v>104.4</v>
      </c>
      <c r="J262">
        <v>0</v>
      </c>
      <c r="K262">
        <v>0.87949999999999995</v>
      </c>
      <c r="L262">
        <v>12.6553</v>
      </c>
      <c r="M262">
        <v>2.0899999999999998E-2</v>
      </c>
      <c r="N262">
        <v>136.00450000000001</v>
      </c>
      <c r="O262">
        <v>8.7900000000000006E-2</v>
      </c>
      <c r="P262">
        <v>136.1</v>
      </c>
      <c r="Q262">
        <v>107.8215</v>
      </c>
      <c r="R262">
        <v>6.9699999999999998E-2</v>
      </c>
      <c r="S262">
        <v>107.9</v>
      </c>
      <c r="T262">
        <v>104.41759999999999</v>
      </c>
      <c r="W262">
        <v>0</v>
      </c>
      <c r="X262">
        <v>0</v>
      </c>
      <c r="Y262">
        <v>11.7</v>
      </c>
      <c r="Z262">
        <v>853</v>
      </c>
      <c r="AA262">
        <v>839</v>
      </c>
      <c r="AB262">
        <v>847</v>
      </c>
      <c r="AC262">
        <v>89</v>
      </c>
      <c r="AD262">
        <v>19.39</v>
      </c>
      <c r="AE262">
        <v>0.45</v>
      </c>
      <c r="AF262">
        <v>982</v>
      </c>
      <c r="AG262">
        <v>-3</v>
      </c>
      <c r="AH262">
        <v>55</v>
      </c>
      <c r="AI262">
        <v>35</v>
      </c>
      <c r="AJ262">
        <v>190.4</v>
      </c>
      <c r="AK262">
        <v>169</v>
      </c>
      <c r="AL262">
        <v>4.2</v>
      </c>
      <c r="AM262">
        <v>174.3</v>
      </c>
      <c r="AN262" t="s">
        <v>155</v>
      </c>
      <c r="AO262">
        <v>2</v>
      </c>
      <c r="AP262" s="28">
        <v>0.89037037037037037</v>
      </c>
      <c r="AQ262">
        <v>47.158563999999998</v>
      </c>
      <c r="AR262">
        <v>-88.485056999999998</v>
      </c>
      <c r="AS262">
        <v>309.7</v>
      </c>
      <c r="AT262">
        <v>27.7</v>
      </c>
      <c r="AU262">
        <v>12</v>
      </c>
      <c r="AV262">
        <v>10</v>
      </c>
      <c r="AW262" t="s">
        <v>217</v>
      </c>
      <c r="AX262">
        <v>1.2</v>
      </c>
      <c r="AY262">
        <v>1.308991</v>
      </c>
      <c r="AZ262">
        <v>1.7089909999999999</v>
      </c>
      <c r="BA262">
        <v>14.686999999999999</v>
      </c>
      <c r="BB262">
        <v>15.37</v>
      </c>
      <c r="BC262">
        <v>1.05</v>
      </c>
      <c r="BD262">
        <v>13.707000000000001</v>
      </c>
      <c r="BE262">
        <v>3150.6590000000001</v>
      </c>
      <c r="BF262">
        <v>3.306</v>
      </c>
      <c r="BG262">
        <v>3.5459999999999998</v>
      </c>
      <c r="BH262">
        <v>2E-3</v>
      </c>
      <c r="BI262">
        <v>3.548</v>
      </c>
      <c r="BJ262">
        <v>2.8109999999999999</v>
      </c>
      <c r="BK262">
        <v>2E-3</v>
      </c>
      <c r="BL262">
        <v>2.8130000000000002</v>
      </c>
      <c r="BM262">
        <v>0.82550000000000001</v>
      </c>
      <c r="BQ262">
        <v>0</v>
      </c>
      <c r="BR262">
        <v>7.6999999999999999E-2</v>
      </c>
      <c r="BS262">
        <v>-5</v>
      </c>
      <c r="BT262">
        <v>5.0000000000000001E-3</v>
      </c>
      <c r="BU262">
        <v>1.881688</v>
      </c>
      <c r="BV262">
        <v>0</v>
      </c>
      <c r="BW262" t="s">
        <v>155</v>
      </c>
      <c r="BX262">
        <v>0.79300000000000004</v>
      </c>
    </row>
    <row r="263" spans="1:76" x14ac:dyDescent="0.25">
      <c r="A263" s="26">
        <v>43530</v>
      </c>
      <c r="B263" s="29">
        <v>0.68190223379629622</v>
      </c>
      <c r="C263">
        <v>14.343</v>
      </c>
      <c r="D263">
        <v>1.9E-2</v>
      </c>
      <c r="E263">
        <v>189.87127899999999</v>
      </c>
      <c r="F263">
        <v>165.6</v>
      </c>
      <c r="G263">
        <v>0.1</v>
      </c>
      <c r="H263">
        <v>89.2</v>
      </c>
      <c r="J263">
        <v>0</v>
      </c>
      <c r="K263">
        <v>0.87990000000000002</v>
      </c>
      <c r="L263">
        <v>12.6203</v>
      </c>
      <c r="M263">
        <v>1.67E-2</v>
      </c>
      <c r="N263">
        <v>145.6918</v>
      </c>
      <c r="O263">
        <v>8.7999999999999995E-2</v>
      </c>
      <c r="P263">
        <v>145.80000000000001</v>
      </c>
      <c r="Q263">
        <v>115.5014</v>
      </c>
      <c r="R263">
        <v>6.9800000000000001E-2</v>
      </c>
      <c r="S263">
        <v>115.6</v>
      </c>
      <c r="T263">
        <v>89.217299999999994</v>
      </c>
      <c r="W263">
        <v>0</v>
      </c>
      <c r="X263">
        <v>0</v>
      </c>
      <c r="Y263">
        <v>11.8</v>
      </c>
      <c r="Z263">
        <v>853</v>
      </c>
      <c r="AA263">
        <v>839</v>
      </c>
      <c r="AB263">
        <v>846</v>
      </c>
      <c r="AC263">
        <v>89</v>
      </c>
      <c r="AD263">
        <v>19.39</v>
      </c>
      <c r="AE263">
        <v>0.45</v>
      </c>
      <c r="AF263">
        <v>982</v>
      </c>
      <c r="AG263">
        <v>-3</v>
      </c>
      <c r="AH263">
        <v>55</v>
      </c>
      <c r="AI263">
        <v>35</v>
      </c>
      <c r="AJ263">
        <v>191</v>
      </c>
      <c r="AK263">
        <v>169</v>
      </c>
      <c r="AL263">
        <v>4.3</v>
      </c>
      <c r="AM263">
        <v>174.2</v>
      </c>
      <c r="AN263" t="s">
        <v>155</v>
      </c>
      <c r="AO263">
        <v>2</v>
      </c>
      <c r="AP263" s="28">
        <v>0.89038194444444441</v>
      </c>
      <c r="AQ263">
        <v>47.158552</v>
      </c>
      <c r="AR263">
        <v>-88.484917999999993</v>
      </c>
      <c r="AS263">
        <v>309.60000000000002</v>
      </c>
      <c r="AT263">
        <v>25.8</v>
      </c>
      <c r="AU263">
        <v>12</v>
      </c>
      <c r="AV263">
        <v>10</v>
      </c>
      <c r="AW263" t="s">
        <v>217</v>
      </c>
      <c r="AX263">
        <v>1.2</v>
      </c>
      <c r="AY263">
        <v>1.3</v>
      </c>
      <c r="AZ263">
        <v>1.7</v>
      </c>
      <c r="BA263">
        <v>14.686999999999999</v>
      </c>
      <c r="BB263">
        <v>15.43</v>
      </c>
      <c r="BC263">
        <v>1.05</v>
      </c>
      <c r="BD263">
        <v>13.653</v>
      </c>
      <c r="BE263">
        <v>3152.0839999999998</v>
      </c>
      <c r="BF263">
        <v>2.6560000000000001</v>
      </c>
      <c r="BG263">
        <v>3.8109999999999999</v>
      </c>
      <c r="BH263">
        <v>2E-3</v>
      </c>
      <c r="BI263">
        <v>3.8130000000000002</v>
      </c>
      <c r="BJ263">
        <v>3.0209999999999999</v>
      </c>
      <c r="BK263">
        <v>2E-3</v>
      </c>
      <c r="BL263">
        <v>3.0230000000000001</v>
      </c>
      <c r="BM263">
        <v>0.70760000000000001</v>
      </c>
      <c r="BQ263">
        <v>0</v>
      </c>
      <c r="BR263">
        <v>7.7368000000000006E-2</v>
      </c>
      <c r="BS263">
        <v>-5</v>
      </c>
      <c r="BT263">
        <v>5.0000000000000001E-3</v>
      </c>
      <c r="BU263">
        <v>1.8906810000000001</v>
      </c>
      <c r="BV263">
        <v>0</v>
      </c>
      <c r="BW263" t="s">
        <v>155</v>
      </c>
      <c r="BX263">
        <v>0.79300000000000004</v>
      </c>
    </row>
    <row r="264" spans="1:76" x14ac:dyDescent="0.25">
      <c r="A264" s="26">
        <v>43530</v>
      </c>
      <c r="B264" s="29">
        <v>0.68191380787037037</v>
      </c>
      <c r="C264">
        <v>14.217000000000001</v>
      </c>
      <c r="D264">
        <v>1.61E-2</v>
      </c>
      <c r="E264">
        <v>161.47430499999999</v>
      </c>
      <c r="F264">
        <v>198.9</v>
      </c>
      <c r="G264">
        <v>0.1</v>
      </c>
      <c r="H264">
        <v>77.5</v>
      </c>
      <c r="J264">
        <v>0.1</v>
      </c>
      <c r="K264">
        <v>0.88080000000000003</v>
      </c>
      <c r="L264">
        <v>12.5229</v>
      </c>
      <c r="M264">
        <v>1.4200000000000001E-2</v>
      </c>
      <c r="N264">
        <v>175.23560000000001</v>
      </c>
      <c r="O264">
        <v>8.8099999999999998E-2</v>
      </c>
      <c r="P264">
        <v>175.3</v>
      </c>
      <c r="Q264">
        <v>138.923</v>
      </c>
      <c r="R264">
        <v>6.9800000000000001E-2</v>
      </c>
      <c r="S264">
        <v>139</v>
      </c>
      <c r="T264">
        <v>77.458799999999997</v>
      </c>
      <c r="W264">
        <v>0</v>
      </c>
      <c r="X264">
        <v>8.8099999999999998E-2</v>
      </c>
      <c r="Y264">
        <v>11.7</v>
      </c>
      <c r="Z264">
        <v>854</v>
      </c>
      <c r="AA264">
        <v>839</v>
      </c>
      <c r="AB264">
        <v>846</v>
      </c>
      <c r="AC264">
        <v>89</v>
      </c>
      <c r="AD264">
        <v>19.39</v>
      </c>
      <c r="AE264">
        <v>0.45</v>
      </c>
      <c r="AF264">
        <v>982</v>
      </c>
      <c r="AG264">
        <v>-3</v>
      </c>
      <c r="AH264">
        <v>55</v>
      </c>
      <c r="AI264">
        <v>35</v>
      </c>
      <c r="AJ264">
        <v>191</v>
      </c>
      <c r="AK264">
        <v>169</v>
      </c>
      <c r="AL264">
        <v>4.2</v>
      </c>
      <c r="AM264">
        <v>174.6</v>
      </c>
      <c r="AN264" t="s">
        <v>155</v>
      </c>
      <c r="AO264">
        <v>2</v>
      </c>
      <c r="AP264" s="28">
        <v>0.89039351851851845</v>
      </c>
      <c r="AQ264">
        <v>47.158546999999999</v>
      </c>
      <c r="AR264">
        <v>-88.484786</v>
      </c>
      <c r="AS264">
        <v>309.5</v>
      </c>
      <c r="AT264">
        <v>24</v>
      </c>
      <c r="AU264">
        <v>12</v>
      </c>
      <c r="AV264">
        <v>10</v>
      </c>
      <c r="AW264" t="s">
        <v>217</v>
      </c>
      <c r="AX264">
        <v>1.2</v>
      </c>
      <c r="AY264">
        <v>1.3</v>
      </c>
      <c r="AZ264">
        <v>1.7956000000000001</v>
      </c>
      <c r="BA264">
        <v>14.686999999999999</v>
      </c>
      <c r="BB264">
        <v>15.56</v>
      </c>
      <c r="BC264">
        <v>1.06</v>
      </c>
      <c r="BD264">
        <v>13.529</v>
      </c>
      <c r="BE264">
        <v>3153.0340000000001</v>
      </c>
      <c r="BF264">
        <v>2.2789999999999999</v>
      </c>
      <c r="BG264">
        <v>4.62</v>
      </c>
      <c r="BH264">
        <v>2E-3</v>
      </c>
      <c r="BI264">
        <v>4.6230000000000002</v>
      </c>
      <c r="BJ264">
        <v>3.6629999999999998</v>
      </c>
      <c r="BK264">
        <v>2E-3</v>
      </c>
      <c r="BL264">
        <v>3.665</v>
      </c>
      <c r="BM264">
        <v>0.61929999999999996</v>
      </c>
      <c r="BQ264">
        <v>16.126000000000001</v>
      </c>
      <c r="BR264">
        <v>8.0208000000000002E-2</v>
      </c>
      <c r="BS264">
        <v>-5</v>
      </c>
      <c r="BT264">
        <v>5.0000000000000001E-3</v>
      </c>
      <c r="BU264">
        <v>1.960083</v>
      </c>
      <c r="BV264">
        <v>0</v>
      </c>
      <c r="BW264" t="s">
        <v>155</v>
      </c>
      <c r="BX264">
        <v>0.79300000000000004</v>
      </c>
    </row>
    <row r="265" spans="1:76" x14ac:dyDescent="0.25">
      <c r="A265" s="26">
        <v>43530</v>
      </c>
      <c r="B265" s="29">
        <v>0.68192538194444452</v>
      </c>
      <c r="C265">
        <v>14.128</v>
      </c>
      <c r="D265">
        <v>1.4999999999999999E-2</v>
      </c>
      <c r="E265">
        <v>150</v>
      </c>
      <c r="F265">
        <v>240.1</v>
      </c>
      <c r="G265">
        <v>0</v>
      </c>
      <c r="H265">
        <v>78.099999999999994</v>
      </c>
      <c r="J265">
        <v>0.1</v>
      </c>
      <c r="K265">
        <v>0.88149999999999995</v>
      </c>
      <c r="L265">
        <v>12.453900000000001</v>
      </c>
      <c r="M265">
        <v>1.32E-2</v>
      </c>
      <c r="N265">
        <v>211.64109999999999</v>
      </c>
      <c r="O265">
        <v>1.8599999999999998E-2</v>
      </c>
      <c r="P265">
        <v>211.7</v>
      </c>
      <c r="Q265">
        <v>167.78460000000001</v>
      </c>
      <c r="R265">
        <v>1.47E-2</v>
      </c>
      <c r="S265">
        <v>167.8</v>
      </c>
      <c r="T265">
        <v>78.099999999999994</v>
      </c>
      <c r="W265">
        <v>0</v>
      </c>
      <c r="X265">
        <v>8.8200000000000001E-2</v>
      </c>
      <c r="Y265">
        <v>11.7</v>
      </c>
      <c r="Z265">
        <v>854</v>
      </c>
      <c r="AA265">
        <v>839</v>
      </c>
      <c r="AB265">
        <v>846</v>
      </c>
      <c r="AC265">
        <v>89</v>
      </c>
      <c r="AD265">
        <v>19.39</v>
      </c>
      <c r="AE265">
        <v>0.45</v>
      </c>
      <c r="AF265">
        <v>982</v>
      </c>
      <c r="AG265">
        <v>-3</v>
      </c>
      <c r="AH265">
        <v>55</v>
      </c>
      <c r="AI265">
        <v>35</v>
      </c>
      <c r="AJ265">
        <v>191</v>
      </c>
      <c r="AK265">
        <v>169</v>
      </c>
      <c r="AL265">
        <v>4.2</v>
      </c>
      <c r="AM265">
        <v>175</v>
      </c>
      <c r="AN265" t="s">
        <v>155</v>
      </c>
      <c r="AO265">
        <v>2</v>
      </c>
      <c r="AP265" s="28">
        <v>0.8904050925925926</v>
      </c>
      <c r="AQ265">
        <v>47.158548000000003</v>
      </c>
      <c r="AR265">
        <v>-88.484662</v>
      </c>
      <c r="AS265">
        <v>309.2</v>
      </c>
      <c r="AT265">
        <v>22.5</v>
      </c>
      <c r="AU265">
        <v>12</v>
      </c>
      <c r="AV265">
        <v>10</v>
      </c>
      <c r="AW265" t="s">
        <v>217</v>
      </c>
      <c r="AX265">
        <v>1.2</v>
      </c>
      <c r="AY265">
        <v>1.3956</v>
      </c>
      <c r="AZ265">
        <v>1.8</v>
      </c>
      <c r="BA265">
        <v>14.686999999999999</v>
      </c>
      <c r="BB265">
        <v>15.65</v>
      </c>
      <c r="BC265">
        <v>1.07</v>
      </c>
      <c r="BD265">
        <v>13.439</v>
      </c>
      <c r="BE265">
        <v>3153.2959999999998</v>
      </c>
      <c r="BF265">
        <v>2.1309999999999998</v>
      </c>
      <c r="BG265">
        <v>5.6120000000000001</v>
      </c>
      <c r="BH265">
        <v>0</v>
      </c>
      <c r="BI265">
        <v>5.6120000000000001</v>
      </c>
      <c r="BJ265">
        <v>4.4489999999999998</v>
      </c>
      <c r="BK265">
        <v>0</v>
      </c>
      <c r="BL265">
        <v>4.4489999999999998</v>
      </c>
      <c r="BM265">
        <v>0.62790000000000001</v>
      </c>
      <c r="BQ265">
        <v>16.228999999999999</v>
      </c>
      <c r="BR265">
        <v>8.2159999999999997E-2</v>
      </c>
      <c r="BS265">
        <v>-5</v>
      </c>
      <c r="BT265">
        <v>5.0000000000000001E-3</v>
      </c>
      <c r="BU265">
        <v>2.0077850000000002</v>
      </c>
      <c r="BV265">
        <v>0</v>
      </c>
      <c r="BW265" t="s">
        <v>155</v>
      </c>
      <c r="BX265">
        <v>0.79300000000000004</v>
      </c>
    </row>
    <row r="266" spans="1:76" x14ac:dyDescent="0.25">
      <c r="A266" s="26">
        <v>43530</v>
      </c>
      <c r="B266" s="29">
        <v>0.68193695601851845</v>
      </c>
      <c r="C266">
        <v>13.923</v>
      </c>
      <c r="D266">
        <v>1.5100000000000001E-2</v>
      </c>
      <c r="E266">
        <v>150.89166700000001</v>
      </c>
      <c r="F266">
        <v>286.60000000000002</v>
      </c>
      <c r="G266">
        <v>0</v>
      </c>
      <c r="H266">
        <v>77.8</v>
      </c>
      <c r="J266">
        <v>0.1</v>
      </c>
      <c r="K266">
        <v>0.8831</v>
      </c>
      <c r="L266">
        <v>12.295199999999999</v>
      </c>
      <c r="M266">
        <v>1.3299999999999999E-2</v>
      </c>
      <c r="N266">
        <v>253.09129999999999</v>
      </c>
      <c r="O266">
        <v>0</v>
      </c>
      <c r="P266">
        <v>253.1</v>
      </c>
      <c r="Q266">
        <v>200.6454</v>
      </c>
      <c r="R266">
        <v>0</v>
      </c>
      <c r="S266">
        <v>200.6</v>
      </c>
      <c r="T266">
        <v>77.816900000000004</v>
      </c>
      <c r="W266">
        <v>0</v>
      </c>
      <c r="X266">
        <v>8.8300000000000003E-2</v>
      </c>
      <c r="Y266">
        <v>11.7</v>
      </c>
      <c r="Z266">
        <v>854</v>
      </c>
      <c r="AA266">
        <v>839</v>
      </c>
      <c r="AB266">
        <v>846</v>
      </c>
      <c r="AC266">
        <v>89</v>
      </c>
      <c r="AD266">
        <v>19.39</v>
      </c>
      <c r="AE266">
        <v>0.45</v>
      </c>
      <c r="AF266">
        <v>982</v>
      </c>
      <c r="AG266">
        <v>-3</v>
      </c>
      <c r="AH266">
        <v>55</v>
      </c>
      <c r="AI266">
        <v>35</v>
      </c>
      <c r="AJ266">
        <v>191</v>
      </c>
      <c r="AK266">
        <v>168.6</v>
      </c>
      <c r="AL266">
        <v>4.3</v>
      </c>
      <c r="AM266">
        <v>175</v>
      </c>
      <c r="AN266" t="s">
        <v>155</v>
      </c>
      <c r="AO266">
        <v>1</v>
      </c>
      <c r="AP266" s="28">
        <v>0.89041666666666675</v>
      </c>
      <c r="AQ266">
        <v>47.158562000000003</v>
      </c>
      <c r="AR266">
        <v>-88.484543000000002</v>
      </c>
      <c r="AS266">
        <v>309</v>
      </c>
      <c r="AT266">
        <v>21.3</v>
      </c>
      <c r="AU266">
        <v>12</v>
      </c>
      <c r="AV266">
        <v>10</v>
      </c>
      <c r="AW266" t="s">
        <v>217</v>
      </c>
      <c r="AX266">
        <v>1.0087999999999999</v>
      </c>
      <c r="AY266">
        <v>1.2088000000000001</v>
      </c>
      <c r="AZ266">
        <v>1.6088</v>
      </c>
      <c r="BA266">
        <v>14.686999999999999</v>
      </c>
      <c r="BB266">
        <v>15.87</v>
      </c>
      <c r="BC266">
        <v>1.08</v>
      </c>
      <c r="BD266">
        <v>13.239000000000001</v>
      </c>
      <c r="BE266">
        <v>3153.3389999999999</v>
      </c>
      <c r="BF266">
        <v>2.1749999999999998</v>
      </c>
      <c r="BG266">
        <v>6.7969999999999997</v>
      </c>
      <c r="BH266">
        <v>0</v>
      </c>
      <c r="BI266">
        <v>6.7969999999999997</v>
      </c>
      <c r="BJ266">
        <v>5.3890000000000002</v>
      </c>
      <c r="BK266">
        <v>0</v>
      </c>
      <c r="BL266">
        <v>5.3890000000000002</v>
      </c>
      <c r="BM266">
        <v>0.63380000000000003</v>
      </c>
      <c r="BQ266">
        <v>16.468</v>
      </c>
      <c r="BR266">
        <v>8.1575999999999996E-2</v>
      </c>
      <c r="BS266">
        <v>-5</v>
      </c>
      <c r="BT266">
        <v>5.3680000000000004E-3</v>
      </c>
      <c r="BU266">
        <v>1.993514</v>
      </c>
      <c r="BV266">
        <v>0</v>
      </c>
      <c r="BW266" t="s">
        <v>155</v>
      </c>
      <c r="BX266">
        <v>0.79300000000000004</v>
      </c>
    </row>
    <row r="267" spans="1:76" x14ac:dyDescent="0.25">
      <c r="A267" s="26">
        <v>43530</v>
      </c>
      <c r="B267" s="29">
        <v>0.6819485300925926</v>
      </c>
      <c r="C267">
        <v>13.86</v>
      </c>
      <c r="D267">
        <v>1.5900000000000001E-2</v>
      </c>
      <c r="E267">
        <v>159.22499999999999</v>
      </c>
      <c r="F267">
        <v>325.10000000000002</v>
      </c>
      <c r="G267">
        <v>0</v>
      </c>
      <c r="H267">
        <v>79.599999999999994</v>
      </c>
      <c r="J267">
        <v>0.18</v>
      </c>
      <c r="K267">
        <v>0.88360000000000005</v>
      </c>
      <c r="L267">
        <v>12.2461</v>
      </c>
      <c r="M267">
        <v>1.41E-2</v>
      </c>
      <c r="N267">
        <v>287.26389999999998</v>
      </c>
      <c r="O267">
        <v>0</v>
      </c>
      <c r="P267">
        <v>287.3</v>
      </c>
      <c r="Q267">
        <v>227.73670000000001</v>
      </c>
      <c r="R267">
        <v>0</v>
      </c>
      <c r="S267">
        <v>227.7</v>
      </c>
      <c r="T267">
        <v>79.627099999999999</v>
      </c>
      <c r="W267">
        <v>0</v>
      </c>
      <c r="X267">
        <v>0.15840000000000001</v>
      </c>
      <c r="Y267">
        <v>11.7</v>
      </c>
      <c r="Z267">
        <v>855</v>
      </c>
      <c r="AA267">
        <v>840</v>
      </c>
      <c r="AB267">
        <v>847</v>
      </c>
      <c r="AC267">
        <v>89</v>
      </c>
      <c r="AD267">
        <v>19.39</v>
      </c>
      <c r="AE267">
        <v>0.45</v>
      </c>
      <c r="AF267">
        <v>982</v>
      </c>
      <c r="AG267">
        <v>-3</v>
      </c>
      <c r="AH267">
        <v>55</v>
      </c>
      <c r="AI267">
        <v>35</v>
      </c>
      <c r="AJ267">
        <v>191</v>
      </c>
      <c r="AK267">
        <v>168</v>
      </c>
      <c r="AL267">
        <v>4.3</v>
      </c>
      <c r="AM267">
        <v>175</v>
      </c>
      <c r="AN267" t="s">
        <v>155</v>
      </c>
      <c r="AO267">
        <v>1</v>
      </c>
      <c r="AP267" s="28">
        <v>0.89042824074074067</v>
      </c>
      <c r="AQ267">
        <v>47.158594000000001</v>
      </c>
      <c r="AR267">
        <v>-88.484437</v>
      </c>
      <c r="AS267">
        <v>308.89999999999998</v>
      </c>
      <c r="AT267">
        <v>20.399999999999999</v>
      </c>
      <c r="AU267">
        <v>12</v>
      </c>
      <c r="AV267">
        <v>10</v>
      </c>
      <c r="AW267" t="s">
        <v>217</v>
      </c>
      <c r="AX267">
        <v>1</v>
      </c>
      <c r="AY267">
        <v>1.3912</v>
      </c>
      <c r="AZ267">
        <v>1.6956</v>
      </c>
      <c r="BA267">
        <v>14.686999999999999</v>
      </c>
      <c r="BB267">
        <v>15.93</v>
      </c>
      <c r="BC267">
        <v>1.08</v>
      </c>
      <c r="BD267">
        <v>13.179</v>
      </c>
      <c r="BE267">
        <v>3153.12</v>
      </c>
      <c r="BF267">
        <v>2.306</v>
      </c>
      <c r="BG267">
        <v>7.7460000000000004</v>
      </c>
      <c r="BH267">
        <v>0</v>
      </c>
      <c r="BI267">
        <v>7.7460000000000004</v>
      </c>
      <c r="BJ267">
        <v>6.141</v>
      </c>
      <c r="BK267">
        <v>0</v>
      </c>
      <c r="BL267">
        <v>6.141</v>
      </c>
      <c r="BM267">
        <v>0.65110000000000001</v>
      </c>
      <c r="BQ267">
        <v>29.657</v>
      </c>
      <c r="BR267">
        <v>9.6304000000000001E-2</v>
      </c>
      <c r="BS267">
        <v>-5</v>
      </c>
      <c r="BT267">
        <v>5.6319999999999999E-3</v>
      </c>
      <c r="BU267">
        <v>2.3534290000000002</v>
      </c>
      <c r="BV267">
        <v>0</v>
      </c>
      <c r="BW267" t="s">
        <v>155</v>
      </c>
      <c r="BX267">
        <v>0.79300000000000004</v>
      </c>
    </row>
    <row r="268" spans="1:76" x14ac:dyDescent="0.25">
      <c r="A268" s="26">
        <v>43530</v>
      </c>
      <c r="B268" s="29">
        <v>0.68196010416666664</v>
      </c>
      <c r="C268">
        <v>14.15</v>
      </c>
      <c r="D268">
        <v>2.58E-2</v>
      </c>
      <c r="E268">
        <v>258.25833299999999</v>
      </c>
      <c r="F268">
        <v>366.6</v>
      </c>
      <c r="G268">
        <v>-0.1</v>
      </c>
      <c r="H268">
        <v>104.1</v>
      </c>
      <c r="J268">
        <v>0.2</v>
      </c>
      <c r="K268">
        <v>0.88129999999999997</v>
      </c>
      <c r="L268">
        <v>12.470499999999999</v>
      </c>
      <c r="M268">
        <v>2.2800000000000001E-2</v>
      </c>
      <c r="N268">
        <v>323.07459999999998</v>
      </c>
      <c r="O268">
        <v>0</v>
      </c>
      <c r="P268">
        <v>323.10000000000002</v>
      </c>
      <c r="Q268">
        <v>256.12670000000003</v>
      </c>
      <c r="R268">
        <v>0</v>
      </c>
      <c r="S268">
        <v>256.10000000000002</v>
      </c>
      <c r="T268">
        <v>104.0856</v>
      </c>
      <c r="W268">
        <v>0</v>
      </c>
      <c r="X268">
        <v>0.17630000000000001</v>
      </c>
      <c r="Y268">
        <v>11.7</v>
      </c>
      <c r="Z268">
        <v>855</v>
      </c>
      <c r="AA268">
        <v>839</v>
      </c>
      <c r="AB268">
        <v>846</v>
      </c>
      <c r="AC268">
        <v>89</v>
      </c>
      <c r="AD268">
        <v>19.39</v>
      </c>
      <c r="AE268">
        <v>0.45</v>
      </c>
      <c r="AF268">
        <v>982</v>
      </c>
      <c r="AG268">
        <v>-3</v>
      </c>
      <c r="AH268">
        <v>55</v>
      </c>
      <c r="AI268">
        <v>35</v>
      </c>
      <c r="AJ268">
        <v>191</v>
      </c>
      <c r="AK268">
        <v>168</v>
      </c>
      <c r="AL268">
        <v>4.4000000000000004</v>
      </c>
      <c r="AM268">
        <v>175</v>
      </c>
      <c r="AN268" t="s">
        <v>155</v>
      </c>
      <c r="AO268">
        <v>1</v>
      </c>
      <c r="AP268" s="28">
        <v>0.89043981481481482</v>
      </c>
      <c r="AQ268">
        <v>47.158642999999998</v>
      </c>
      <c r="AR268">
        <v>-88.484341999999998</v>
      </c>
      <c r="AS268">
        <v>308.7</v>
      </c>
      <c r="AT268">
        <v>19.7</v>
      </c>
      <c r="AU268">
        <v>12</v>
      </c>
      <c r="AV268">
        <v>10</v>
      </c>
      <c r="AW268" t="s">
        <v>217</v>
      </c>
      <c r="AX268">
        <v>1.1912</v>
      </c>
      <c r="AY268">
        <v>1.5911999999999999</v>
      </c>
      <c r="AZ268">
        <v>1.9867999999999999</v>
      </c>
      <c r="BA268">
        <v>14.686999999999999</v>
      </c>
      <c r="BB268">
        <v>15.61</v>
      </c>
      <c r="BC268">
        <v>1.06</v>
      </c>
      <c r="BD268">
        <v>13.468999999999999</v>
      </c>
      <c r="BE268">
        <v>3150.2190000000001</v>
      </c>
      <c r="BF268">
        <v>3.6589999999999998</v>
      </c>
      <c r="BG268">
        <v>8.5470000000000006</v>
      </c>
      <c r="BH268">
        <v>0</v>
      </c>
      <c r="BI268">
        <v>8.5470000000000006</v>
      </c>
      <c r="BJ268">
        <v>6.7759999999999998</v>
      </c>
      <c r="BK268">
        <v>0</v>
      </c>
      <c r="BL268">
        <v>6.7759999999999998</v>
      </c>
      <c r="BM268">
        <v>0.83489999999999998</v>
      </c>
      <c r="BQ268">
        <v>32.375</v>
      </c>
      <c r="BR268">
        <v>0.122832</v>
      </c>
      <c r="BS268">
        <v>-5</v>
      </c>
      <c r="BT268">
        <v>5.3680000000000004E-3</v>
      </c>
      <c r="BU268">
        <v>3.0017070000000001</v>
      </c>
      <c r="BV268">
        <v>0</v>
      </c>
      <c r="BW268" t="s">
        <v>155</v>
      </c>
      <c r="BX268">
        <v>0.79300000000000004</v>
      </c>
    </row>
    <row r="269" spans="1:76" x14ac:dyDescent="0.25">
      <c r="A269" s="26">
        <v>43530</v>
      </c>
      <c r="B269" s="29">
        <v>0.68197167824074079</v>
      </c>
      <c r="C269">
        <v>14.375999999999999</v>
      </c>
      <c r="D269">
        <v>0.33129999999999998</v>
      </c>
      <c r="E269">
        <v>3313.2778699999999</v>
      </c>
      <c r="F269">
        <v>425.4</v>
      </c>
      <c r="G269">
        <v>-0.1</v>
      </c>
      <c r="H269">
        <v>189.2</v>
      </c>
      <c r="J269">
        <v>0.3</v>
      </c>
      <c r="K269">
        <v>0.87690000000000001</v>
      </c>
      <c r="L269">
        <v>12.606199999999999</v>
      </c>
      <c r="M269">
        <v>0.29049999999999998</v>
      </c>
      <c r="N269">
        <v>373.03320000000002</v>
      </c>
      <c r="O269">
        <v>0</v>
      </c>
      <c r="P269">
        <v>373</v>
      </c>
      <c r="Q269">
        <v>295.7328</v>
      </c>
      <c r="R269">
        <v>0</v>
      </c>
      <c r="S269">
        <v>295.7</v>
      </c>
      <c r="T269">
        <v>189.1917</v>
      </c>
      <c r="W269">
        <v>0</v>
      </c>
      <c r="X269">
        <v>0.2631</v>
      </c>
      <c r="Y269">
        <v>11.7</v>
      </c>
      <c r="Z269">
        <v>854</v>
      </c>
      <c r="AA269">
        <v>839</v>
      </c>
      <c r="AB269">
        <v>846</v>
      </c>
      <c r="AC269">
        <v>89</v>
      </c>
      <c r="AD269">
        <v>19.39</v>
      </c>
      <c r="AE269">
        <v>0.45</v>
      </c>
      <c r="AF269">
        <v>982</v>
      </c>
      <c r="AG269">
        <v>-3</v>
      </c>
      <c r="AH269">
        <v>55</v>
      </c>
      <c r="AI269">
        <v>35</v>
      </c>
      <c r="AJ269">
        <v>191</v>
      </c>
      <c r="AK269">
        <v>168</v>
      </c>
      <c r="AL269">
        <v>4.4000000000000004</v>
      </c>
      <c r="AM269">
        <v>174.7</v>
      </c>
      <c r="AN269" t="s">
        <v>155</v>
      </c>
      <c r="AO269">
        <v>1</v>
      </c>
      <c r="AP269" s="28">
        <v>0.89045138888888886</v>
      </c>
      <c r="AQ269">
        <v>47.158709000000002</v>
      </c>
      <c r="AR269">
        <v>-88.484269999999995</v>
      </c>
      <c r="AS269">
        <v>308.2</v>
      </c>
      <c r="AT269">
        <v>19.399999999999999</v>
      </c>
      <c r="AU269">
        <v>12</v>
      </c>
      <c r="AV269">
        <v>10</v>
      </c>
      <c r="AW269" t="s">
        <v>217</v>
      </c>
      <c r="AX269">
        <v>1.4867999999999999</v>
      </c>
      <c r="AY269">
        <v>1.0264</v>
      </c>
      <c r="AZ269">
        <v>2.1911999999999998</v>
      </c>
      <c r="BA269">
        <v>14.686999999999999</v>
      </c>
      <c r="BB269">
        <v>15.04</v>
      </c>
      <c r="BC269">
        <v>1.02</v>
      </c>
      <c r="BD269">
        <v>14.037000000000001</v>
      </c>
      <c r="BE269">
        <v>3082.5909999999999</v>
      </c>
      <c r="BF269">
        <v>45.219000000000001</v>
      </c>
      <c r="BG269">
        <v>9.5519999999999996</v>
      </c>
      <c r="BH269">
        <v>0</v>
      </c>
      <c r="BI269">
        <v>9.5519999999999996</v>
      </c>
      <c r="BJ269">
        <v>7.5730000000000004</v>
      </c>
      <c r="BK269">
        <v>0</v>
      </c>
      <c r="BL269">
        <v>7.5730000000000004</v>
      </c>
      <c r="BM269">
        <v>1.4691000000000001</v>
      </c>
      <c r="BQ269">
        <v>46.774000000000001</v>
      </c>
      <c r="BR269">
        <v>0.14940800000000001</v>
      </c>
      <c r="BS269">
        <v>-5</v>
      </c>
      <c r="BT269">
        <v>6.0000000000000001E-3</v>
      </c>
      <c r="BU269">
        <v>3.6511580000000001</v>
      </c>
      <c r="BV269">
        <v>0</v>
      </c>
      <c r="BW269" t="s">
        <v>155</v>
      </c>
      <c r="BX269">
        <v>0.79300000000000004</v>
      </c>
    </row>
    <row r="270" spans="1:76" x14ac:dyDescent="0.25">
      <c r="A270" s="26">
        <v>43530</v>
      </c>
      <c r="B270" s="29">
        <v>0.68198325231481471</v>
      </c>
      <c r="C270">
        <v>13.834</v>
      </c>
      <c r="D270">
        <v>1.7040999999999999</v>
      </c>
      <c r="E270">
        <v>17041.221945000001</v>
      </c>
      <c r="F270">
        <v>470.9</v>
      </c>
      <c r="G270">
        <v>-0.1</v>
      </c>
      <c r="H270">
        <v>375</v>
      </c>
      <c r="J270">
        <v>0.4</v>
      </c>
      <c r="K270">
        <v>0.86899999999999999</v>
      </c>
      <c r="L270">
        <v>12.0219</v>
      </c>
      <c r="M270">
        <v>1.4809000000000001</v>
      </c>
      <c r="N270">
        <v>409.18040000000002</v>
      </c>
      <c r="O270">
        <v>0</v>
      </c>
      <c r="P270">
        <v>409.2</v>
      </c>
      <c r="Q270">
        <v>324.3895</v>
      </c>
      <c r="R270">
        <v>0</v>
      </c>
      <c r="S270">
        <v>324.39999999999998</v>
      </c>
      <c r="T270">
        <v>375.0154</v>
      </c>
      <c r="W270">
        <v>0</v>
      </c>
      <c r="X270">
        <v>0.34760000000000002</v>
      </c>
      <c r="Y270">
        <v>11.7</v>
      </c>
      <c r="Z270">
        <v>855</v>
      </c>
      <c r="AA270">
        <v>840</v>
      </c>
      <c r="AB270">
        <v>846</v>
      </c>
      <c r="AC270">
        <v>89</v>
      </c>
      <c r="AD270">
        <v>19.39</v>
      </c>
      <c r="AE270">
        <v>0.45</v>
      </c>
      <c r="AF270">
        <v>982</v>
      </c>
      <c r="AG270">
        <v>-3</v>
      </c>
      <c r="AH270">
        <v>55</v>
      </c>
      <c r="AI270">
        <v>35</v>
      </c>
      <c r="AJ270">
        <v>191</v>
      </c>
      <c r="AK270">
        <v>168</v>
      </c>
      <c r="AL270">
        <v>4.3</v>
      </c>
      <c r="AM270">
        <v>174.3</v>
      </c>
      <c r="AN270" t="s">
        <v>155</v>
      </c>
      <c r="AO270">
        <v>1</v>
      </c>
      <c r="AP270" s="28">
        <v>0.89046296296296301</v>
      </c>
      <c r="AQ270">
        <v>47.158712000000001</v>
      </c>
      <c r="AR270">
        <v>-88.484267000000003</v>
      </c>
      <c r="AS270">
        <v>308.2</v>
      </c>
      <c r="AT270">
        <v>19.399999999999999</v>
      </c>
      <c r="AU270">
        <v>12</v>
      </c>
      <c r="AV270">
        <v>10</v>
      </c>
      <c r="AW270" t="s">
        <v>217</v>
      </c>
      <c r="AX270">
        <v>1.5</v>
      </c>
      <c r="AY270">
        <v>1</v>
      </c>
      <c r="AZ270">
        <v>2.2000000000000002</v>
      </c>
      <c r="BA270">
        <v>14.686999999999999</v>
      </c>
      <c r="BB270">
        <v>14.09</v>
      </c>
      <c r="BC270">
        <v>0.96</v>
      </c>
      <c r="BD270">
        <v>15.074999999999999</v>
      </c>
      <c r="BE270">
        <v>2803.6509999999998</v>
      </c>
      <c r="BF270">
        <v>219.81100000000001</v>
      </c>
      <c r="BG270">
        <v>9.9930000000000003</v>
      </c>
      <c r="BH270">
        <v>0</v>
      </c>
      <c r="BI270">
        <v>9.9930000000000003</v>
      </c>
      <c r="BJ270">
        <v>7.9219999999999997</v>
      </c>
      <c r="BK270">
        <v>0</v>
      </c>
      <c r="BL270">
        <v>7.9219999999999997</v>
      </c>
      <c r="BM270">
        <v>2.7772000000000001</v>
      </c>
      <c r="BQ270">
        <v>58.942999999999998</v>
      </c>
      <c r="BR270">
        <v>0.20837600000000001</v>
      </c>
      <c r="BS270">
        <v>-5</v>
      </c>
      <c r="BT270">
        <v>5.6319999999999999E-3</v>
      </c>
      <c r="BU270">
        <v>5.0921890000000003</v>
      </c>
      <c r="BV270">
        <v>0</v>
      </c>
      <c r="BW270" t="s">
        <v>155</v>
      </c>
      <c r="BX270">
        <v>0.79300000000000004</v>
      </c>
    </row>
    <row r="271" spans="1:76" x14ac:dyDescent="0.25">
      <c r="A271" s="26">
        <v>43530</v>
      </c>
      <c r="B271" s="29">
        <v>0.68199482638888886</v>
      </c>
      <c r="C271">
        <v>12.587</v>
      </c>
      <c r="D271">
        <v>3.7235</v>
      </c>
      <c r="E271">
        <v>37234.949999999997</v>
      </c>
      <c r="F271">
        <v>467.7</v>
      </c>
      <c r="G271">
        <v>0</v>
      </c>
      <c r="H271">
        <v>622.6</v>
      </c>
      <c r="J271">
        <v>0.48</v>
      </c>
      <c r="K271">
        <v>0.86050000000000004</v>
      </c>
      <c r="L271">
        <v>10.8307</v>
      </c>
      <c r="M271">
        <v>3.2039</v>
      </c>
      <c r="N271">
        <v>402.40039999999999</v>
      </c>
      <c r="O271">
        <v>0</v>
      </c>
      <c r="P271">
        <v>402.4</v>
      </c>
      <c r="Q271">
        <v>319.0145</v>
      </c>
      <c r="R271">
        <v>0</v>
      </c>
      <c r="S271">
        <v>319</v>
      </c>
      <c r="T271">
        <v>622.55370000000005</v>
      </c>
      <c r="W271">
        <v>0</v>
      </c>
      <c r="X271">
        <v>0.41120000000000001</v>
      </c>
      <c r="Y271">
        <v>11.7</v>
      </c>
      <c r="Z271">
        <v>854</v>
      </c>
      <c r="AA271">
        <v>840</v>
      </c>
      <c r="AB271">
        <v>847</v>
      </c>
      <c r="AC271">
        <v>89</v>
      </c>
      <c r="AD271">
        <v>19.39</v>
      </c>
      <c r="AE271">
        <v>0.45</v>
      </c>
      <c r="AF271">
        <v>982</v>
      </c>
      <c r="AG271">
        <v>-3</v>
      </c>
      <c r="AH271">
        <v>55</v>
      </c>
      <c r="AI271">
        <v>35</v>
      </c>
      <c r="AJ271">
        <v>191</v>
      </c>
      <c r="AK271">
        <v>168</v>
      </c>
      <c r="AL271">
        <v>4.4000000000000004</v>
      </c>
      <c r="AM271">
        <v>174</v>
      </c>
      <c r="AN271" t="s">
        <v>155</v>
      </c>
      <c r="AO271">
        <v>1</v>
      </c>
      <c r="AP271" s="28">
        <v>0.89046296296296301</v>
      </c>
      <c r="AQ271">
        <v>47.158839</v>
      </c>
      <c r="AR271">
        <v>-88.484138999999999</v>
      </c>
      <c r="AS271">
        <v>308.10000000000002</v>
      </c>
      <c r="AT271">
        <v>19.7</v>
      </c>
      <c r="AU271">
        <v>12</v>
      </c>
      <c r="AV271">
        <v>10</v>
      </c>
      <c r="AW271" t="s">
        <v>217</v>
      </c>
      <c r="AX271">
        <v>1.5955999999999999</v>
      </c>
      <c r="AY271">
        <v>1</v>
      </c>
      <c r="AZ271">
        <v>2.2000000000000002</v>
      </c>
      <c r="BA271">
        <v>14.686999999999999</v>
      </c>
      <c r="BB271">
        <v>13.19</v>
      </c>
      <c r="BC271">
        <v>0.9</v>
      </c>
      <c r="BD271">
        <v>16.218</v>
      </c>
      <c r="BE271">
        <v>2425.7869999999998</v>
      </c>
      <c r="BF271">
        <v>456.72</v>
      </c>
      <c r="BG271">
        <v>9.4380000000000006</v>
      </c>
      <c r="BH271">
        <v>0</v>
      </c>
      <c r="BI271">
        <v>9.4380000000000006</v>
      </c>
      <c r="BJ271">
        <v>7.4820000000000002</v>
      </c>
      <c r="BK271">
        <v>0</v>
      </c>
      <c r="BL271">
        <v>7.4820000000000002</v>
      </c>
      <c r="BM271">
        <v>4.4278000000000004</v>
      </c>
      <c r="BQ271">
        <v>66.956999999999994</v>
      </c>
      <c r="BR271">
        <v>0.30580800000000002</v>
      </c>
      <c r="BS271">
        <v>-5</v>
      </c>
      <c r="BT271">
        <v>5.3680000000000004E-3</v>
      </c>
      <c r="BU271">
        <v>7.4731829999999997</v>
      </c>
      <c r="BV271">
        <v>0</v>
      </c>
      <c r="BW271" t="s">
        <v>155</v>
      </c>
      <c r="BX271">
        <v>0.79300000000000004</v>
      </c>
    </row>
    <row r="272" spans="1:76" x14ac:dyDescent="0.25">
      <c r="A272" s="26">
        <v>43530</v>
      </c>
      <c r="B272" s="29">
        <v>0.68200640046296301</v>
      </c>
      <c r="C272">
        <v>11.984999999999999</v>
      </c>
      <c r="D272">
        <v>4.9950000000000001</v>
      </c>
      <c r="E272">
        <v>49950.126368999998</v>
      </c>
      <c r="F272">
        <v>413</v>
      </c>
      <c r="G272">
        <v>0.2</v>
      </c>
      <c r="H272">
        <v>865.3</v>
      </c>
      <c r="J272">
        <v>0.5</v>
      </c>
      <c r="K272">
        <v>0.85340000000000005</v>
      </c>
      <c r="L272">
        <v>10.2278</v>
      </c>
      <c r="M272">
        <v>4.2625000000000002</v>
      </c>
      <c r="N272">
        <v>352.43529999999998</v>
      </c>
      <c r="O272">
        <v>0.19980000000000001</v>
      </c>
      <c r="P272">
        <v>352.6</v>
      </c>
      <c r="Q272">
        <v>279.40320000000003</v>
      </c>
      <c r="R272">
        <v>0.15840000000000001</v>
      </c>
      <c r="S272">
        <v>279.60000000000002</v>
      </c>
      <c r="T272">
        <v>865.28060000000005</v>
      </c>
      <c r="W272">
        <v>0</v>
      </c>
      <c r="X272">
        <v>0.42670000000000002</v>
      </c>
      <c r="Y272">
        <v>11.7</v>
      </c>
      <c r="Z272">
        <v>855</v>
      </c>
      <c r="AA272">
        <v>841</v>
      </c>
      <c r="AB272">
        <v>848</v>
      </c>
      <c r="AC272">
        <v>89</v>
      </c>
      <c r="AD272">
        <v>19.39</v>
      </c>
      <c r="AE272">
        <v>0.45</v>
      </c>
      <c r="AF272">
        <v>982</v>
      </c>
      <c r="AG272">
        <v>-3</v>
      </c>
      <c r="AH272">
        <v>55</v>
      </c>
      <c r="AI272">
        <v>35</v>
      </c>
      <c r="AJ272">
        <v>191</v>
      </c>
      <c r="AK272">
        <v>168</v>
      </c>
      <c r="AL272">
        <v>4.4000000000000004</v>
      </c>
      <c r="AM272">
        <v>174</v>
      </c>
      <c r="AN272" t="s">
        <v>155</v>
      </c>
      <c r="AO272">
        <v>1</v>
      </c>
      <c r="AP272" s="28">
        <v>0.89048611111111109</v>
      </c>
      <c r="AQ272">
        <v>47.158946999999998</v>
      </c>
      <c r="AR272">
        <v>-88.484116</v>
      </c>
      <c r="AS272">
        <v>308</v>
      </c>
      <c r="AT272">
        <v>21.2</v>
      </c>
      <c r="AU272">
        <v>12</v>
      </c>
      <c r="AV272">
        <v>10</v>
      </c>
      <c r="AW272" t="s">
        <v>217</v>
      </c>
      <c r="AX272">
        <v>1.7911999999999999</v>
      </c>
      <c r="AY272">
        <v>1</v>
      </c>
      <c r="AZ272">
        <v>2.2955999999999999</v>
      </c>
      <c r="BA272">
        <v>14.686999999999999</v>
      </c>
      <c r="BB272">
        <v>12.51</v>
      </c>
      <c r="BC272">
        <v>0.85</v>
      </c>
      <c r="BD272">
        <v>17.184000000000001</v>
      </c>
      <c r="BE272">
        <v>2215.0810000000001</v>
      </c>
      <c r="BF272">
        <v>587.56299999999999</v>
      </c>
      <c r="BG272">
        <v>7.9930000000000003</v>
      </c>
      <c r="BH272">
        <v>5.0000000000000001E-3</v>
      </c>
      <c r="BI272">
        <v>7.9980000000000002</v>
      </c>
      <c r="BJ272">
        <v>6.3369999999999997</v>
      </c>
      <c r="BK272">
        <v>4.0000000000000001E-3</v>
      </c>
      <c r="BL272">
        <v>6.34</v>
      </c>
      <c r="BM272">
        <v>5.9508000000000001</v>
      </c>
      <c r="BQ272">
        <v>67.191000000000003</v>
      </c>
      <c r="BR272">
        <v>0.36803999999999998</v>
      </c>
      <c r="BS272">
        <v>-5</v>
      </c>
      <c r="BT272">
        <v>5.6319999999999999E-3</v>
      </c>
      <c r="BU272">
        <v>8.9939769999999992</v>
      </c>
      <c r="BV272">
        <v>0</v>
      </c>
      <c r="BW272" t="s">
        <v>155</v>
      </c>
      <c r="BX272">
        <v>0.79300000000000004</v>
      </c>
    </row>
    <row r="273" spans="1:76" x14ac:dyDescent="0.25">
      <c r="A273" s="26">
        <v>43530</v>
      </c>
      <c r="B273" s="29">
        <v>0.68201797453703705</v>
      </c>
      <c r="C273">
        <v>11.688000000000001</v>
      </c>
      <c r="D273">
        <v>5.3775000000000004</v>
      </c>
      <c r="E273">
        <v>53774.894693000002</v>
      </c>
      <c r="F273">
        <v>361.5</v>
      </c>
      <c r="G273">
        <v>0.5</v>
      </c>
      <c r="H273">
        <v>1014</v>
      </c>
      <c r="J273">
        <v>0.5</v>
      </c>
      <c r="K273">
        <v>0.85199999999999998</v>
      </c>
      <c r="L273">
        <v>9.9578000000000007</v>
      </c>
      <c r="M273">
        <v>4.5815000000000001</v>
      </c>
      <c r="N273">
        <v>307.9735</v>
      </c>
      <c r="O273">
        <v>0.40849999999999997</v>
      </c>
      <c r="P273">
        <v>308.39999999999998</v>
      </c>
      <c r="Q273">
        <v>244.1549</v>
      </c>
      <c r="R273">
        <v>0.32390000000000002</v>
      </c>
      <c r="S273">
        <v>244.5</v>
      </c>
      <c r="T273">
        <v>1013.9926</v>
      </c>
      <c r="W273">
        <v>0</v>
      </c>
      <c r="X273">
        <v>0.42599999999999999</v>
      </c>
      <c r="Y273">
        <v>11.7</v>
      </c>
      <c r="Z273">
        <v>856</v>
      </c>
      <c r="AA273">
        <v>841</v>
      </c>
      <c r="AB273">
        <v>848</v>
      </c>
      <c r="AC273">
        <v>89</v>
      </c>
      <c r="AD273">
        <v>19.39</v>
      </c>
      <c r="AE273">
        <v>0.45</v>
      </c>
      <c r="AF273">
        <v>982</v>
      </c>
      <c r="AG273">
        <v>-3</v>
      </c>
      <c r="AH273">
        <v>55</v>
      </c>
      <c r="AI273">
        <v>35</v>
      </c>
      <c r="AJ273">
        <v>191</v>
      </c>
      <c r="AK273">
        <v>168</v>
      </c>
      <c r="AL273">
        <v>4.4000000000000004</v>
      </c>
      <c r="AM273">
        <v>174</v>
      </c>
      <c r="AN273" t="s">
        <v>155</v>
      </c>
      <c r="AO273">
        <v>1</v>
      </c>
      <c r="AP273" s="28">
        <v>0.89049768518518524</v>
      </c>
      <c r="AQ273">
        <v>47.159047999999999</v>
      </c>
      <c r="AR273">
        <v>-88.484095999999994</v>
      </c>
      <c r="AS273">
        <v>308</v>
      </c>
      <c r="AT273">
        <v>24.8</v>
      </c>
      <c r="AU273">
        <v>12</v>
      </c>
      <c r="AV273">
        <v>10</v>
      </c>
      <c r="AW273" t="s">
        <v>217</v>
      </c>
      <c r="AX273">
        <v>1.8956</v>
      </c>
      <c r="AY273">
        <v>1.1912</v>
      </c>
      <c r="AZ273">
        <v>2.5868000000000002</v>
      </c>
      <c r="BA273">
        <v>14.686999999999999</v>
      </c>
      <c r="BB273">
        <v>12.39</v>
      </c>
      <c r="BC273">
        <v>0.84</v>
      </c>
      <c r="BD273">
        <v>17.373999999999999</v>
      </c>
      <c r="BE273">
        <v>2147.17</v>
      </c>
      <c r="BF273">
        <v>628.76400000000001</v>
      </c>
      <c r="BG273">
        <v>6.9539999999999997</v>
      </c>
      <c r="BH273">
        <v>8.9999999999999993E-3</v>
      </c>
      <c r="BI273">
        <v>6.9640000000000004</v>
      </c>
      <c r="BJ273">
        <v>5.5129999999999999</v>
      </c>
      <c r="BK273">
        <v>7.0000000000000001E-3</v>
      </c>
      <c r="BL273">
        <v>5.5209999999999999</v>
      </c>
      <c r="BM273">
        <v>6.9431000000000003</v>
      </c>
      <c r="BQ273">
        <v>66.787999999999997</v>
      </c>
      <c r="BR273">
        <v>0.40096999999999999</v>
      </c>
      <c r="BS273">
        <v>-5</v>
      </c>
      <c r="BT273">
        <v>5.0000000000000001E-3</v>
      </c>
      <c r="BU273">
        <v>9.798705</v>
      </c>
      <c r="BV273">
        <v>0</v>
      </c>
      <c r="BW273" t="s">
        <v>155</v>
      </c>
      <c r="BX273">
        <v>0.79300000000000004</v>
      </c>
    </row>
    <row r="274" spans="1:76" x14ac:dyDescent="0.25">
      <c r="A274" s="26">
        <v>43530</v>
      </c>
      <c r="B274" s="29">
        <v>0.68202954861111109</v>
      </c>
      <c r="C274">
        <v>11.371</v>
      </c>
      <c r="D274">
        <v>5.9394999999999998</v>
      </c>
      <c r="E274">
        <v>59395.383347000003</v>
      </c>
      <c r="F274">
        <v>319</v>
      </c>
      <c r="G274">
        <v>0.5</v>
      </c>
      <c r="H274">
        <v>1108.5</v>
      </c>
      <c r="J274">
        <v>0.5</v>
      </c>
      <c r="K274">
        <v>0.84909999999999997</v>
      </c>
      <c r="L274">
        <v>9.6555</v>
      </c>
      <c r="M274">
        <v>5.0434000000000001</v>
      </c>
      <c r="N274">
        <v>270.85050000000001</v>
      </c>
      <c r="O274">
        <v>0.42459999999999998</v>
      </c>
      <c r="P274">
        <v>271.3</v>
      </c>
      <c r="Q274">
        <v>214.72450000000001</v>
      </c>
      <c r="R274">
        <v>0.33660000000000001</v>
      </c>
      <c r="S274">
        <v>215.1</v>
      </c>
      <c r="T274">
        <v>1108.5307</v>
      </c>
      <c r="W274">
        <v>0</v>
      </c>
      <c r="X274">
        <v>0.42459999999999998</v>
      </c>
      <c r="Y274">
        <v>11.7</v>
      </c>
      <c r="Z274">
        <v>856</v>
      </c>
      <c r="AA274">
        <v>841</v>
      </c>
      <c r="AB274">
        <v>848</v>
      </c>
      <c r="AC274">
        <v>89</v>
      </c>
      <c r="AD274">
        <v>19.39</v>
      </c>
      <c r="AE274">
        <v>0.45</v>
      </c>
      <c r="AF274">
        <v>982</v>
      </c>
      <c r="AG274">
        <v>-3</v>
      </c>
      <c r="AH274">
        <v>55</v>
      </c>
      <c r="AI274">
        <v>35</v>
      </c>
      <c r="AJ274">
        <v>191</v>
      </c>
      <c r="AK274">
        <v>168</v>
      </c>
      <c r="AL274">
        <v>4.4000000000000004</v>
      </c>
      <c r="AM274">
        <v>174</v>
      </c>
      <c r="AN274" t="s">
        <v>155</v>
      </c>
      <c r="AO274">
        <v>1</v>
      </c>
      <c r="AP274" s="28">
        <v>0.89050925925925928</v>
      </c>
      <c r="AQ274">
        <v>47.159162999999999</v>
      </c>
      <c r="AR274">
        <v>-88.484089999999995</v>
      </c>
      <c r="AS274">
        <v>307.7</v>
      </c>
      <c r="AT274">
        <v>28.6</v>
      </c>
      <c r="AU274">
        <v>12</v>
      </c>
      <c r="AV274">
        <v>10</v>
      </c>
      <c r="AW274" t="s">
        <v>217</v>
      </c>
      <c r="AX274">
        <v>1.2307999999999999</v>
      </c>
      <c r="AY274">
        <v>1.2</v>
      </c>
      <c r="AZ274">
        <v>2.0264000000000002</v>
      </c>
      <c r="BA274">
        <v>14.686999999999999</v>
      </c>
      <c r="BB274">
        <v>12.14</v>
      </c>
      <c r="BC274">
        <v>0.83</v>
      </c>
      <c r="BD274">
        <v>17.768000000000001</v>
      </c>
      <c r="BE274">
        <v>2058.14</v>
      </c>
      <c r="BF274">
        <v>684.23199999999997</v>
      </c>
      <c r="BG274">
        <v>6.0460000000000003</v>
      </c>
      <c r="BH274">
        <v>8.9999999999999993E-3</v>
      </c>
      <c r="BI274">
        <v>6.0549999999999997</v>
      </c>
      <c r="BJ274">
        <v>4.7930000000000001</v>
      </c>
      <c r="BK274">
        <v>8.0000000000000002E-3</v>
      </c>
      <c r="BL274">
        <v>4.8010000000000002</v>
      </c>
      <c r="BM274">
        <v>7.5034999999999998</v>
      </c>
      <c r="BQ274">
        <v>65.802000000000007</v>
      </c>
      <c r="BR274">
        <v>0.45108300000000001</v>
      </c>
      <c r="BS274">
        <v>-5</v>
      </c>
      <c r="BT274">
        <v>5.0000000000000001E-3</v>
      </c>
      <c r="BU274">
        <v>11.023343000000001</v>
      </c>
      <c r="BV274">
        <v>0</v>
      </c>
      <c r="BW274" t="s">
        <v>155</v>
      </c>
      <c r="BX274">
        <v>0.79300000000000004</v>
      </c>
    </row>
    <row r="275" spans="1:76" x14ac:dyDescent="0.25">
      <c r="A275" s="26">
        <v>43530</v>
      </c>
      <c r="B275" s="29">
        <v>0.68204112268518513</v>
      </c>
      <c r="C275">
        <v>11.1</v>
      </c>
      <c r="D275">
        <v>6.3071000000000002</v>
      </c>
      <c r="E275">
        <v>63070.648917999999</v>
      </c>
      <c r="F275">
        <v>284.89999999999998</v>
      </c>
      <c r="G275">
        <v>0.5</v>
      </c>
      <c r="H275">
        <v>1209.4000000000001</v>
      </c>
      <c r="J275">
        <v>0.42</v>
      </c>
      <c r="K275">
        <v>0.84770000000000001</v>
      </c>
      <c r="L275">
        <v>9.4093</v>
      </c>
      <c r="M275">
        <v>5.3464</v>
      </c>
      <c r="N275">
        <v>241.48099999999999</v>
      </c>
      <c r="O275">
        <v>0.42380000000000001</v>
      </c>
      <c r="P275">
        <v>241.9</v>
      </c>
      <c r="Q275">
        <v>191.441</v>
      </c>
      <c r="R275">
        <v>0.33600000000000002</v>
      </c>
      <c r="S275">
        <v>191.8</v>
      </c>
      <c r="T275">
        <v>1209.3722</v>
      </c>
      <c r="W275">
        <v>0</v>
      </c>
      <c r="X275">
        <v>0.35659999999999997</v>
      </c>
      <c r="Y275">
        <v>11.8</v>
      </c>
      <c r="Z275">
        <v>856</v>
      </c>
      <c r="AA275">
        <v>841</v>
      </c>
      <c r="AB275">
        <v>848</v>
      </c>
      <c r="AC275">
        <v>89</v>
      </c>
      <c r="AD275">
        <v>19.39</v>
      </c>
      <c r="AE275">
        <v>0.45</v>
      </c>
      <c r="AF275">
        <v>982</v>
      </c>
      <c r="AG275">
        <v>-3</v>
      </c>
      <c r="AH275">
        <v>55</v>
      </c>
      <c r="AI275">
        <v>35</v>
      </c>
      <c r="AJ275">
        <v>191</v>
      </c>
      <c r="AK275">
        <v>168</v>
      </c>
      <c r="AL275">
        <v>4.4000000000000004</v>
      </c>
      <c r="AM275">
        <v>174</v>
      </c>
      <c r="AN275" t="s">
        <v>155</v>
      </c>
      <c r="AO275">
        <v>1</v>
      </c>
      <c r="AP275" s="28">
        <v>0.89052083333333332</v>
      </c>
      <c r="AQ275">
        <v>47.159298999999997</v>
      </c>
      <c r="AR275">
        <v>-88.484100999999995</v>
      </c>
      <c r="AS275">
        <v>307.39999999999998</v>
      </c>
      <c r="AT275">
        <v>30.9</v>
      </c>
      <c r="AU275">
        <v>12</v>
      </c>
      <c r="AV275">
        <v>10</v>
      </c>
      <c r="AW275" t="s">
        <v>217</v>
      </c>
      <c r="AX275">
        <v>1.4867999999999999</v>
      </c>
      <c r="AY275">
        <v>1.0087999999999999</v>
      </c>
      <c r="AZ275">
        <v>2.2867999999999999</v>
      </c>
      <c r="BA275">
        <v>14.686999999999999</v>
      </c>
      <c r="BB275">
        <v>12.02</v>
      </c>
      <c r="BC275">
        <v>0.82</v>
      </c>
      <c r="BD275">
        <v>17.968</v>
      </c>
      <c r="BE275">
        <v>1996.616</v>
      </c>
      <c r="BF275">
        <v>722.06500000000005</v>
      </c>
      <c r="BG275">
        <v>5.3659999999999997</v>
      </c>
      <c r="BH275">
        <v>8.9999999999999993E-3</v>
      </c>
      <c r="BI275">
        <v>5.375</v>
      </c>
      <c r="BJ275">
        <v>4.2539999999999996</v>
      </c>
      <c r="BK275">
        <v>7.0000000000000001E-3</v>
      </c>
      <c r="BL275">
        <v>4.2619999999999996</v>
      </c>
      <c r="BM275">
        <v>8.1491000000000007</v>
      </c>
      <c r="BQ275">
        <v>55.014000000000003</v>
      </c>
      <c r="BR275">
        <v>0.49011199999999999</v>
      </c>
      <c r="BS275">
        <v>-5</v>
      </c>
      <c r="BT275">
        <v>5.0000000000000001E-3</v>
      </c>
      <c r="BU275">
        <v>11.977112</v>
      </c>
      <c r="BV275">
        <v>0</v>
      </c>
      <c r="BW275" t="s">
        <v>155</v>
      </c>
      <c r="BX275">
        <v>0.79300000000000004</v>
      </c>
    </row>
    <row r="276" spans="1:76" x14ac:dyDescent="0.25">
      <c r="A276" s="26">
        <v>43530</v>
      </c>
      <c r="B276" s="29">
        <v>0.68205269675925928</v>
      </c>
      <c r="C276">
        <v>11.085000000000001</v>
      </c>
      <c r="D276">
        <v>6.5038</v>
      </c>
      <c r="E276">
        <v>65037.740016999996</v>
      </c>
      <c r="F276">
        <v>260.8</v>
      </c>
      <c r="G276">
        <v>0.5</v>
      </c>
      <c r="H276">
        <v>1290.8</v>
      </c>
      <c r="J276">
        <v>0.4</v>
      </c>
      <c r="K276">
        <v>0.84589999999999999</v>
      </c>
      <c r="L276">
        <v>9.3774999999999995</v>
      </c>
      <c r="M276">
        <v>5.5016999999999996</v>
      </c>
      <c r="N276">
        <v>220.59610000000001</v>
      </c>
      <c r="O276">
        <v>0.42299999999999999</v>
      </c>
      <c r="P276">
        <v>221</v>
      </c>
      <c r="Q276">
        <v>174.88390000000001</v>
      </c>
      <c r="R276">
        <v>0.33529999999999999</v>
      </c>
      <c r="S276">
        <v>175.2</v>
      </c>
      <c r="T276">
        <v>1290.7819</v>
      </c>
      <c r="W276">
        <v>0</v>
      </c>
      <c r="X276">
        <v>0.33839999999999998</v>
      </c>
      <c r="Y276">
        <v>11.9</v>
      </c>
      <c r="Z276">
        <v>856</v>
      </c>
      <c r="AA276">
        <v>841</v>
      </c>
      <c r="AB276">
        <v>847</v>
      </c>
      <c r="AC276">
        <v>89</v>
      </c>
      <c r="AD276">
        <v>19.39</v>
      </c>
      <c r="AE276">
        <v>0.45</v>
      </c>
      <c r="AF276">
        <v>982</v>
      </c>
      <c r="AG276">
        <v>-3</v>
      </c>
      <c r="AH276">
        <v>55</v>
      </c>
      <c r="AI276">
        <v>35</v>
      </c>
      <c r="AJ276">
        <v>191</v>
      </c>
      <c r="AK276">
        <v>168</v>
      </c>
      <c r="AL276">
        <v>4.5</v>
      </c>
      <c r="AM276">
        <v>174</v>
      </c>
      <c r="AN276" t="s">
        <v>155</v>
      </c>
      <c r="AO276">
        <v>1</v>
      </c>
      <c r="AP276" s="28">
        <v>0.89053240740740736</v>
      </c>
      <c r="AQ276">
        <v>47.159432000000002</v>
      </c>
      <c r="AR276">
        <v>-88.484112999999994</v>
      </c>
      <c r="AS276">
        <v>307.7</v>
      </c>
      <c r="AT276">
        <v>32</v>
      </c>
      <c r="AU276">
        <v>12</v>
      </c>
      <c r="AV276">
        <v>10</v>
      </c>
      <c r="AW276" t="s">
        <v>217</v>
      </c>
      <c r="AX276">
        <v>1.5</v>
      </c>
      <c r="AY276">
        <v>1</v>
      </c>
      <c r="AZ276">
        <v>2.2999999999999998</v>
      </c>
      <c r="BA276">
        <v>14.686999999999999</v>
      </c>
      <c r="BB276">
        <v>11.87</v>
      </c>
      <c r="BC276">
        <v>0.81</v>
      </c>
      <c r="BD276">
        <v>18.213000000000001</v>
      </c>
      <c r="BE276">
        <v>1972.3579999999999</v>
      </c>
      <c r="BF276">
        <v>736.50800000000004</v>
      </c>
      <c r="BG276">
        <v>4.859</v>
      </c>
      <c r="BH276">
        <v>8.9999999999999993E-3</v>
      </c>
      <c r="BI276">
        <v>4.8680000000000003</v>
      </c>
      <c r="BJ276">
        <v>3.8519999999999999</v>
      </c>
      <c r="BK276">
        <v>7.0000000000000001E-3</v>
      </c>
      <c r="BL276">
        <v>3.859</v>
      </c>
      <c r="BM276">
        <v>8.6212</v>
      </c>
      <c r="BQ276">
        <v>51.747999999999998</v>
      </c>
      <c r="BR276">
        <v>0.46638400000000002</v>
      </c>
      <c r="BS276">
        <v>-5</v>
      </c>
      <c r="BT276">
        <v>5.0000000000000001E-3</v>
      </c>
      <c r="BU276">
        <v>11.397259</v>
      </c>
      <c r="BV276">
        <v>0</v>
      </c>
      <c r="BW276" t="s">
        <v>155</v>
      </c>
      <c r="BX276">
        <v>0.79300000000000004</v>
      </c>
    </row>
    <row r="277" spans="1:76" x14ac:dyDescent="0.25">
      <c r="A277" s="26">
        <v>43530</v>
      </c>
      <c r="B277" s="29">
        <v>0.68206427083333343</v>
      </c>
      <c r="C277">
        <v>10.942</v>
      </c>
      <c r="D277">
        <v>6.5374999999999996</v>
      </c>
      <c r="E277">
        <v>65375.051019999999</v>
      </c>
      <c r="F277">
        <v>237.7</v>
      </c>
      <c r="G277">
        <v>0.5</v>
      </c>
      <c r="H277">
        <v>1317.6</v>
      </c>
      <c r="J277">
        <v>0.3</v>
      </c>
      <c r="K277">
        <v>0.84660000000000002</v>
      </c>
      <c r="L277">
        <v>9.2642000000000007</v>
      </c>
      <c r="M277">
        <v>5.5350000000000001</v>
      </c>
      <c r="N277">
        <v>201.2561</v>
      </c>
      <c r="O277">
        <v>0.42330000000000001</v>
      </c>
      <c r="P277">
        <v>201.7</v>
      </c>
      <c r="Q277">
        <v>159.5994</v>
      </c>
      <c r="R277">
        <v>0.3357</v>
      </c>
      <c r="S277">
        <v>159.9</v>
      </c>
      <c r="T277">
        <v>1317.5728999999999</v>
      </c>
      <c r="W277">
        <v>0</v>
      </c>
      <c r="X277">
        <v>0.254</v>
      </c>
      <c r="Y277">
        <v>11.8</v>
      </c>
      <c r="Z277">
        <v>856</v>
      </c>
      <c r="AA277">
        <v>841</v>
      </c>
      <c r="AB277">
        <v>848</v>
      </c>
      <c r="AC277">
        <v>89.4</v>
      </c>
      <c r="AD277">
        <v>19.47</v>
      </c>
      <c r="AE277">
        <v>0.45</v>
      </c>
      <c r="AF277">
        <v>982</v>
      </c>
      <c r="AG277">
        <v>-3</v>
      </c>
      <c r="AH277">
        <v>54.631999999999998</v>
      </c>
      <c r="AI277">
        <v>35</v>
      </c>
      <c r="AJ277">
        <v>191</v>
      </c>
      <c r="AK277">
        <v>168</v>
      </c>
      <c r="AL277">
        <v>4.5</v>
      </c>
      <c r="AM277">
        <v>174</v>
      </c>
      <c r="AN277" t="s">
        <v>155</v>
      </c>
      <c r="AO277">
        <v>2</v>
      </c>
      <c r="AP277" s="28">
        <v>0.89054398148148151</v>
      </c>
      <c r="AQ277">
        <v>47.159565999999998</v>
      </c>
      <c r="AR277">
        <v>-88.484116999999998</v>
      </c>
      <c r="AS277">
        <v>307.8</v>
      </c>
      <c r="AT277">
        <v>32.799999999999997</v>
      </c>
      <c r="AU277">
        <v>12</v>
      </c>
      <c r="AV277">
        <v>10</v>
      </c>
      <c r="AW277" t="s">
        <v>217</v>
      </c>
      <c r="AX277">
        <v>1.022</v>
      </c>
      <c r="AY277">
        <v>1.0955999999999999</v>
      </c>
      <c r="AZ277">
        <v>1.8220000000000001</v>
      </c>
      <c r="BA277">
        <v>14.686999999999999</v>
      </c>
      <c r="BB277">
        <v>11.93</v>
      </c>
      <c r="BC277">
        <v>0.81</v>
      </c>
      <c r="BD277">
        <v>18.113</v>
      </c>
      <c r="BE277">
        <v>1958.653</v>
      </c>
      <c r="BF277">
        <v>744.80600000000004</v>
      </c>
      <c r="BG277">
        <v>4.4560000000000004</v>
      </c>
      <c r="BH277">
        <v>8.9999999999999993E-3</v>
      </c>
      <c r="BI277">
        <v>4.4649999999999999</v>
      </c>
      <c r="BJ277">
        <v>3.5339999999999998</v>
      </c>
      <c r="BK277">
        <v>7.0000000000000001E-3</v>
      </c>
      <c r="BL277">
        <v>3.5409999999999999</v>
      </c>
      <c r="BM277">
        <v>8.8458000000000006</v>
      </c>
      <c r="BQ277">
        <v>39.045999999999999</v>
      </c>
      <c r="BR277">
        <v>0.456984</v>
      </c>
      <c r="BS277">
        <v>-5</v>
      </c>
      <c r="BT277">
        <v>5.0000000000000001E-3</v>
      </c>
      <c r="BU277">
        <v>11.167547000000001</v>
      </c>
      <c r="BV277">
        <v>0</v>
      </c>
      <c r="BW277" t="s">
        <v>155</v>
      </c>
      <c r="BX277">
        <v>0.79300000000000004</v>
      </c>
    </row>
    <row r="278" spans="1:76" x14ac:dyDescent="0.25">
      <c r="A278" s="26">
        <v>43530</v>
      </c>
      <c r="B278" s="29">
        <v>0.68207584490740736</v>
      </c>
      <c r="C278">
        <v>11.435</v>
      </c>
      <c r="D278">
        <v>6.0971000000000002</v>
      </c>
      <c r="E278">
        <v>60971.25</v>
      </c>
      <c r="F278">
        <v>210</v>
      </c>
      <c r="G278">
        <v>0.6</v>
      </c>
      <c r="H278">
        <v>1338.8</v>
      </c>
      <c r="J278">
        <v>0.2</v>
      </c>
      <c r="K278">
        <v>0.84699999999999998</v>
      </c>
      <c r="L278">
        <v>9.6859999999999999</v>
      </c>
      <c r="M278">
        <v>5.1643999999999997</v>
      </c>
      <c r="N278">
        <v>177.83690000000001</v>
      </c>
      <c r="O278">
        <v>0.50819999999999999</v>
      </c>
      <c r="P278">
        <v>178.3</v>
      </c>
      <c r="Q278">
        <v>141.1003</v>
      </c>
      <c r="R278">
        <v>0.4032</v>
      </c>
      <c r="S278">
        <v>141.5</v>
      </c>
      <c r="T278">
        <v>1338.7574999999999</v>
      </c>
      <c r="W278">
        <v>0</v>
      </c>
      <c r="X278">
        <v>0.1694</v>
      </c>
      <c r="Y278">
        <v>11.8</v>
      </c>
      <c r="Z278">
        <v>856</v>
      </c>
      <c r="AA278">
        <v>841</v>
      </c>
      <c r="AB278">
        <v>847</v>
      </c>
      <c r="AC278">
        <v>90</v>
      </c>
      <c r="AD278">
        <v>19.600000000000001</v>
      </c>
      <c r="AE278">
        <v>0.45</v>
      </c>
      <c r="AF278">
        <v>982</v>
      </c>
      <c r="AG278">
        <v>-3</v>
      </c>
      <c r="AH278">
        <v>54</v>
      </c>
      <c r="AI278">
        <v>35</v>
      </c>
      <c r="AJ278">
        <v>191.4</v>
      </c>
      <c r="AK278">
        <v>168</v>
      </c>
      <c r="AL278">
        <v>4.5999999999999996</v>
      </c>
      <c r="AM278">
        <v>174</v>
      </c>
      <c r="AN278" t="s">
        <v>155</v>
      </c>
      <c r="AO278">
        <v>2</v>
      </c>
      <c r="AP278" s="28">
        <v>0.89055555555555566</v>
      </c>
      <c r="AQ278">
        <v>47.159709999999997</v>
      </c>
      <c r="AR278">
        <v>-88.484131000000005</v>
      </c>
      <c r="AS278">
        <v>307.7</v>
      </c>
      <c r="AT278">
        <v>34.299999999999997</v>
      </c>
      <c r="AU278">
        <v>12</v>
      </c>
      <c r="AV278">
        <v>10</v>
      </c>
      <c r="AW278" t="s">
        <v>223</v>
      </c>
      <c r="AX278">
        <v>1</v>
      </c>
      <c r="AY278">
        <v>1.0044960000000001</v>
      </c>
      <c r="AZ278">
        <v>1.8</v>
      </c>
      <c r="BA278">
        <v>14.686999999999999</v>
      </c>
      <c r="BB278">
        <v>11.96</v>
      </c>
      <c r="BC278">
        <v>0.81</v>
      </c>
      <c r="BD278">
        <v>18.061</v>
      </c>
      <c r="BE278">
        <v>2040.5360000000001</v>
      </c>
      <c r="BF278">
        <v>692.46100000000001</v>
      </c>
      <c r="BG278">
        <v>3.923</v>
      </c>
      <c r="BH278">
        <v>1.0999999999999999E-2</v>
      </c>
      <c r="BI278">
        <v>3.9350000000000001</v>
      </c>
      <c r="BJ278">
        <v>3.113</v>
      </c>
      <c r="BK278">
        <v>8.9999999999999993E-3</v>
      </c>
      <c r="BL278">
        <v>3.1219999999999999</v>
      </c>
      <c r="BM278">
        <v>8.9559999999999995</v>
      </c>
      <c r="BQ278">
        <v>25.949000000000002</v>
      </c>
      <c r="BR278">
        <v>0.441992</v>
      </c>
      <c r="BS278">
        <v>-5</v>
      </c>
      <c r="BT278">
        <v>5.0000000000000001E-3</v>
      </c>
      <c r="BU278">
        <v>10.80118</v>
      </c>
      <c r="BV278">
        <v>0</v>
      </c>
      <c r="BW278" t="s">
        <v>155</v>
      </c>
      <c r="BX278">
        <v>0.79300000000000004</v>
      </c>
    </row>
    <row r="279" spans="1:76" x14ac:dyDescent="0.25">
      <c r="A279" s="26">
        <v>43530</v>
      </c>
      <c r="B279" s="29">
        <v>0.68208741898148151</v>
      </c>
      <c r="C279">
        <v>12.518000000000001</v>
      </c>
      <c r="D279">
        <v>3.9007000000000001</v>
      </c>
      <c r="E279">
        <v>39006.964286000002</v>
      </c>
      <c r="F279">
        <v>185.5</v>
      </c>
      <c r="G279">
        <v>0.6</v>
      </c>
      <c r="H279">
        <v>1317.6</v>
      </c>
      <c r="J279">
        <v>0.2</v>
      </c>
      <c r="K279">
        <v>0.85880000000000001</v>
      </c>
      <c r="L279">
        <v>10.749700000000001</v>
      </c>
      <c r="M279">
        <v>3.3498000000000001</v>
      </c>
      <c r="N279">
        <v>159.27019999999999</v>
      </c>
      <c r="O279">
        <v>0.51529999999999998</v>
      </c>
      <c r="P279">
        <v>159.80000000000001</v>
      </c>
      <c r="Q279">
        <v>126.369</v>
      </c>
      <c r="R279">
        <v>0.4088</v>
      </c>
      <c r="S279">
        <v>126.8</v>
      </c>
      <c r="T279">
        <v>1317.5709999999999</v>
      </c>
      <c r="W279">
        <v>0</v>
      </c>
      <c r="X279">
        <v>0.17180000000000001</v>
      </c>
      <c r="Y279">
        <v>11.8</v>
      </c>
      <c r="Z279">
        <v>856</v>
      </c>
      <c r="AA279">
        <v>840</v>
      </c>
      <c r="AB279">
        <v>846</v>
      </c>
      <c r="AC279">
        <v>90</v>
      </c>
      <c r="AD279">
        <v>19.600000000000001</v>
      </c>
      <c r="AE279">
        <v>0.45</v>
      </c>
      <c r="AF279">
        <v>982</v>
      </c>
      <c r="AG279">
        <v>-3</v>
      </c>
      <c r="AH279">
        <v>54</v>
      </c>
      <c r="AI279">
        <v>35</v>
      </c>
      <c r="AJ279">
        <v>191.6</v>
      </c>
      <c r="AK279">
        <v>168</v>
      </c>
      <c r="AL279">
        <v>4.5999999999999996</v>
      </c>
      <c r="AM279">
        <v>174</v>
      </c>
      <c r="AN279" t="s">
        <v>155</v>
      </c>
      <c r="AO279">
        <v>2</v>
      </c>
      <c r="AP279" s="28">
        <v>0.89056712962962958</v>
      </c>
      <c r="AQ279">
        <v>47.159854000000003</v>
      </c>
      <c r="AR279">
        <v>-88.484137000000004</v>
      </c>
      <c r="AS279">
        <v>307.2</v>
      </c>
      <c r="AT279">
        <v>34.9</v>
      </c>
      <c r="AU279">
        <v>12</v>
      </c>
      <c r="AV279">
        <v>9</v>
      </c>
      <c r="AW279" t="s">
        <v>222</v>
      </c>
      <c r="AX279">
        <v>1.095596</v>
      </c>
      <c r="AY279">
        <v>1.2867869999999999</v>
      </c>
      <c r="AZ279">
        <v>1.9911909999999999</v>
      </c>
      <c r="BA279">
        <v>14.686999999999999</v>
      </c>
      <c r="BB279">
        <v>13.02</v>
      </c>
      <c r="BC279">
        <v>0.89</v>
      </c>
      <c r="BD279">
        <v>16.446999999999999</v>
      </c>
      <c r="BE279">
        <v>2384.8429999999998</v>
      </c>
      <c r="BF279">
        <v>472.99299999999999</v>
      </c>
      <c r="BG279">
        <v>3.7</v>
      </c>
      <c r="BH279">
        <v>1.2E-2</v>
      </c>
      <c r="BI279">
        <v>3.7120000000000002</v>
      </c>
      <c r="BJ279">
        <v>2.9359999999999999</v>
      </c>
      <c r="BK279">
        <v>8.9999999999999993E-3</v>
      </c>
      <c r="BL279">
        <v>2.9449999999999998</v>
      </c>
      <c r="BM279">
        <v>9.2821999999999996</v>
      </c>
      <c r="BQ279">
        <v>27.704999999999998</v>
      </c>
      <c r="BR279">
        <v>0.32752799999999999</v>
      </c>
      <c r="BS279">
        <v>-5</v>
      </c>
      <c r="BT279">
        <v>5.0000000000000001E-3</v>
      </c>
      <c r="BU279">
        <v>8.0039660000000001</v>
      </c>
      <c r="BV279">
        <v>0</v>
      </c>
      <c r="BW279" t="s">
        <v>155</v>
      </c>
      <c r="BX279">
        <v>0.79300000000000004</v>
      </c>
    </row>
    <row r="280" spans="1:76" x14ac:dyDescent="0.25">
      <c r="A280" s="26">
        <v>43530</v>
      </c>
      <c r="B280" s="29">
        <v>0.68209899305555555</v>
      </c>
      <c r="C280">
        <v>13.433</v>
      </c>
      <c r="D280">
        <v>1.8765000000000001</v>
      </c>
      <c r="E280">
        <v>18764.504949999999</v>
      </c>
      <c r="F280">
        <v>162.6</v>
      </c>
      <c r="G280">
        <v>0.6</v>
      </c>
      <c r="H280">
        <v>1275.5</v>
      </c>
      <c r="J280">
        <v>0.1</v>
      </c>
      <c r="K280">
        <v>0.86970000000000003</v>
      </c>
      <c r="L280">
        <v>11.682399999999999</v>
      </c>
      <c r="M280">
        <v>1.6319999999999999</v>
      </c>
      <c r="N280">
        <v>141.37139999999999</v>
      </c>
      <c r="O280">
        <v>0.52180000000000004</v>
      </c>
      <c r="P280">
        <v>141.9</v>
      </c>
      <c r="Q280">
        <v>112.16759999999999</v>
      </c>
      <c r="R280">
        <v>0.41399999999999998</v>
      </c>
      <c r="S280">
        <v>112.6</v>
      </c>
      <c r="T280">
        <v>1275.5111999999999</v>
      </c>
      <c r="W280">
        <v>0</v>
      </c>
      <c r="X280">
        <v>8.6999999999999994E-2</v>
      </c>
      <c r="Y280">
        <v>11.8</v>
      </c>
      <c r="Z280">
        <v>855</v>
      </c>
      <c r="AA280">
        <v>840</v>
      </c>
      <c r="AB280">
        <v>845</v>
      </c>
      <c r="AC280">
        <v>90</v>
      </c>
      <c r="AD280">
        <v>19.600000000000001</v>
      </c>
      <c r="AE280">
        <v>0.45</v>
      </c>
      <c r="AF280">
        <v>982</v>
      </c>
      <c r="AG280">
        <v>-3</v>
      </c>
      <c r="AH280">
        <v>54</v>
      </c>
      <c r="AI280">
        <v>35</v>
      </c>
      <c r="AJ280">
        <v>191.4</v>
      </c>
      <c r="AK280">
        <v>168</v>
      </c>
      <c r="AL280">
        <v>4.5</v>
      </c>
      <c r="AM280">
        <v>174</v>
      </c>
      <c r="AN280" t="s">
        <v>155</v>
      </c>
      <c r="AO280">
        <v>2</v>
      </c>
      <c r="AP280" s="28">
        <v>0.89057870370370373</v>
      </c>
      <c r="AQ280">
        <v>47.159996999999997</v>
      </c>
      <c r="AR280">
        <v>-88.484142000000006</v>
      </c>
      <c r="AS280">
        <v>306.8</v>
      </c>
      <c r="AT280">
        <v>35</v>
      </c>
      <c r="AU280">
        <v>12</v>
      </c>
      <c r="AV280">
        <v>9</v>
      </c>
      <c r="AW280" t="s">
        <v>222</v>
      </c>
      <c r="AX280">
        <v>1.1956</v>
      </c>
      <c r="AY280">
        <v>1.4912000000000001</v>
      </c>
      <c r="AZ280">
        <v>2.2867999999999999</v>
      </c>
      <c r="BA280">
        <v>14.686999999999999</v>
      </c>
      <c r="BB280">
        <v>14.17</v>
      </c>
      <c r="BC280">
        <v>0.96</v>
      </c>
      <c r="BD280">
        <v>14.981</v>
      </c>
      <c r="BE280">
        <v>2744.4670000000001</v>
      </c>
      <c r="BF280">
        <v>244.01300000000001</v>
      </c>
      <c r="BG280">
        <v>3.4780000000000002</v>
      </c>
      <c r="BH280">
        <v>1.2999999999999999E-2</v>
      </c>
      <c r="BI280">
        <v>3.4910000000000001</v>
      </c>
      <c r="BJ280">
        <v>2.7589999999999999</v>
      </c>
      <c r="BK280">
        <v>0.01</v>
      </c>
      <c r="BL280">
        <v>2.77</v>
      </c>
      <c r="BM280">
        <v>9.5152999999999999</v>
      </c>
      <c r="BQ280">
        <v>14.856</v>
      </c>
      <c r="BR280">
        <v>0.219504</v>
      </c>
      <c r="BS280">
        <v>-5</v>
      </c>
      <c r="BT280">
        <v>5.0000000000000001E-3</v>
      </c>
      <c r="BU280">
        <v>5.3641290000000001</v>
      </c>
      <c r="BV280">
        <v>0</v>
      </c>
      <c r="BW280" t="s">
        <v>155</v>
      </c>
      <c r="BX280">
        <v>0.79300000000000004</v>
      </c>
    </row>
    <row r="281" spans="1:76" x14ac:dyDescent="0.25">
      <c r="A281" s="26">
        <v>43530</v>
      </c>
      <c r="B281" s="29">
        <v>0.6821105671296297</v>
      </c>
      <c r="C281">
        <v>13.89</v>
      </c>
      <c r="D281">
        <v>0.80159999999999998</v>
      </c>
      <c r="E281">
        <v>8015.8569049999996</v>
      </c>
      <c r="F281">
        <v>147</v>
      </c>
      <c r="G281">
        <v>0.6</v>
      </c>
      <c r="H281">
        <v>1004.7</v>
      </c>
      <c r="J281">
        <v>0.1</v>
      </c>
      <c r="K281">
        <v>0.87580000000000002</v>
      </c>
      <c r="L281">
        <v>12.164999999999999</v>
      </c>
      <c r="M281">
        <v>0.70199999999999996</v>
      </c>
      <c r="N281">
        <v>128.72929999999999</v>
      </c>
      <c r="O281">
        <v>0.52549999999999997</v>
      </c>
      <c r="P281">
        <v>129.30000000000001</v>
      </c>
      <c r="Q281">
        <v>102.1371</v>
      </c>
      <c r="R281">
        <v>0.41689999999999999</v>
      </c>
      <c r="S281">
        <v>102.6</v>
      </c>
      <c r="T281">
        <v>1004.7495</v>
      </c>
      <c r="W281">
        <v>0</v>
      </c>
      <c r="X281">
        <v>8.7599999999999997E-2</v>
      </c>
      <c r="Y281">
        <v>11.9</v>
      </c>
      <c r="Z281">
        <v>854</v>
      </c>
      <c r="AA281">
        <v>839</v>
      </c>
      <c r="AB281">
        <v>844</v>
      </c>
      <c r="AC281">
        <v>90</v>
      </c>
      <c r="AD281">
        <v>19.600000000000001</v>
      </c>
      <c r="AE281">
        <v>0.45</v>
      </c>
      <c r="AF281">
        <v>982</v>
      </c>
      <c r="AG281">
        <v>-3</v>
      </c>
      <c r="AH281">
        <v>54</v>
      </c>
      <c r="AI281">
        <v>35</v>
      </c>
      <c r="AJ281">
        <v>192</v>
      </c>
      <c r="AK281">
        <v>168</v>
      </c>
      <c r="AL281">
        <v>4.5999999999999996</v>
      </c>
      <c r="AM281">
        <v>174</v>
      </c>
      <c r="AN281" t="s">
        <v>155</v>
      </c>
      <c r="AO281">
        <v>2</v>
      </c>
      <c r="AP281" s="28">
        <v>0.89059027777777777</v>
      </c>
      <c r="AQ281">
        <v>47.160141000000003</v>
      </c>
      <c r="AR281">
        <v>-88.484144999999998</v>
      </c>
      <c r="AS281">
        <v>307</v>
      </c>
      <c r="AT281">
        <v>35.299999999999997</v>
      </c>
      <c r="AU281">
        <v>12</v>
      </c>
      <c r="AV281">
        <v>9</v>
      </c>
      <c r="AW281" t="s">
        <v>222</v>
      </c>
      <c r="AX281">
        <v>1.2956000000000001</v>
      </c>
      <c r="AY281">
        <v>1.022</v>
      </c>
      <c r="AZ281">
        <v>2.1088</v>
      </c>
      <c r="BA281">
        <v>14.686999999999999</v>
      </c>
      <c r="BB281">
        <v>14.9</v>
      </c>
      <c r="BC281">
        <v>1.01</v>
      </c>
      <c r="BD281">
        <v>14.18</v>
      </c>
      <c r="BE281">
        <v>2962.7539999999999</v>
      </c>
      <c r="BF281">
        <v>108.82299999999999</v>
      </c>
      <c r="BG281">
        <v>3.2829999999999999</v>
      </c>
      <c r="BH281">
        <v>1.2999999999999999E-2</v>
      </c>
      <c r="BI281">
        <v>3.2970000000000002</v>
      </c>
      <c r="BJ281">
        <v>2.605</v>
      </c>
      <c r="BK281">
        <v>1.0999999999999999E-2</v>
      </c>
      <c r="BL281">
        <v>2.6160000000000001</v>
      </c>
      <c r="BM281">
        <v>7.7706</v>
      </c>
      <c r="BQ281">
        <v>15.509</v>
      </c>
      <c r="BR281">
        <v>0.16112000000000001</v>
      </c>
      <c r="BS281">
        <v>-5</v>
      </c>
      <c r="BT281">
        <v>5.0000000000000001E-3</v>
      </c>
      <c r="BU281">
        <v>3.93737</v>
      </c>
      <c r="BV281">
        <v>0</v>
      </c>
      <c r="BW281" t="s">
        <v>155</v>
      </c>
      <c r="BX281">
        <v>0.79300000000000004</v>
      </c>
    </row>
    <row r="282" spans="1:76" x14ac:dyDescent="0.25">
      <c r="A282" s="26">
        <v>43530</v>
      </c>
      <c r="B282" s="29">
        <v>0.68212214120370362</v>
      </c>
      <c r="C282">
        <v>14.028</v>
      </c>
      <c r="D282">
        <v>1.2088000000000001</v>
      </c>
      <c r="E282">
        <v>12088.296609999999</v>
      </c>
      <c r="F282">
        <v>134</v>
      </c>
      <c r="G282">
        <v>0.5</v>
      </c>
      <c r="H282">
        <v>709</v>
      </c>
      <c r="J282">
        <v>0.1</v>
      </c>
      <c r="K282">
        <v>0.87150000000000005</v>
      </c>
      <c r="L282">
        <v>12.2256</v>
      </c>
      <c r="M282">
        <v>1.0535000000000001</v>
      </c>
      <c r="N282">
        <v>116.7846</v>
      </c>
      <c r="O282">
        <v>0.43580000000000002</v>
      </c>
      <c r="P282">
        <v>117.2</v>
      </c>
      <c r="Q282">
        <v>92.659899999999993</v>
      </c>
      <c r="R282">
        <v>0.34570000000000001</v>
      </c>
      <c r="S282">
        <v>93</v>
      </c>
      <c r="T282">
        <v>708.96879999999999</v>
      </c>
      <c r="W282">
        <v>0</v>
      </c>
      <c r="X282">
        <v>8.72E-2</v>
      </c>
      <c r="Y282">
        <v>11.8</v>
      </c>
      <c r="Z282">
        <v>854</v>
      </c>
      <c r="AA282">
        <v>839</v>
      </c>
      <c r="AB282">
        <v>844</v>
      </c>
      <c r="AC282">
        <v>90</v>
      </c>
      <c r="AD282">
        <v>19.600000000000001</v>
      </c>
      <c r="AE282">
        <v>0.45</v>
      </c>
      <c r="AF282">
        <v>982</v>
      </c>
      <c r="AG282">
        <v>-3</v>
      </c>
      <c r="AH282">
        <v>54</v>
      </c>
      <c r="AI282">
        <v>35</v>
      </c>
      <c r="AJ282">
        <v>192</v>
      </c>
      <c r="AK282">
        <v>168</v>
      </c>
      <c r="AL282">
        <v>4.5</v>
      </c>
      <c r="AM282">
        <v>174</v>
      </c>
      <c r="AN282" t="s">
        <v>155</v>
      </c>
      <c r="AO282">
        <v>2</v>
      </c>
      <c r="AP282" s="28">
        <v>0.89060185185185192</v>
      </c>
      <c r="AQ282">
        <v>47.160271000000002</v>
      </c>
      <c r="AR282">
        <v>-88.484133999999997</v>
      </c>
      <c r="AS282">
        <v>307.10000000000002</v>
      </c>
      <c r="AT282">
        <v>33.799999999999997</v>
      </c>
      <c r="AU282">
        <v>12</v>
      </c>
      <c r="AV282">
        <v>9</v>
      </c>
      <c r="AW282" t="s">
        <v>222</v>
      </c>
      <c r="AX282">
        <v>1.3956</v>
      </c>
      <c r="AY282">
        <v>1</v>
      </c>
      <c r="AZ282">
        <v>2.1</v>
      </c>
      <c r="BA282">
        <v>14.686999999999999</v>
      </c>
      <c r="BB282">
        <v>14.38</v>
      </c>
      <c r="BC282">
        <v>0.98</v>
      </c>
      <c r="BD282">
        <v>14.741</v>
      </c>
      <c r="BE282">
        <v>2891.9290000000001</v>
      </c>
      <c r="BF282">
        <v>158.614</v>
      </c>
      <c r="BG282">
        <v>2.8929999999999998</v>
      </c>
      <c r="BH282">
        <v>1.0999999999999999E-2</v>
      </c>
      <c r="BI282">
        <v>2.9039999999999999</v>
      </c>
      <c r="BJ282">
        <v>2.2949999999999999</v>
      </c>
      <c r="BK282">
        <v>8.9999999999999993E-3</v>
      </c>
      <c r="BL282">
        <v>2.3039999999999998</v>
      </c>
      <c r="BM282">
        <v>5.3254999999999999</v>
      </c>
      <c r="BQ282">
        <v>14.99</v>
      </c>
      <c r="BR282">
        <v>0.18720800000000001</v>
      </c>
      <c r="BS282">
        <v>-5</v>
      </c>
      <c r="BT282">
        <v>5.0000000000000001E-3</v>
      </c>
      <c r="BU282">
        <v>4.5748959999999999</v>
      </c>
      <c r="BV282">
        <v>0</v>
      </c>
      <c r="BW282" t="s">
        <v>155</v>
      </c>
      <c r="BX282">
        <v>0.79300000000000004</v>
      </c>
    </row>
    <row r="283" spans="1:76" x14ac:dyDescent="0.25">
      <c r="A283" s="26">
        <v>43530</v>
      </c>
      <c r="B283" s="29">
        <v>0.68213371527777777</v>
      </c>
      <c r="C283">
        <v>13.09</v>
      </c>
      <c r="D283">
        <v>2.7629000000000001</v>
      </c>
      <c r="E283">
        <v>27629.410277999999</v>
      </c>
      <c r="F283">
        <v>131.4</v>
      </c>
      <c r="G283">
        <v>0.5</v>
      </c>
      <c r="H283">
        <v>644.5</v>
      </c>
      <c r="J283">
        <v>0.1</v>
      </c>
      <c r="K283">
        <v>0.86519999999999997</v>
      </c>
      <c r="L283">
        <v>11.3246</v>
      </c>
      <c r="M283">
        <v>2.3904000000000001</v>
      </c>
      <c r="N283">
        <v>113.68089999999999</v>
      </c>
      <c r="O283">
        <v>0.43259999999999998</v>
      </c>
      <c r="P283">
        <v>114.1</v>
      </c>
      <c r="Q283">
        <v>90.197299999999998</v>
      </c>
      <c r="R283">
        <v>0.34320000000000001</v>
      </c>
      <c r="S283">
        <v>90.5</v>
      </c>
      <c r="T283">
        <v>644.53430000000003</v>
      </c>
      <c r="W283">
        <v>0</v>
      </c>
      <c r="X283">
        <v>8.6499999999999994E-2</v>
      </c>
      <c r="Y283">
        <v>11.8</v>
      </c>
      <c r="Z283">
        <v>854</v>
      </c>
      <c r="AA283">
        <v>839</v>
      </c>
      <c r="AB283">
        <v>845</v>
      </c>
      <c r="AC283">
        <v>90</v>
      </c>
      <c r="AD283">
        <v>19.600000000000001</v>
      </c>
      <c r="AE283">
        <v>0.45</v>
      </c>
      <c r="AF283">
        <v>982</v>
      </c>
      <c r="AG283">
        <v>-3</v>
      </c>
      <c r="AH283">
        <v>54</v>
      </c>
      <c r="AI283">
        <v>35</v>
      </c>
      <c r="AJ283">
        <v>192</v>
      </c>
      <c r="AK283">
        <v>168.4</v>
      </c>
      <c r="AL283">
        <v>4.5999999999999996</v>
      </c>
      <c r="AM283">
        <v>174</v>
      </c>
      <c r="AN283" t="s">
        <v>155</v>
      </c>
      <c r="AO283">
        <v>2</v>
      </c>
      <c r="AP283" s="28">
        <v>0.89061342592592585</v>
      </c>
      <c r="AQ283">
        <v>47.160384999999998</v>
      </c>
      <c r="AR283">
        <v>-88.484109000000004</v>
      </c>
      <c r="AS283">
        <v>307.60000000000002</v>
      </c>
      <c r="AT283">
        <v>31.1</v>
      </c>
      <c r="AU283">
        <v>12</v>
      </c>
      <c r="AV283">
        <v>9</v>
      </c>
      <c r="AW283" t="s">
        <v>222</v>
      </c>
      <c r="AX283">
        <v>1.4</v>
      </c>
      <c r="AY283">
        <v>1.1912</v>
      </c>
      <c r="AZ283">
        <v>2.1956000000000002</v>
      </c>
      <c r="BA283">
        <v>14.686999999999999</v>
      </c>
      <c r="BB283">
        <v>13.67</v>
      </c>
      <c r="BC283">
        <v>0.93</v>
      </c>
      <c r="BD283">
        <v>15.587</v>
      </c>
      <c r="BE283">
        <v>2595.0340000000001</v>
      </c>
      <c r="BF283">
        <v>348.62700000000001</v>
      </c>
      <c r="BG283">
        <v>2.7280000000000002</v>
      </c>
      <c r="BH283">
        <v>0.01</v>
      </c>
      <c r="BI283">
        <v>2.738</v>
      </c>
      <c r="BJ283">
        <v>2.1640000000000001</v>
      </c>
      <c r="BK283">
        <v>8.0000000000000002E-3</v>
      </c>
      <c r="BL283">
        <v>2.173</v>
      </c>
      <c r="BM283">
        <v>4.6901000000000002</v>
      </c>
      <c r="BQ283">
        <v>14.414999999999999</v>
      </c>
      <c r="BR283">
        <v>0.27736</v>
      </c>
      <c r="BS283">
        <v>-5</v>
      </c>
      <c r="BT283">
        <v>5.0000000000000001E-3</v>
      </c>
      <c r="BU283">
        <v>6.7779850000000001</v>
      </c>
      <c r="BV283">
        <v>0</v>
      </c>
      <c r="BW283" t="s">
        <v>155</v>
      </c>
      <c r="BX283">
        <v>0.79300000000000004</v>
      </c>
    </row>
    <row r="284" spans="1:76" x14ac:dyDescent="0.25">
      <c r="A284" s="26">
        <v>43530</v>
      </c>
      <c r="B284" s="29">
        <v>0.68214528935185192</v>
      </c>
      <c r="C284">
        <v>12.321</v>
      </c>
      <c r="D284">
        <v>4.3422999999999998</v>
      </c>
      <c r="E284">
        <v>43422.912222999999</v>
      </c>
      <c r="F284">
        <v>135</v>
      </c>
      <c r="G284">
        <v>0.5</v>
      </c>
      <c r="H284">
        <v>793</v>
      </c>
      <c r="J284">
        <v>0.1</v>
      </c>
      <c r="K284">
        <v>0.85680000000000001</v>
      </c>
      <c r="L284">
        <v>10.556900000000001</v>
      </c>
      <c r="M284">
        <v>3.7206000000000001</v>
      </c>
      <c r="N284">
        <v>115.6944</v>
      </c>
      <c r="O284">
        <v>0.4284</v>
      </c>
      <c r="P284">
        <v>116.1</v>
      </c>
      <c r="Q284">
        <v>91.794899999999998</v>
      </c>
      <c r="R284">
        <v>0.33989999999999998</v>
      </c>
      <c r="S284">
        <v>92.1</v>
      </c>
      <c r="T284">
        <v>793.01089999999999</v>
      </c>
      <c r="W284">
        <v>0</v>
      </c>
      <c r="X284">
        <v>8.5699999999999998E-2</v>
      </c>
      <c r="Y284">
        <v>11.9</v>
      </c>
      <c r="Z284">
        <v>853</v>
      </c>
      <c r="AA284">
        <v>839</v>
      </c>
      <c r="AB284">
        <v>845</v>
      </c>
      <c r="AC284">
        <v>90</v>
      </c>
      <c r="AD284">
        <v>19.600000000000001</v>
      </c>
      <c r="AE284">
        <v>0.45</v>
      </c>
      <c r="AF284">
        <v>982</v>
      </c>
      <c r="AG284">
        <v>-3</v>
      </c>
      <c r="AH284">
        <v>54</v>
      </c>
      <c r="AI284">
        <v>35</v>
      </c>
      <c r="AJ284">
        <v>192</v>
      </c>
      <c r="AK284">
        <v>168.6</v>
      </c>
      <c r="AL284">
        <v>4.7</v>
      </c>
      <c r="AM284">
        <v>174</v>
      </c>
      <c r="AN284" t="s">
        <v>155</v>
      </c>
      <c r="AO284">
        <v>2</v>
      </c>
      <c r="AP284" s="28">
        <v>0.890625</v>
      </c>
      <c r="AQ284">
        <v>47.160490000000003</v>
      </c>
      <c r="AR284">
        <v>-88.484078999999994</v>
      </c>
      <c r="AS284">
        <v>307.7</v>
      </c>
      <c r="AT284">
        <v>28.8</v>
      </c>
      <c r="AU284">
        <v>12</v>
      </c>
      <c r="AV284">
        <v>9</v>
      </c>
      <c r="AW284" t="s">
        <v>222</v>
      </c>
      <c r="AX284">
        <v>1.4</v>
      </c>
      <c r="AY284">
        <v>1.2</v>
      </c>
      <c r="AZ284">
        <v>2.2000000000000002</v>
      </c>
      <c r="BA284">
        <v>14.686999999999999</v>
      </c>
      <c r="BB284">
        <v>12.83</v>
      </c>
      <c r="BC284">
        <v>0.87</v>
      </c>
      <c r="BD284">
        <v>16.709</v>
      </c>
      <c r="BE284">
        <v>2321.5149999999999</v>
      </c>
      <c r="BF284">
        <v>520.74599999999998</v>
      </c>
      <c r="BG284">
        <v>2.6640000000000001</v>
      </c>
      <c r="BH284">
        <v>0.01</v>
      </c>
      <c r="BI284">
        <v>2.6739999999999999</v>
      </c>
      <c r="BJ284">
        <v>2.1139999999999999</v>
      </c>
      <c r="BK284">
        <v>8.0000000000000002E-3</v>
      </c>
      <c r="BL284">
        <v>2.1219999999999999</v>
      </c>
      <c r="BM284">
        <v>5.5377000000000001</v>
      </c>
      <c r="BQ284">
        <v>13.7</v>
      </c>
      <c r="BR284">
        <v>0.31686399999999998</v>
      </c>
      <c r="BS284">
        <v>-5</v>
      </c>
      <c r="BT284">
        <v>5.0000000000000001E-3</v>
      </c>
      <c r="BU284">
        <v>7.7433639999999997</v>
      </c>
      <c r="BV284">
        <v>0</v>
      </c>
      <c r="BW284" t="s">
        <v>155</v>
      </c>
      <c r="BX284">
        <v>0.79300000000000004</v>
      </c>
    </row>
    <row r="285" spans="1:76" x14ac:dyDescent="0.25">
      <c r="A285" s="26">
        <v>43530</v>
      </c>
      <c r="B285" s="29">
        <v>0.68215686342592596</v>
      </c>
      <c r="C285">
        <v>11.898</v>
      </c>
      <c r="D285">
        <v>5.2176</v>
      </c>
      <c r="E285">
        <v>52175.988514999997</v>
      </c>
      <c r="F285">
        <v>134.4</v>
      </c>
      <c r="G285">
        <v>0.5</v>
      </c>
      <c r="H285">
        <v>949.3</v>
      </c>
      <c r="J285">
        <v>0.02</v>
      </c>
      <c r="K285">
        <v>0.85199999999999998</v>
      </c>
      <c r="L285">
        <v>10.1365</v>
      </c>
      <c r="M285">
        <v>4.4451999999999998</v>
      </c>
      <c r="N285">
        <v>114.5154</v>
      </c>
      <c r="O285">
        <v>0.42599999999999999</v>
      </c>
      <c r="P285">
        <v>114.9</v>
      </c>
      <c r="Q285">
        <v>90.8322</v>
      </c>
      <c r="R285">
        <v>0.33789999999999998</v>
      </c>
      <c r="S285">
        <v>91.2</v>
      </c>
      <c r="T285">
        <v>949.32380000000001</v>
      </c>
      <c r="W285">
        <v>0</v>
      </c>
      <c r="X285">
        <v>1.7399999999999999E-2</v>
      </c>
      <c r="Y285">
        <v>11.8</v>
      </c>
      <c r="Z285">
        <v>854</v>
      </c>
      <c r="AA285">
        <v>839</v>
      </c>
      <c r="AB285">
        <v>845</v>
      </c>
      <c r="AC285">
        <v>89.6</v>
      </c>
      <c r="AD285">
        <v>19.52</v>
      </c>
      <c r="AE285">
        <v>0.45</v>
      </c>
      <c r="AF285">
        <v>982</v>
      </c>
      <c r="AG285">
        <v>-3</v>
      </c>
      <c r="AH285">
        <v>54</v>
      </c>
      <c r="AI285">
        <v>35</v>
      </c>
      <c r="AJ285">
        <v>192</v>
      </c>
      <c r="AK285">
        <v>168</v>
      </c>
      <c r="AL285">
        <v>4.5999999999999996</v>
      </c>
      <c r="AM285">
        <v>174</v>
      </c>
      <c r="AN285" t="s">
        <v>155</v>
      </c>
      <c r="AO285">
        <v>2</v>
      </c>
      <c r="AP285" s="28">
        <v>0.89063657407407415</v>
      </c>
      <c r="AQ285">
        <v>47.160601999999997</v>
      </c>
      <c r="AR285">
        <v>-88.484035000000006</v>
      </c>
      <c r="AS285">
        <v>307.60000000000002</v>
      </c>
      <c r="AT285">
        <v>28.8</v>
      </c>
      <c r="AU285">
        <v>12</v>
      </c>
      <c r="AV285">
        <v>9</v>
      </c>
      <c r="AW285" t="s">
        <v>222</v>
      </c>
      <c r="AX285">
        <v>1.5911999999999999</v>
      </c>
      <c r="AY285">
        <v>1.3912</v>
      </c>
      <c r="AZ285">
        <v>2.3912</v>
      </c>
      <c r="BA285">
        <v>14.686999999999999</v>
      </c>
      <c r="BB285">
        <v>12.39</v>
      </c>
      <c r="BC285">
        <v>0.84</v>
      </c>
      <c r="BD285">
        <v>17.375</v>
      </c>
      <c r="BE285">
        <v>2180.335</v>
      </c>
      <c r="BF285">
        <v>608.56600000000003</v>
      </c>
      <c r="BG285">
        <v>2.58</v>
      </c>
      <c r="BH285">
        <v>0.01</v>
      </c>
      <c r="BI285">
        <v>2.589</v>
      </c>
      <c r="BJ285">
        <v>2.0459999999999998</v>
      </c>
      <c r="BK285">
        <v>8.0000000000000002E-3</v>
      </c>
      <c r="BL285">
        <v>2.0539999999999998</v>
      </c>
      <c r="BM285">
        <v>6.4843000000000002</v>
      </c>
      <c r="BQ285">
        <v>2.7290000000000001</v>
      </c>
      <c r="BR285">
        <v>0.37735200000000002</v>
      </c>
      <c r="BS285">
        <v>-5</v>
      </c>
      <c r="BT285">
        <v>5.0000000000000001E-3</v>
      </c>
      <c r="BU285">
        <v>9.2215389999999999</v>
      </c>
      <c r="BV285">
        <v>0</v>
      </c>
      <c r="BW285" t="s">
        <v>155</v>
      </c>
      <c r="BX285">
        <v>0.79300000000000004</v>
      </c>
    </row>
    <row r="286" spans="1:76" x14ac:dyDescent="0.25">
      <c r="A286" s="26">
        <v>43530</v>
      </c>
      <c r="B286" s="29">
        <v>0.6821684375</v>
      </c>
      <c r="C286">
        <v>11.85</v>
      </c>
      <c r="D286">
        <v>5.2535999999999996</v>
      </c>
      <c r="E286">
        <v>52536.467065999997</v>
      </c>
      <c r="F286">
        <v>123.5</v>
      </c>
      <c r="G286">
        <v>0.5</v>
      </c>
      <c r="H286">
        <v>1069.2</v>
      </c>
      <c r="J286">
        <v>0</v>
      </c>
      <c r="K286">
        <v>0.85189999999999999</v>
      </c>
      <c r="L286">
        <v>10.094799999999999</v>
      </c>
      <c r="M286">
        <v>4.4756</v>
      </c>
      <c r="N286">
        <v>105.1677</v>
      </c>
      <c r="O286">
        <v>0.4259</v>
      </c>
      <c r="P286">
        <v>105.6</v>
      </c>
      <c r="Q286">
        <v>83.399699999999996</v>
      </c>
      <c r="R286">
        <v>0.33779999999999999</v>
      </c>
      <c r="S286">
        <v>83.7</v>
      </c>
      <c r="T286">
        <v>1069.1596999999999</v>
      </c>
      <c r="W286">
        <v>0</v>
      </c>
      <c r="X286">
        <v>0</v>
      </c>
      <c r="Y286">
        <v>11.9</v>
      </c>
      <c r="Z286">
        <v>854</v>
      </c>
      <c r="AA286">
        <v>840</v>
      </c>
      <c r="AB286">
        <v>845</v>
      </c>
      <c r="AC286">
        <v>89.4</v>
      </c>
      <c r="AD286">
        <v>19.47</v>
      </c>
      <c r="AE286">
        <v>0.45</v>
      </c>
      <c r="AF286">
        <v>982</v>
      </c>
      <c r="AG286">
        <v>-3</v>
      </c>
      <c r="AH286">
        <v>54</v>
      </c>
      <c r="AI286">
        <v>35</v>
      </c>
      <c r="AJ286">
        <v>192</v>
      </c>
      <c r="AK286">
        <v>168.4</v>
      </c>
      <c r="AL286">
        <v>4.5999999999999996</v>
      </c>
      <c r="AM286">
        <v>174</v>
      </c>
      <c r="AN286" t="s">
        <v>155</v>
      </c>
      <c r="AO286">
        <v>2</v>
      </c>
      <c r="AP286" s="28">
        <v>0.89064814814814808</v>
      </c>
      <c r="AQ286">
        <v>47.160718000000003</v>
      </c>
      <c r="AR286">
        <v>-88.483979000000005</v>
      </c>
      <c r="AS286">
        <v>308.10000000000002</v>
      </c>
      <c r="AT286">
        <v>29.5</v>
      </c>
      <c r="AU286">
        <v>12</v>
      </c>
      <c r="AV286">
        <v>9</v>
      </c>
      <c r="AW286" t="s">
        <v>222</v>
      </c>
      <c r="AX286">
        <v>1.6956</v>
      </c>
      <c r="AY286">
        <v>1.4956</v>
      </c>
      <c r="AZ286">
        <v>2.5912000000000002</v>
      </c>
      <c r="BA286">
        <v>14.686999999999999</v>
      </c>
      <c r="BB286">
        <v>12.38</v>
      </c>
      <c r="BC286">
        <v>0.84</v>
      </c>
      <c r="BD286">
        <v>17.385000000000002</v>
      </c>
      <c r="BE286">
        <v>2171.2750000000001</v>
      </c>
      <c r="BF286">
        <v>612.69200000000001</v>
      </c>
      <c r="BG286">
        <v>2.3690000000000002</v>
      </c>
      <c r="BH286">
        <v>0.01</v>
      </c>
      <c r="BI286">
        <v>2.3780000000000001</v>
      </c>
      <c r="BJ286">
        <v>1.879</v>
      </c>
      <c r="BK286">
        <v>8.0000000000000002E-3</v>
      </c>
      <c r="BL286">
        <v>1.8859999999999999</v>
      </c>
      <c r="BM286">
        <v>7.3025000000000002</v>
      </c>
      <c r="BQ286">
        <v>0</v>
      </c>
      <c r="BR286">
        <v>0.38102399999999997</v>
      </c>
      <c r="BS286">
        <v>-5</v>
      </c>
      <c r="BT286">
        <v>5.0000000000000001E-3</v>
      </c>
      <c r="BU286">
        <v>9.3112739999999992</v>
      </c>
      <c r="BV286">
        <v>0</v>
      </c>
      <c r="BW286" t="s">
        <v>155</v>
      </c>
      <c r="BX286">
        <v>0.79300000000000004</v>
      </c>
    </row>
    <row r="287" spans="1:76" x14ac:dyDescent="0.25">
      <c r="A287" s="26">
        <v>43530</v>
      </c>
      <c r="B287" s="29">
        <v>0.68218001157407404</v>
      </c>
      <c r="C287">
        <v>12.061999999999999</v>
      </c>
      <c r="D287">
        <v>4.8235999999999999</v>
      </c>
      <c r="E287">
        <v>48236.367280999999</v>
      </c>
      <c r="F287">
        <v>113.9</v>
      </c>
      <c r="G287">
        <v>0.5</v>
      </c>
      <c r="H287">
        <v>1115.8</v>
      </c>
      <c r="J287">
        <v>0</v>
      </c>
      <c r="K287">
        <v>0.85409999999999997</v>
      </c>
      <c r="L287">
        <v>10.3025</v>
      </c>
      <c r="M287">
        <v>4.1199000000000003</v>
      </c>
      <c r="N287">
        <v>97.248500000000007</v>
      </c>
      <c r="O287">
        <v>0.42709999999999998</v>
      </c>
      <c r="P287">
        <v>97.7</v>
      </c>
      <c r="Q287">
        <v>77.159499999999994</v>
      </c>
      <c r="R287">
        <v>0.33879999999999999</v>
      </c>
      <c r="S287">
        <v>77.5</v>
      </c>
      <c r="T287">
        <v>1115.7942</v>
      </c>
      <c r="W287">
        <v>0</v>
      </c>
      <c r="X287">
        <v>0</v>
      </c>
      <c r="Y287">
        <v>11.9</v>
      </c>
      <c r="Z287">
        <v>855</v>
      </c>
      <c r="AA287">
        <v>840</v>
      </c>
      <c r="AB287">
        <v>845</v>
      </c>
      <c r="AC287">
        <v>90</v>
      </c>
      <c r="AD287">
        <v>19.600000000000001</v>
      </c>
      <c r="AE287">
        <v>0.45</v>
      </c>
      <c r="AF287">
        <v>982</v>
      </c>
      <c r="AG287">
        <v>-3</v>
      </c>
      <c r="AH287">
        <v>54</v>
      </c>
      <c r="AI287">
        <v>35</v>
      </c>
      <c r="AJ287">
        <v>192</v>
      </c>
      <c r="AK287">
        <v>169</v>
      </c>
      <c r="AL287">
        <v>4.5999999999999996</v>
      </c>
      <c r="AM287">
        <v>174</v>
      </c>
      <c r="AN287" t="s">
        <v>155</v>
      </c>
      <c r="AO287">
        <v>2</v>
      </c>
      <c r="AP287" s="28">
        <v>0.89065972222222223</v>
      </c>
      <c r="AQ287">
        <v>47.16084</v>
      </c>
      <c r="AR287">
        <v>-88.483926999999994</v>
      </c>
      <c r="AS287">
        <v>308.3</v>
      </c>
      <c r="AT287">
        <v>30.3</v>
      </c>
      <c r="AU287">
        <v>12</v>
      </c>
      <c r="AV287">
        <v>9</v>
      </c>
      <c r="AW287" t="s">
        <v>222</v>
      </c>
      <c r="AX287">
        <v>1.7956000000000001</v>
      </c>
      <c r="AY287">
        <v>1.6912</v>
      </c>
      <c r="AZ287">
        <v>2.7911999999999999</v>
      </c>
      <c r="BA287">
        <v>14.686999999999999</v>
      </c>
      <c r="BB287">
        <v>12.58</v>
      </c>
      <c r="BC287">
        <v>0.86</v>
      </c>
      <c r="BD287">
        <v>17.081</v>
      </c>
      <c r="BE287">
        <v>2237.8670000000002</v>
      </c>
      <c r="BF287">
        <v>569.58100000000002</v>
      </c>
      <c r="BG287">
        <v>2.2120000000000002</v>
      </c>
      <c r="BH287">
        <v>0.01</v>
      </c>
      <c r="BI287">
        <v>2.222</v>
      </c>
      <c r="BJ287">
        <v>1.7549999999999999</v>
      </c>
      <c r="BK287">
        <v>8.0000000000000002E-3</v>
      </c>
      <c r="BL287">
        <v>1.7629999999999999</v>
      </c>
      <c r="BM287">
        <v>7.6963999999999997</v>
      </c>
      <c r="BQ287">
        <v>0</v>
      </c>
      <c r="BR287">
        <v>0.33138400000000001</v>
      </c>
      <c r="BS287">
        <v>-5</v>
      </c>
      <c r="BT287">
        <v>5.0000000000000001E-3</v>
      </c>
      <c r="BU287">
        <v>8.0981959999999997</v>
      </c>
      <c r="BV287">
        <v>0</v>
      </c>
      <c r="BW287" t="s">
        <v>155</v>
      </c>
      <c r="BX287">
        <v>0.79300000000000004</v>
      </c>
    </row>
    <row r="288" spans="1:76" x14ac:dyDescent="0.25">
      <c r="A288" s="26">
        <v>43530</v>
      </c>
      <c r="B288" s="29">
        <v>0.68219158564814819</v>
      </c>
      <c r="C288">
        <v>12.285</v>
      </c>
      <c r="D288">
        <v>4.4082999999999997</v>
      </c>
      <c r="E288">
        <v>44083.088736999998</v>
      </c>
      <c r="F288">
        <v>108</v>
      </c>
      <c r="G288">
        <v>0.4</v>
      </c>
      <c r="H288">
        <v>1119</v>
      </c>
      <c r="J288">
        <v>0</v>
      </c>
      <c r="K288">
        <v>0.85619999999999996</v>
      </c>
      <c r="L288">
        <v>10.517899999999999</v>
      </c>
      <c r="M288">
        <v>3.7742</v>
      </c>
      <c r="N288">
        <v>92.489800000000002</v>
      </c>
      <c r="O288">
        <v>0.36080000000000001</v>
      </c>
      <c r="P288">
        <v>92.9</v>
      </c>
      <c r="Q288">
        <v>73.383799999999994</v>
      </c>
      <c r="R288">
        <v>0.2863</v>
      </c>
      <c r="S288">
        <v>73.7</v>
      </c>
      <c r="T288">
        <v>1118.9728</v>
      </c>
      <c r="W288">
        <v>0</v>
      </c>
      <c r="X288">
        <v>0</v>
      </c>
      <c r="Y288">
        <v>11.8</v>
      </c>
      <c r="Z288">
        <v>855</v>
      </c>
      <c r="AA288">
        <v>840</v>
      </c>
      <c r="AB288">
        <v>845</v>
      </c>
      <c r="AC288">
        <v>90</v>
      </c>
      <c r="AD288">
        <v>19.600000000000001</v>
      </c>
      <c r="AE288">
        <v>0.45</v>
      </c>
      <c r="AF288">
        <v>982</v>
      </c>
      <c r="AG288">
        <v>-3</v>
      </c>
      <c r="AH288">
        <v>54</v>
      </c>
      <c r="AI288">
        <v>35</v>
      </c>
      <c r="AJ288">
        <v>192</v>
      </c>
      <c r="AK288">
        <v>169</v>
      </c>
      <c r="AL288">
        <v>4.5</v>
      </c>
      <c r="AM288">
        <v>174.2</v>
      </c>
      <c r="AN288" t="s">
        <v>155</v>
      </c>
      <c r="AO288">
        <v>2</v>
      </c>
      <c r="AP288" s="28">
        <v>0.89067129629629627</v>
      </c>
      <c r="AQ288">
        <v>47.160961999999998</v>
      </c>
      <c r="AR288">
        <v>-88.483885000000001</v>
      </c>
      <c r="AS288">
        <v>308.5</v>
      </c>
      <c r="AT288">
        <v>30.6</v>
      </c>
      <c r="AU288">
        <v>12</v>
      </c>
      <c r="AV288">
        <v>9</v>
      </c>
      <c r="AW288" t="s">
        <v>222</v>
      </c>
      <c r="AX288">
        <v>2.0868000000000002</v>
      </c>
      <c r="AY288">
        <v>1.0307999999999999</v>
      </c>
      <c r="AZ288">
        <v>2.8956</v>
      </c>
      <c r="BA288">
        <v>14.686999999999999</v>
      </c>
      <c r="BB288">
        <v>12.77</v>
      </c>
      <c r="BC288">
        <v>0.87</v>
      </c>
      <c r="BD288">
        <v>16.800999999999998</v>
      </c>
      <c r="BE288">
        <v>2305.34</v>
      </c>
      <c r="BF288">
        <v>526.51</v>
      </c>
      <c r="BG288">
        <v>2.1230000000000002</v>
      </c>
      <c r="BH288">
        <v>8.0000000000000002E-3</v>
      </c>
      <c r="BI288">
        <v>2.1309999999999998</v>
      </c>
      <c r="BJ288">
        <v>1.6839999999999999</v>
      </c>
      <c r="BK288">
        <v>7.0000000000000001E-3</v>
      </c>
      <c r="BL288">
        <v>1.6910000000000001</v>
      </c>
      <c r="BM288">
        <v>7.7881999999999998</v>
      </c>
      <c r="BQ288">
        <v>0</v>
      </c>
      <c r="BR288">
        <v>0.30873600000000001</v>
      </c>
      <c r="BS288">
        <v>-5</v>
      </c>
      <c r="BT288">
        <v>5.0000000000000001E-3</v>
      </c>
      <c r="BU288">
        <v>7.5447360000000003</v>
      </c>
      <c r="BV288">
        <v>0</v>
      </c>
      <c r="BW288" t="s">
        <v>155</v>
      </c>
      <c r="BX288">
        <v>0.79300000000000004</v>
      </c>
    </row>
    <row r="289" spans="1:76" x14ac:dyDescent="0.25">
      <c r="A289" s="26">
        <v>43530</v>
      </c>
      <c r="B289" s="29">
        <v>0.68220315972222212</v>
      </c>
      <c r="C289">
        <v>12.336</v>
      </c>
      <c r="D289">
        <v>4.0202999999999998</v>
      </c>
      <c r="E289">
        <v>40203.370024999997</v>
      </c>
      <c r="F289">
        <v>105.8</v>
      </c>
      <c r="G289">
        <v>0.4</v>
      </c>
      <c r="H289">
        <v>1109.8</v>
      </c>
      <c r="J289">
        <v>0</v>
      </c>
      <c r="K289">
        <v>0.85929999999999995</v>
      </c>
      <c r="L289">
        <v>10.599500000000001</v>
      </c>
      <c r="M289">
        <v>3.4544999999999999</v>
      </c>
      <c r="N289">
        <v>90.933000000000007</v>
      </c>
      <c r="O289">
        <v>0.34370000000000001</v>
      </c>
      <c r="P289">
        <v>91.3</v>
      </c>
      <c r="Q289">
        <v>72.148499999999999</v>
      </c>
      <c r="R289">
        <v>0.2727</v>
      </c>
      <c r="S289">
        <v>72.400000000000006</v>
      </c>
      <c r="T289">
        <v>1109.7859000000001</v>
      </c>
      <c r="W289">
        <v>0</v>
      </c>
      <c r="X289">
        <v>0</v>
      </c>
      <c r="Y289">
        <v>11.9</v>
      </c>
      <c r="Z289">
        <v>854</v>
      </c>
      <c r="AA289">
        <v>839</v>
      </c>
      <c r="AB289">
        <v>845</v>
      </c>
      <c r="AC289">
        <v>90</v>
      </c>
      <c r="AD289">
        <v>19.600000000000001</v>
      </c>
      <c r="AE289">
        <v>0.45</v>
      </c>
      <c r="AF289">
        <v>982</v>
      </c>
      <c r="AG289">
        <v>-3</v>
      </c>
      <c r="AH289">
        <v>54</v>
      </c>
      <c r="AI289">
        <v>35</v>
      </c>
      <c r="AJ289">
        <v>192</v>
      </c>
      <c r="AK289">
        <v>169</v>
      </c>
      <c r="AL289">
        <v>4.5999999999999996</v>
      </c>
      <c r="AM289">
        <v>174.5</v>
      </c>
      <c r="AN289" t="s">
        <v>155</v>
      </c>
      <c r="AO289">
        <v>2</v>
      </c>
      <c r="AP289" s="28">
        <v>0.89068287037037042</v>
      </c>
      <c r="AQ289">
        <v>47.161099</v>
      </c>
      <c r="AR289">
        <v>-88.483877000000007</v>
      </c>
      <c r="AS289">
        <v>308.8</v>
      </c>
      <c r="AT289">
        <v>32</v>
      </c>
      <c r="AU289">
        <v>12</v>
      </c>
      <c r="AV289">
        <v>9</v>
      </c>
      <c r="AW289" t="s">
        <v>222</v>
      </c>
      <c r="AX289">
        <v>1.5264</v>
      </c>
      <c r="AY289">
        <v>1.1912</v>
      </c>
      <c r="AZ289">
        <v>2.9956</v>
      </c>
      <c r="BA289">
        <v>14.686999999999999</v>
      </c>
      <c r="BB289">
        <v>13.07</v>
      </c>
      <c r="BC289">
        <v>0.89</v>
      </c>
      <c r="BD289">
        <v>16.38</v>
      </c>
      <c r="BE289">
        <v>2362.5459999999998</v>
      </c>
      <c r="BF289">
        <v>490.06799999999998</v>
      </c>
      <c r="BG289">
        <v>2.1230000000000002</v>
      </c>
      <c r="BH289">
        <v>8.0000000000000002E-3</v>
      </c>
      <c r="BI289">
        <v>2.1309999999999998</v>
      </c>
      <c r="BJ289">
        <v>1.6839999999999999</v>
      </c>
      <c r="BK289">
        <v>6.0000000000000001E-3</v>
      </c>
      <c r="BL289">
        <v>1.69</v>
      </c>
      <c r="BM289">
        <v>7.8550000000000004</v>
      </c>
      <c r="BQ289">
        <v>0</v>
      </c>
      <c r="BR289">
        <v>0.31404799999999999</v>
      </c>
      <c r="BS289">
        <v>-5</v>
      </c>
      <c r="BT289">
        <v>5.0000000000000001E-3</v>
      </c>
      <c r="BU289">
        <v>7.6745479999999997</v>
      </c>
      <c r="BV289">
        <v>0</v>
      </c>
      <c r="BW289" t="s">
        <v>155</v>
      </c>
      <c r="BX289">
        <v>0.79300000000000004</v>
      </c>
    </row>
    <row r="290" spans="1:76" x14ac:dyDescent="0.25">
      <c r="A290" s="26">
        <v>43530</v>
      </c>
      <c r="B290" s="29">
        <v>0.68221473379629627</v>
      </c>
      <c r="C290">
        <v>12.942</v>
      </c>
      <c r="D290">
        <v>3.2675000000000001</v>
      </c>
      <c r="E290">
        <v>32674.800974999998</v>
      </c>
      <c r="F290">
        <v>105.1</v>
      </c>
      <c r="G290">
        <v>0.3</v>
      </c>
      <c r="H290">
        <v>1120.4000000000001</v>
      </c>
      <c r="J290">
        <v>0</v>
      </c>
      <c r="K290">
        <v>0.86140000000000005</v>
      </c>
      <c r="L290">
        <v>11.148300000000001</v>
      </c>
      <c r="M290">
        <v>2.8144999999999998</v>
      </c>
      <c r="N290">
        <v>90.498999999999995</v>
      </c>
      <c r="O290">
        <v>0.27679999999999999</v>
      </c>
      <c r="P290">
        <v>90.8</v>
      </c>
      <c r="Q290">
        <v>71.782700000000006</v>
      </c>
      <c r="R290">
        <v>0.21959999999999999</v>
      </c>
      <c r="S290">
        <v>72</v>
      </c>
      <c r="T290">
        <v>1120.4340999999999</v>
      </c>
      <c r="W290">
        <v>0</v>
      </c>
      <c r="X290">
        <v>0</v>
      </c>
      <c r="Y290">
        <v>11.8</v>
      </c>
      <c r="Z290">
        <v>854</v>
      </c>
      <c r="AA290">
        <v>839</v>
      </c>
      <c r="AB290">
        <v>845</v>
      </c>
      <c r="AC290">
        <v>89.6</v>
      </c>
      <c r="AD290">
        <v>19.52</v>
      </c>
      <c r="AE290">
        <v>0.45</v>
      </c>
      <c r="AF290">
        <v>982</v>
      </c>
      <c r="AG290">
        <v>-3</v>
      </c>
      <c r="AH290">
        <v>54</v>
      </c>
      <c r="AI290">
        <v>35</v>
      </c>
      <c r="AJ290">
        <v>192</v>
      </c>
      <c r="AK290">
        <v>169</v>
      </c>
      <c r="AL290">
        <v>4.5</v>
      </c>
      <c r="AM290">
        <v>174.9</v>
      </c>
      <c r="AN290" t="s">
        <v>155</v>
      </c>
      <c r="AO290">
        <v>2</v>
      </c>
      <c r="AP290" s="28">
        <v>0.89069444444444434</v>
      </c>
      <c r="AQ290">
        <v>47.161236000000002</v>
      </c>
      <c r="AR290">
        <v>-88.483878000000004</v>
      </c>
      <c r="AS290">
        <v>309.10000000000002</v>
      </c>
      <c r="AT290">
        <v>32.799999999999997</v>
      </c>
      <c r="AU290">
        <v>12</v>
      </c>
      <c r="AV290">
        <v>9</v>
      </c>
      <c r="AW290" t="s">
        <v>222</v>
      </c>
      <c r="AX290">
        <v>1.5</v>
      </c>
      <c r="AY290">
        <v>1.2</v>
      </c>
      <c r="AZ290">
        <v>3</v>
      </c>
      <c r="BA290">
        <v>14.686999999999999</v>
      </c>
      <c r="BB290">
        <v>13.28</v>
      </c>
      <c r="BC290">
        <v>0.9</v>
      </c>
      <c r="BD290">
        <v>16.094000000000001</v>
      </c>
      <c r="BE290">
        <v>2500.8449999999998</v>
      </c>
      <c r="BF290">
        <v>401.846</v>
      </c>
      <c r="BG290">
        <v>2.1259999999999999</v>
      </c>
      <c r="BH290">
        <v>7.0000000000000001E-3</v>
      </c>
      <c r="BI290">
        <v>2.1320000000000001</v>
      </c>
      <c r="BJ290">
        <v>1.6859999999999999</v>
      </c>
      <c r="BK290">
        <v>5.0000000000000001E-3</v>
      </c>
      <c r="BL290">
        <v>1.6910000000000001</v>
      </c>
      <c r="BM290">
        <v>7.9813999999999998</v>
      </c>
      <c r="BQ290">
        <v>0</v>
      </c>
      <c r="BR290">
        <v>0.29339999999999999</v>
      </c>
      <c r="BS290">
        <v>-5</v>
      </c>
      <c r="BT290">
        <v>5.0000000000000001E-3</v>
      </c>
      <c r="BU290">
        <v>7.1699630000000001</v>
      </c>
      <c r="BV290">
        <v>0</v>
      </c>
      <c r="BW290" t="s">
        <v>155</v>
      </c>
      <c r="BX290">
        <v>0.79300000000000004</v>
      </c>
    </row>
    <row r="291" spans="1:76" x14ac:dyDescent="0.25">
      <c r="A291" s="26">
        <v>43530</v>
      </c>
      <c r="B291" s="29">
        <v>0.68222630787037042</v>
      </c>
      <c r="C291">
        <v>13.564</v>
      </c>
      <c r="D291">
        <v>1.8255999999999999</v>
      </c>
      <c r="E291">
        <v>18255.629569000001</v>
      </c>
      <c r="F291">
        <v>104.5</v>
      </c>
      <c r="G291">
        <v>0.2</v>
      </c>
      <c r="H291">
        <v>1158.9000000000001</v>
      </c>
      <c r="J291">
        <v>0</v>
      </c>
      <c r="K291">
        <v>0.86929999999999996</v>
      </c>
      <c r="L291">
        <v>11.791499999999999</v>
      </c>
      <c r="M291">
        <v>1.587</v>
      </c>
      <c r="N291">
        <v>90.811199999999999</v>
      </c>
      <c r="O291">
        <v>0.19259999999999999</v>
      </c>
      <c r="P291">
        <v>91</v>
      </c>
      <c r="Q291">
        <v>71.993200000000002</v>
      </c>
      <c r="R291">
        <v>0.1527</v>
      </c>
      <c r="S291">
        <v>72.099999999999994</v>
      </c>
      <c r="T291">
        <v>1158.884</v>
      </c>
      <c r="W291">
        <v>0</v>
      </c>
      <c r="X291">
        <v>0</v>
      </c>
      <c r="Y291">
        <v>11.8</v>
      </c>
      <c r="Z291">
        <v>854</v>
      </c>
      <c r="AA291">
        <v>839</v>
      </c>
      <c r="AB291">
        <v>844</v>
      </c>
      <c r="AC291">
        <v>89</v>
      </c>
      <c r="AD291">
        <v>19.39</v>
      </c>
      <c r="AE291">
        <v>0.45</v>
      </c>
      <c r="AF291">
        <v>982</v>
      </c>
      <c r="AG291">
        <v>-3</v>
      </c>
      <c r="AH291">
        <v>54</v>
      </c>
      <c r="AI291">
        <v>35</v>
      </c>
      <c r="AJ291">
        <v>192</v>
      </c>
      <c r="AK291">
        <v>169</v>
      </c>
      <c r="AL291">
        <v>4.5</v>
      </c>
      <c r="AM291">
        <v>175</v>
      </c>
      <c r="AN291" t="s">
        <v>155</v>
      </c>
      <c r="AO291">
        <v>2</v>
      </c>
      <c r="AP291" s="28">
        <v>0.89070601851851849</v>
      </c>
      <c r="AQ291">
        <v>47.161369000000001</v>
      </c>
      <c r="AR291">
        <v>-88.483889000000005</v>
      </c>
      <c r="AS291">
        <v>309.3</v>
      </c>
      <c r="AT291">
        <v>32.9</v>
      </c>
      <c r="AU291">
        <v>12</v>
      </c>
      <c r="AV291">
        <v>9</v>
      </c>
      <c r="AW291" t="s">
        <v>222</v>
      </c>
      <c r="AX291">
        <v>1.5</v>
      </c>
      <c r="AY291">
        <v>1.2956000000000001</v>
      </c>
      <c r="AZ291">
        <v>2.5219999999999998</v>
      </c>
      <c r="BA291">
        <v>14.686999999999999</v>
      </c>
      <c r="BB291">
        <v>14.12</v>
      </c>
      <c r="BC291">
        <v>0.96</v>
      </c>
      <c r="BD291">
        <v>15.035</v>
      </c>
      <c r="BE291">
        <v>2759.3049999999998</v>
      </c>
      <c r="BF291">
        <v>236.35900000000001</v>
      </c>
      <c r="BG291">
        <v>2.2250000000000001</v>
      </c>
      <c r="BH291">
        <v>5.0000000000000001E-3</v>
      </c>
      <c r="BI291">
        <v>2.23</v>
      </c>
      <c r="BJ291">
        <v>1.764</v>
      </c>
      <c r="BK291">
        <v>4.0000000000000001E-3</v>
      </c>
      <c r="BL291">
        <v>1.768</v>
      </c>
      <c r="BM291">
        <v>8.6115999999999993</v>
      </c>
      <c r="BQ291">
        <v>0</v>
      </c>
      <c r="BR291">
        <v>0.244896</v>
      </c>
      <c r="BS291">
        <v>-5</v>
      </c>
      <c r="BT291">
        <v>5.0000000000000001E-3</v>
      </c>
      <c r="BU291">
        <v>5.9846459999999997</v>
      </c>
      <c r="BV291">
        <v>0</v>
      </c>
      <c r="BW291" t="s">
        <v>155</v>
      </c>
      <c r="BX291">
        <v>0.79300000000000004</v>
      </c>
    </row>
    <row r="292" spans="1:76" x14ac:dyDescent="0.25">
      <c r="A292" s="26">
        <v>43530</v>
      </c>
      <c r="B292" s="29">
        <v>0.68223788194444446</v>
      </c>
      <c r="C292">
        <v>13.874000000000001</v>
      </c>
      <c r="D292">
        <v>1.2695000000000001</v>
      </c>
      <c r="E292">
        <v>12695.394088999999</v>
      </c>
      <c r="F292">
        <v>102.8</v>
      </c>
      <c r="G292">
        <v>0.2</v>
      </c>
      <c r="H292">
        <v>1138.4000000000001</v>
      </c>
      <c r="J292">
        <v>0</v>
      </c>
      <c r="K292">
        <v>0.87180000000000002</v>
      </c>
      <c r="L292">
        <v>12.0952</v>
      </c>
      <c r="M292">
        <v>1.1068</v>
      </c>
      <c r="N292">
        <v>89.615799999999993</v>
      </c>
      <c r="O292">
        <v>0.1744</v>
      </c>
      <c r="P292">
        <v>89.8</v>
      </c>
      <c r="Q292">
        <v>71.066800000000001</v>
      </c>
      <c r="R292">
        <v>0.13830000000000001</v>
      </c>
      <c r="S292">
        <v>71.2</v>
      </c>
      <c r="T292">
        <v>1138.3692000000001</v>
      </c>
      <c r="W292">
        <v>0</v>
      </c>
      <c r="X292">
        <v>0</v>
      </c>
      <c r="Y292">
        <v>11.8</v>
      </c>
      <c r="Z292">
        <v>853</v>
      </c>
      <c r="AA292">
        <v>838</v>
      </c>
      <c r="AB292">
        <v>843</v>
      </c>
      <c r="AC292">
        <v>89.4</v>
      </c>
      <c r="AD292">
        <v>19.47</v>
      </c>
      <c r="AE292">
        <v>0.45</v>
      </c>
      <c r="AF292">
        <v>982</v>
      </c>
      <c r="AG292">
        <v>-3</v>
      </c>
      <c r="AH292">
        <v>53.632368</v>
      </c>
      <c r="AI292">
        <v>35</v>
      </c>
      <c r="AJ292">
        <v>191.6</v>
      </c>
      <c r="AK292">
        <v>169</v>
      </c>
      <c r="AL292">
        <v>4.5</v>
      </c>
      <c r="AM292">
        <v>175</v>
      </c>
      <c r="AN292" t="s">
        <v>155</v>
      </c>
      <c r="AO292">
        <v>2</v>
      </c>
      <c r="AP292" s="28">
        <v>0.89071759259259264</v>
      </c>
      <c r="AQ292">
        <v>47.161501000000001</v>
      </c>
      <c r="AR292">
        <v>-88.483902</v>
      </c>
      <c r="AS292">
        <v>309.8</v>
      </c>
      <c r="AT292">
        <v>32.700000000000003</v>
      </c>
      <c r="AU292">
        <v>12</v>
      </c>
      <c r="AV292">
        <v>9</v>
      </c>
      <c r="AW292" t="s">
        <v>222</v>
      </c>
      <c r="AX292">
        <v>1.5</v>
      </c>
      <c r="AY292">
        <v>1.3</v>
      </c>
      <c r="AZ292">
        <v>2.5</v>
      </c>
      <c r="BA292">
        <v>14.686999999999999</v>
      </c>
      <c r="BB292">
        <v>14.41</v>
      </c>
      <c r="BC292">
        <v>0.98</v>
      </c>
      <c r="BD292">
        <v>14.709</v>
      </c>
      <c r="BE292">
        <v>2868.4589999999998</v>
      </c>
      <c r="BF292">
        <v>167.05699999999999</v>
      </c>
      <c r="BG292">
        <v>2.226</v>
      </c>
      <c r="BH292">
        <v>4.0000000000000001E-3</v>
      </c>
      <c r="BI292">
        <v>2.23</v>
      </c>
      <c r="BJ292">
        <v>1.7649999999999999</v>
      </c>
      <c r="BK292">
        <v>3.0000000000000001E-3</v>
      </c>
      <c r="BL292">
        <v>1.768</v>
      </c>
      <c r="BM292">
        <v>8.5730000000000004</v>
      </c>
      <c r="BQ292">
        <v>0</v>
      </c>
      <c r="BR292">
        <v>0.237486</v>
      </c>
      <c r="BS292">
        <v>-5</v>
      </c>
      <c r="BT292">
        <v>5.0000000000000001E-3</v>
      </c>
      <c r="BU292">
        <v>5.8035519999999998</v>
      </c>
      <c r="BV292">
        <v>0</v>
      </c>
      <c r="BW292" t="s">
        <v>155</v>
      </c>
      <c r="BX292">
        <v>0.79300000000000004</v>
      </c>
    </row>
    <row r="293" spans="1:76" x14ac:dyDescent="0.25">
      <c r="A293" s="26">
        <v>43530</v>
      </c>
      <c r="B293" s="29">
        <v>0.6822494560185185</v>
      </c>
      <c r="C293">
        <v>13.522</v>
      </c>
      <c r="D293">
        <v>2.1236000000000002</v>
      </c>
      <c r="E293">
        <v>21236.211490000002</v>
      </c>
      <c r="F293">
        <v>101.6</v>
      </c>
      <c r="G293">
        <v>0.2</v>
      </c>
      <c r="H293">
        <v>1123.8</v>
      </c>
      <c r="J293">
        <v>0</v>
      </c>
      <c r="K293">
        <v>0.86699999999999999</v>
      </c>
      <c r="L293">
        <v>11.723599999999999</v>
      </c>
      <c r="M293">
        <v>1.8411999999999999</v>
      </c>
      <c r="N293">
        <v>88.058099999999996</v>
      </c>
      <c r="O293">
        <v>0.1734</v>
      </c>
      <c r="P293">
        <v>88.2</v>
      </c>
      <c r="Q293">
        <v>69.846599999999995</v>
      </c>
      <c r="R293">
        <v>0.13750000000000001</v>
      </c>
      <c r="S293">
        <v>70</v>
      </c>
      <c r="T293">
        <v>1123.8067000000001</v>
      </c>
      <c r="W293">
        <v>0</v>
      </c>
      <c r="X293">
        <v>0</v>
      </c>
      <c r="Y293">
        <v>11.8</v>
      </c>
      <c r="Z293">
        <v>852</v>
      </c>
      <c r="AA293">
        <v>837</v>
      </c>
      <c r="AB293">
        <v>843</v>
      </c>
      <c r="AC293">
        <v>89.6</v>
      </c>
      <c r="AD293">
        <v>19.52</v>
      </c>
      <c r="AE293">
        <v>0.45</v>
      </c>
      <c r="AF293">
        <v>982</v>
      </c>
      <c r="AG293">
        <v>-3</v>
      </c>
      <c r="AH293">
        <v>53</v>
      </c>
      <c r="AI293">
        <v>35</v>
      </c>
      <c r="AJ293">
        <v>191.4</v>
      </c>
      <c r="AK293">
        <v>169</v>
      </c>
      <c r="AL293">
        <v>4.4000000000000004</v>
      </c>
      <c r="AM293">
        <v>175</v>
      </c>
      <c r="AN293" t="s">
        <v>155</v>
      </c>
      <c r="AO293">
        <v>2</v>
      </c>
      <c r="AP293" s="28">
        <v>0.89072916666666668</v>
      </c>
      <c r="AQ293">
        <v>47.161628999999998</v>
      </c>
      <c r="AR293">
        <v>-88.483915999999994</v>
      </c>
      <c r="AS293">
        <v>309.60000000000002</v>
      </c>
      <c r="AT293">
        <v>32.299999999999997</v>
      </c>
      <c r="AU293">
        <v>12</v>
      </c>
      <c r="AV293">
        <v>9</v>
      </c>
      <c r="AW293" t="s">
        <v>222</v>
      </c>
      <c r="AX293">
        <v>1.5955999999999999</v>
      </c>
      <c r="AY293">
        <v>1.8735999999999999</v>
      </c>
      <c r="AZ293">
        <v>3.0735999999999999</v>
      </c>
      <c r="BA293">
        <v>14.686999999999999</v>
      </c>
      <c r="BB293">
        <v>13.87</v>
      </c>
      <c r="BC293">
        <v>0.94</v>
      </c>
      <c r="BD293">
        <v>15.34</v>
      </c>
      <c r="BE293">
        <v>2706.627</v>
      </c>
      <c r="BF293">
        <v>270.548</v>
      </c>
      <c r="BG293">
        <v>2.129</v>
      </c>
      <c r="BH293">
        <v>4.0000000000000001E-3</v>
      </c>
      <c r="BI293">
        <v>2.133</v>
      </c>
      <c r="BJ293">
        <v>1.6890000000000001</v>
      </c>
      <c r="BK293">
        <v>3.0000000000000001E-3</v>
      </c>
      <c r="BL293">
        <v>1.6919999999999999</v>
      </c>
      <c r="BM293">
        <v>8.2390000000000008</v>
      </c>
      <c r="BQ293">
        <v>0</v>
      </c>
      <c r="BR293">
        <v>0.25077700000000003</v>
      </c>
      <c r="BS293">
        <v>-5</v>
      </c>
      <c r="BT293">
        <v>5.0000000000000001E-3</v>
      </c>
      <c r="BU293">
        <v>6.1283570000000003</v>
      </c>
      <c r="BV293">
        <v>0</v>
      </c>
      <c r="BW293" t="s">
        <v>155</v>
      </c>
      <c r="BX293">
        <v>0.79300000000000004</v>
      </c>
    </row>
    <row r="294" spans="1:76" x14ac:dyDescent="0.25">
      <c r="A294" s="26">
        <v>43530</v>
      </c>
      <c r="B294" s="29">
        <v>0.68226103009259254</v>
      </c>
      <c r="C294">
        <v>12.4</v>
      </c>
      <c r="D294">
        <v>3.8915999999999999</v>
      </c>
      <c r="E294">
        <v>38916.055046000001</v>
      </c>
      <c r="F294">
        <v>101.2</v>
      </c>
      <c r="G294">
        <v>0.2</v>
      </c>
      <c r="H294">
        <v>1141.8</v>
      </c>
      <c r="J294">
        <v>0</v>
      </c>
      <c r="K294">
        <v>0.8599</v>
      </c>
      <c r="L294">
        <v>10.6622</v>
      </c>
      <c r="M294">
        <v>3.3462999999999998</v>
      </c>
      <c r="N294">
        <v>87.036699999999996</v>
      </c>
      <c r="O294">
        <v>0.17199999999999999</v>
      </c>
      <c r="P294">
        <v>87.2</v>
      </c>
      <c r="Q294">
        <v>69.002700000000004</v>
      </c>
      <c r="R294">
        <v>0.1363</v>
      </c>
      <c r="S294">
        <v>69.099999999999994</v>
      </c>
      <c r="T294">
        <v>1141.8420000000001</v>
      </c>
      <c r="W294">
        <v>0</v>
      </c>
      <c r="X294">
        <v>0</v>
      </c>
      <c r="Y294">
        <v>11.9</v>
      </c>
      <c r="Z294">
        <v>852</v>
      </c>
      <c r="AA294">
        <v>837</v>
      </c>
      <c r="AB294">
        <v>843</v>
      </c>
      <c r="AC294">
        <v>89</v>
      </c>
      <c r="AD294">
        <v>19.39</v>
      </c>
      <c r="AE294">
        <v>0.45</v>
      </c>
      <c r="AF294">
        <v>982</v>
      </c>
      <c r="AG294">
        <v>-3</v>
      </c>
      <c r="AH294">
        <v>53</v>
      </c>
      <c r="AI294">
        <v>35</v>
      </c>
      <c r="AJ294">
        <v>191.6</v>
      </c>
      <c r="AK294">
        <v>169</v>
      </c>
      <c r="AL294">
        <v>4.4000000000000004</v>
      </c>
      <c r="AM294">
        <v>175</v>
      </c>
      <c r="AN294" t="s">
        <v>155</v>
      </c>
      <c r="AO294">
        <v>2</v>
      </c>
      <c r="AP294" s="28">
        <v>0.89074074074074072</v>
      </c>
      <c r="AQ294">
        <v>47.161746999999998</v>
      </c>
      <c r="AR294">
        <v>-88.483975000000001</v>
      </c>
      <c r="AS294">
        <v>309.7</v>
      </c>
      <c r="AT294">
        <v>31.2</v>
      </c>
      <c r="AU294">
        <v>12</v>
      </c>
      <c r="AV294">
        <v>9</v>
      </c>
      <c r="AW294" t="s">
        <v>222</v>
      </c>
      <c r="AX294">
        <v>1.1224780000000001</v>
      </c>
      <c r="AY294">
        <v>1.9</v>
      </c>
      <c r="AZ294">
        <v>2.5269729999999999</v>
      </c>
      <c r="BA294">
        <v>14.686999999999999</v>
      </c>
      <c r="BB294">
        <v>13.13</v>
      </c>
      <c r="BC294">
        <v>0.89</v>
      </c>
      <c r="BD294">
        <v>16.295999999999999</v>
      </c>
      <c r="BE294">
        <v>2383.6619999999998</v>
      </c>
      <c r="BF294">
        <v>476.14499999999998</v>
      </c>
      <c r="BG294">
        <v>2.0379999999999998</v>
      </c>
      <c r="BH294">
        <v>4.0000000000000001E-3</v>
      </c>
      <c r="BI294">
        <v>2.0419999999999998</v>
      </c>
      <c r="BJ294">
        <v>1.615</v>
      </c>
      <c r="BK294">
        <v>3.0000000000000001E-3</v>
      </c>
      <c r="BL294">
        <v>1.619</v>
      </c>
      <c r="BM294">
        <v>8.1061999999999994</v>
      </c>
      <c r="BQ294">
        <v>0</v>
      </c>
      <c r="BR294">
        <v>0.31318400000000002</v>
      </c>
      <c r="BS294">
        <v>-5</v>
      </c>
      <c r="BT294">
        <v>5.0000000000000001E-3</v>
      </c>
      <c r="BU294">
        <v>7.6534339999999998</v>
      </c>
      <c r="BV294">
        <v>0</v>
      </c>
      <c r="BW294" t="s">
        <v>155</v>
      </c>
      <c r="BX294">
        <v>0.79300000000000004</v>
      </c>
    </row>
    <row r="295" spans="1:76" x14ac:dyDescent="0.25">
      <c r="A295" s="26">
        <v>43530</v>
      </c>
      <c r="B295" s="29">
        <v>0.68227260416666669</v>
      </c>
      <c r="C295">
        <v>11.478</v>
      </c>
      <c r="D295">
        <v>5.6069000000000004</v>
      </c>
      <c r="E295">
        <v>56069.074999999997</v>
      </c>
      <c r="F295">
        <v>101.2</v>
      </c>
      <c r="G295">
        <v>0.2</v>
      </c>
      <c r="H295">
        <v>1187.9000000000001</v>
      </c>
      <c r="J295">
        <v>0</v>
      </c>
      <c r="K295">
        <v>0.85129999999999995</v>
      </c>
      <c r="L295">
        <v>9.7713000000000001</v>
      </c>
      <c r="M295">
        <v>4.7731000000000003</v>
      </c>
      <c r="N295">
        <v>86.15</v>
      </c>
      <c r="O295">
        <v>0.17030000000000001</v>
      </c>
      <c r="P295">
        <v>86.3</v>
      </c>
      <c r="Q295">
        <v>68.323499999999996</v>
      </c>
      <c r="R295">
        <v>0.13500000000000001</v>
      </c>
      <c r="S295">
        <v>68.5</v>
      </c>
      <c r="T295">
        <v>1187.8535999999999</v>
      </c>
      <c r="W295">
        <v>0</v>
      </c>
      <c r="X295">
        <v>0</v>
      </c>
      <c r="Y295">
        <v>11.8</v>
      </c>
      <c r="Z295">
        <v>851</v>
      </c>
      <c r="AA295">
        <v>837</v>
      </c>
      <c r="AB295">
        <v>843</v>
      </c>
      <c r="AC295">
        <v>89.4</v>
      </c>
      <c r="AD295">
        <v>19.489999999999998</v>
      </c>
      <c r="AE295">
        <v>0.45</v>
      </c>
      <c r="AF295">
        <v>981</v>
      </c>
      <c r="AG295">
        <v>-3</v>
      </c>
      <c r="AH295">
        <v>53</v>
      </c>
      <c r="AI295">
        <v>35</v>
      </c>
      <c r="AJ295">
        <v>191</v>
      </c>
      <c r="AK295">
        <v>169</v>
      </c>
      <c r="AL295">
        <v>4.4000000000000004</v>
      </c>
      <c r="AM295">
        <v>175</v>
      </c>
      <c r="AN295" t="s">
        <v>155</v>
      </c>
      <c r="AO295">
        <v>2</v>
      </c>
      <c r="AP295" s="28">
        <v>0.89075231481481476</v>
      </c>
      <c r="AQ295">
        <v>47.161856999999998</v>
      </c>
      <c r="AR295">
        <v>-88.484055999999995</v>
      </c>
      <c r="AS295">
        <v>309.8</v>
      </c>
      <c r="AT295">
        <v>30.6</v>
      </c>
      <c r="AU295">
        <v>12</v>
      </c>
      <c r="AV295">
        <v>9</v>
      </c>
      <c r="AW295" t="s">
        <v>222</v>
      </c>
      <c r="AX295">
        <v>1.1000000000000001</v>
      </c>
      <c r="AY295">
        <v>1.9</v>
      </c>
      <c r="AZ295">
        <v>2.2132130000000001</v>
      </c>
      <c r="BA295">
        <v>14.686999999999999</v>
      </c>
      <c r="BB295">
        <v>12.33</v>
      </c>
      <c r="BC295">
        <v>0.84</v>
      </c>
      <c r="BD295">
        <v>17.47</v>
      </c>
      <c r="BE295">
        <v>2103.7150000000001</v>
      </c>
      <c r="BF295">
        <v>654.048</v>
      </c>
      <c r="BG295">
        <v>1.9419999999999999</v>
      </c>
      <c r="BH295">
        <v>4.0000000000000001E-3</v>
      </c>
      <c r="BI295">
        <v>1.946</v>
      </c>
      <c r="BJ295">
        <v>1.54</v>
      </c>
      <c r="BK295">
        <v>3.0000000000000001E-3</v>
      </c>
      <c r="BL295">
        <v>1.5429999999999999</v>
      </c>
      <c r="BM295">
        <v>8.1210000000000004</v>
      </c>
      <c r="BQ295">
        <v>0</v>
      </c>
      <c r="BR295">
        <v>0.379496</v>
      </c>
      <c r="BS295">
        <v>-5</v>
      </c>
      <c r="BT295">
        <v>5.0000000000000001E-3</v>
      </c>
      <c r="BU295">
        <v>9.2739329999999995</v>
      </c>
      <c r="BV295">
        <v>0</v>
      </c>
      <c r="BW295" t="s">
        <v>155</v>
      </c>
      <c r="BX295">
        <v>0.79300000000000004</v>
      </c>
    </row>
    <row r="296" spans="1:76" x14ac:dyDescent="0.25">
      <c r="A296" s="26">
        <v>43530</v>
      </c>
      <c r="B296" s="29">
        <v>0.68228417824074084</v>
      </c>
      <c r="C296">
        <v>11.164</v>
      </c>
      <c r="D296">
        <v>6.3342000000000001</v>
      </c>
      <c r="E296">
        <v>63341.573603999997</v>
      </c>
      <c r="F296">
        <v>99.6</v>
      </c>
      <c r="G296">
        <v>0.2</v>
      </c>
      <c r="H296">
        <v>1278.5</v>
      </c>
      <c r="J296">
        <v>0</v>
      </c>
      <c r="K296">
        <v>0.84689999999999999</v>
      </c>
      <c r="L296">
        <v>9.4545999999999992</v>
      </c>
      <c r="M296">
        <v>5.3643999999999998</v>
      </c>
      <c r="N296">
        <v>84.381100000000004</v>
      </c>
      <c r="O296">
        <v>0.1694</v>
      </c>
      <c r="P296">
        <v>84.6</v>
      </c>
      <c r="Q296">
        <v>66.935000000000002</v>
      </c>
      <c r="R296">
        <v>0.13439999999999999</v>
      </c>
      <c r="S296">
        <v>67.099999999999994</v>
      </c>
      <c r="T296">
        <v>1278.5295000000001</v>
      </c>
      <c r="W296">
        <v>0</v>
      </c>
      <c r="X296">
        <v>0</v>
      </c>
      <c r="Y296">
        <v>11.8</v>
      </c>
      <c r="Z296">
        <v>852</v>
      </c>
      <c r="AA296">
        <v>838</v>
      </c>
      <c r="AB296">
        <v>844</v>
      </c>
      <c r="AC296">
        <v>89.6</v>
      </c>
      <c r="AD296">
        <v>19.54</v>
      </c>
      <c r="AE296">
        <v>0.45</v>
      </c>
      <c r="AF296">
        <v>981</v>
      </c>
      <c r="AG296">
        <v>-3</v>
      </c>
      <c r="AH296">
        <v>53</v>
      </c>
      <c r="AI296">
        <v>35</v>
      </c>
      <c r="AJ296">
        <v>191</v>
      </c>
      <c r="AK296">
        <v>168.6</v>
      </c>
      <c r="AL296">
        <v>4.5</v>
      </c>
      <c r="AM296">
        <v>174.8</v>
      </c>
      <c r="AN296" t="s">
        <v>155</v>
      </c>
      <c r="AO296">
        <v>2</v>
      </c>
      <c r="AP296" s="28">
        <v>0.89076388888888891</v>
      </c>
      <c r="AQ296">
        <v>47.161977</v>
      </c>
      <c r="AR296">
        <v>-88.484120000000004</v>
      </c>
      <c r="AS296">
        <v>309.7</v>
      </c>
      <c r="AT296">
        <v>31</v>
      </c>
      <c r="AU296">
        <v>12</v>
      </c>
      <c r="AV296">
        <v>9</v>
      </c>
      <c r="AW296" t="s">
        <v>222</v>
      </c>
      <c r="AX296">
        <v>1.1000000000000001</v>
      </c>
      <c r="AY296">
        <v>1.9</v>
      </c>
      <c r="AZ296">
        <v>2.2000000000000002</v>
      </c>
      <c r="BA296">
        <v>14.686999999999999</v>
      </c>
      <c r="BB296">
        <v>11.95</v>
      </c>
      <c r="BC296">
        <v>0.81</v>
      </c>
      <c r="BD296">
        <v>18.077999999999999</v>
      </c>
      <c r="BE296">
        <v>1996.7819999999999</v>
      </c>
      <c r="BF296">
        <v>721.08100000000002</v>
      </c>
      <c r="BG296">
        <v>1.8660000000000001</v>
      </c>
      <c r="BH296">
        <v>4.0000000000000001E-3</v>
      </c>
      <c r="BI296">
        <v>1.87</v>
      </c>
      <c r="BJ296">
        <v>1.48</v>
      </c>
      <c r="BK296">
        <v>3.0000000000000001E-3</v>
      </c>
      <c r="BL296">
        <v>1.4830000000000001</v>
      </c>
      <c r="BM296">
        <v>8.5745000000000005</v>
      </c>
      <c r="BQ296">
        <v>0</v>
      </c>
      <c r="BR296">
        <v>0.45039200000000001</v>
      </c>
      <c r="BS296">
        <v>-5</v>
      </c>
      <c r="BT296">
        <v>5.0000000000000001E-3</v>
      </c>
      <c r="BU296">
        <v>11.006454</v>
      </c>
      <c r="BV296">
        <v>0</v>
      </c>
      <c r="BW296" t="s">
        <v>155</v>
      </c>
      <c r="BX296">
        <v>0.79300000000000004</v>
      </c>
    </row>
    <row r="297" spans="1:76" x14ac:dyDescent="0.25">
      <c r="A297" s="26">
        <v>43530</v>
      </c>
      <c r="B297" s="29">
        <v>0.68229575231481476</v>
      </c>
      <c r="C297">
        <v>10.981999999999999</v>
      </c>
      <c r="D297">
        <v>6.5625999999999998</v>
      </c>
      <c r="E297">
        <v>65625.837562999994</v>
      </c>
      <c r="F297">
        <v>92.8</v>
      </c>
      <c r="G297">
        <v>0.2</v>
      </c>
      <c r="H297">
        <v>1340.8</v>
      </c>
      <c r="J297">
        <v>0</v>
      </c>
      <c r="K297">
        <v>0.84609999999999996</v>
      </c>
      <c r="L297">
        <v>9.2919</v>
      </c>
      <c r="M297">
        <v>5.5526</v>
      </c>
      <c r="N297">
        <v>78.525199999999998</v>
      </c>
      <c r="O297">
        <v>0.16919999999999999</v>
      </c>
      <c r="P297">
        <v>78.7</v>
      </c>
      <c r="Q297">
        <v>62.2577</v>
      </c>
      <c r="R297">
        <v>0.13420000000000001</v>
      </c>
      <c r="S297">
        <v>62.4</v>
      </c>
      <c r="T297">
        <v>1340.8105</v>
      </c>
      <c r="W297">
        <v>0</v>
      </c>
      <c r="X297">
        <v>0</v>
      </c>
      <c r="Y297">
        <v>11.8</v>
      </c>
      <c r="Z297">
        <v>853</v>
      </c>
      <c r="AA297">
        <v>838</v>
      </c>
      <c r="AB297">
        <v>844</v>
      </c>
      <c r="AC297">
        <v>89</v>
      </c>
      <c r="AD297">
        <v>19.41</v>
      </c>
      <c r="AE297">
        <v>0.45</v>
      </c>
      <c r="AF297">
        <v>981</v>
      </c>
      <c r="AG297">
        <v>-3</v>
      </c>
      <c r="AH297">
        <v>53</v>
      </c>
      <c r="AI297">
        <v>35</v>
      </c>
      <c r="AJ297">
        <v>191</v>
      </c>
      <c r="AK297">
        <v>168</v>
      </c>
      <c r="AL297">
        <v>4.5</v>
      </c>
      <c r="AM297">
        <v>174.5</v>
      </c>
      <c r="AN297" t="s">
        <v>155</v>
      </c>
      <c r="AO297">
        <v>2</v>
      </c>
      <c r="AP297" s="28">
        <v>0.89077546296296306</v>
      </c>
      <c r="AQ297">
        <v>47.162109000000001</v>
      </c>
      <c r="AR297">
        <v>-88.484125000000006</v>
      </c>
      <c r="AS297">
        <v>310.3</v>
      </c>
      <c r="AT297">
        <v>31.6</v>
      </c>
      <c r="AU297">
        <v>12</v>
      </c>
      <c r="AV297">
        <v>9</v>
      </c>
      <c r="AW297" t="s">
        <v>222</v>
      </c>
      <c r="AX297">
        <v>1.1956</v>
      </c>
      <c r="AY297">
        <v>1.9</v>
      </c>
      <c r="AZ297">
        <v>2.2000000000000002</v>
      </c>
      <c r="BA297">
        <v>14.686999999999999</v>
      </c>
      <c r="BB297">
        <v>11.89</v>
      </c>
      <c r="BC297">
        <v>0.81</v>
      </c>
      <c r="BD297">
        <v>18.187999999999999</v>
      </c>
      <c r="BE297">
        <v>1958.2360000000001</v>
      </c>
      <c r="BF297">
        <v>744.79899999999998</v>
      </c>
      <c r="BG297">
        <v>1.7330000000000001</v>
      </c>
      <c r="BH297">
        <v>4.0000000000000001E-3</v>
      </c>
      <c r="BI297">
        <v>1.7370000000000001</v>
      </c>
      <c r="BJ297">
        <v>1.3740000000000001</v>
      </c>
      <c r="BK297">
        <v>3.0000000000000001E-3</v>
      </c>
      <c r="BL297">
        <v>1.377</v>
      </c>
      <c r="BM297">
        <v>8.9731000000000005</v>
      </c>
      <c r="BQ297">
        <v>0</v>
      </c>
      <c r="BR297">
        <v>0.47155200000000003</v>
      </c>
      <c r="BS297">
        <v>-5</v>
      </c>
      <c r="BT297">
        <v>5.0000000000000001E-3</v>
      </c>
      <c r="BU297">
        <v>11.523552</v>
      </c>
      <c r="BV297">
        <v>0</v>
      </c>
      <c r="BW297" t="s">
        <v>155</v>
      </c>
      <c r="BX297">
        <v>0.79300000000000004</v>
      </c>
    </row>
    <row r="298" spans="1:76" x14ac:dyDescent="0.25">
      <c r="A298" s="26">
        <v>43530</v>
      </c>
      <c r="B298" s="29">
        <v>0.68230732638888891</v>
      </c>
      <c r="C298">
        <v>10.901</v>
      </c>
      <c r="D298">
        <v>6.7320000000000002</v>
      </c>
      <c r="E298">
        <v>67320.256190999993</v>
      </c>
      <c r="F298">
        <v>86.9</v>
      </c>
      <c r="G298">
        <v>0.2</v>
      </c>
      <c r="H298">
        <v>1375.8</v>
      </c>
      <c r="J298">
        <v>0</v>
      </c>
      <c r="K298">
        <v>0.84509999999999996</v>
      </c>
      <c r="L298">
        <v>9.2128999999999994</v>
      </c>
      <c r="M298">
        <v>5.6894</v>
      </c>
      <c r="N298">
        <v>73.469099999999997</v>
      </c>
      <c r="O298">
        <v>0.16900000000000001</v>
      </c>
      <c r="P298">
        <v>73.599999999999994</v>
      </c>
      <c r="Q298">
        <v>58.249000000000002</v>
      </c>
      <c r="R298">
        <v>0.13400000000000001</v>
      </c>
      <c r="S298">
        <v>58.4</v>
      </c>
      <c r="T298">
        <v>1375.7973</v>
      </c>
      <c r="W298">
        <v>0</v>
      </c>
      <c r="X298">
        <v>0</v>
      </c>
      <c r="Y298">
        <v>11.8</v>
      </c>
      <c r="Z298">
        <v>854</v>
      </c>
      <c r="AA298">
        <v>838</v>
      </c>
      <c r="AB298">
        <v>844</v>
      </c>
      <c r="AC298">
        <v>89</v>
      </c>
      <c r="AD298">
        <v>19.41</v>
      </c>
      <c r="AE298">
        <v>0.45</v>
      </c>
      <c r="AF298">
        <v>981</v>
      </c>
      <c r="AG298">
        <v>-3</v>
      </c>
      <c r="AH298">
        <v>53</v>
      </c>
      <c r="AI298">
        <v>35</v>
      </c>
      <c r="AJ298">
        <v>191</v>
      </c>
      <c r="AK298">
        <v>168</v>
      </c>
      <c r="AL298">
        <v>4.5</v>
      </c>
      <c r="AM298">
        <v>174.2</v>
      </c>
      <c r="AN298" t="s">
        <v>155</v>
      </c>
      <c r="AO298">
        <v>2</v>
      </c>
      <c r="AP298" s="28">
        <v>0.89078703703703699</v>
      </c>
      <c r="AQ298">
        <v>47.162249000000003</v>
      </c>
      <c r="AR298">
        <v>-88.484115000000003</v>
      </c>
      <c r="AS298">
        <v>310.8</v>
      </c>
      <c r="AT298">
        <v>32.799999999999997</v>
      </c>
      <c r="AU298">
        <v>12</v>
      </c>
      <c r="AV298">
        <v>9</v>
      </c>
      <c r="AW298" t="s">
        <v>222</v>
      </c>
      <c r="AX298">
        <v>1.3912</v>
      </c>
      <c r="AY298">
        <v>2.3780000000000001</v>
      </c>
      <c r="AZ298">
        <v>2.7736000000000001</v>
      </c>
      <c r="BA298">
        <v>14.686999999999999</v>
      </c>
      <c r="BB298">
        <v>11.81</v>
      </c>
      <c r="BC298">
        <v>0.8</v>
      </c>
      <c r="BD298">
        <v>18.327000000000002</v>
      </c>
      <c r="BE298">
        <v>1933.66</v>
      </c>
      <c r="BF298">
        <v>760.02300000000002</v>
      </c>
      <c r="BG298">
        <v>1.615</v>
      </c>
      <c r="BH298">
        <v>4.0000000000000001E-3</v>
      </c>
      <c r="BI298">
        <v>1.619</v>
      </c>
      <c r="BJ298">
        <v>1.28</v>
      </c>
      <c r="BK298">
        <v>3.0000000000000001E-3</v>
      </c>
      <c r="BL298">
        <v>1.2829999999999999</v>
      </c>
      <c r="BM298">
        <v>9.1697000000000006</v>
      </c>
      <c r="BQ298">
        <v>0</v>
      </c>
      <c r="BR298">
        <v>0.41643999999999998</v>
      </c>
      <c r="BS298">
        <v>-5</v>
      </c>
      <c r="BT298">
        <v>5.0000000000000001E-3</v>
      </c>
      <c r="BU298">
        <v>10.176753</v>
      </c>
      <c r="BV298">
        <v>0</v>
      </c>
      <c r="BW298" t="s">
        <v>155</v>
      </c>
      <c r="BX298">
        <v>0.79300000000000004</v>
      </c>
    </row>
    <row r="299" spans="1:76" x14ac:dyDescent="0.25">
      <c r="A299" s="26">
        <v>43530</v>
      </c>
      <c r="B299" s="29">
        <v>0.68231890046296295</v>
      </c>
      <c r="C299">
        <v>10.866</v>
      </c>
      <c r="D299">
        <v>6.7953999999999999</v>
      </c>
      <c r="E299">
        <v>67954.443555000005</v>
      </c>
      <c r="F299">
        <v>82</v>
      </c>
      <c r="G299">
        <v>0.2</v>
      </c>
      <c r="H299">
        <v>1391</v>
      </c>
      <c r="J299">
        <v>0</v>
      </c>
      <c r="K299">
        <v>0.8448</v>
      </c>
      <c r="L299">
        <v>9.1796000000000006</v>
      </c>
      <c r="M299">
        <v>5.7407000000000004</v>
      </c>
      <c r="N299">
        <v>69.256</v>
      </c>
      <c r="O299">
        <v>0.16900000000000001</v>
      </c>
      <c r="P299">
        <v>69.400000000000006</v>
      </c>
      <c r="Q299">
        <v>54.908700000000003</v>
      </c>
      <c r="R299">
        <v>0.13400000000000001</v>
      </c>
      <c r="S299">
        <v>55</v>
      </c>
      <c r="T299">
        <v>1391.0236</v>
      </c>
      <c r="W299">
        <v>0</v>
      </c>
      <c r="X299">
        <v>0</v>
      </c>
      <c r="Y299">
        <v>11.8</v>
      </c>
      <c r="Z299">
        <v>853</v>
      </c>
      <c r="AA299">
        <v>838</v>
      </c>
      <c r="AB299">
        <v>844</v>
      </c>
      <c r="AC299">
        <v>89</v>
      </c>
      <c r="AD299">
        <v>19.41</v>
      </c>
      <c r="AE299">
        <v>0.45</v>
      </c>
      <c r="AF299">
        <v>981</v>
      </c>
      <c r="AG299">
        <v>-3</v>
      </c>
      <c r="AH299">
        <v>53</v>
      </c>
      <c r="AI299">
        <v>35</v>
      </c>
      <c r="AJ299">
        <v>191</v>
      </c>
      <c r="AK299">
        <v>168</v>
      </c>
      <c r="AL299">
        <v>4.5999999999999996</v>
      </c>
      <c r="AM299">
        <v>174.2</v>
      </c>
      <c r="AN299" t="s">
        <v>155</v>
      </c>
      <c r="AO299">
        <v>2</v>
      </c>
      <c r="AP299" s="28">
        <v>0.89079861111111114</v>
      </c>
      <c r="AQ299">
        <v>47.162391</v>
      </c>
      <c r="AR299">
        <v>-88.484106999999995</v>
      </c>
      <c r="AS299">
        <v>311.3</v>
      </c>
      <c r="AT299">
        <v>33.9</v>
      </c>
      <c r="AU299">
        <v>12</v>
      </c>
      <c r="AV299">
        <v>9</v>
      </c>
      <c r="AW299" t="s">
        <v>222</v>
      </c>
      <c r="AX299">
        <v>1.4</v>
      </c>
      <c r="AY299">
        <v>1.9219999999999999</v>
      </c>
      <c r="AZ299">
        <v>2.6088</v>
      </c>
      <c r="BA299">
        <v>14.686999999999999</v>
      </c>
      <c r="BB299">
        <v>11.78</v>
      </c>
      <c r="BC299">
        <v>0.8</v>
      </c>
      <c r="BD299">
        <v>18.373000000000001</v>
      </c>
      <c r="BE299">
        <v>1924.1679999999999</v>
      </c>
      <c r="BF299">
        <v>765.87699999999995</v>
      </c>
      <c r="BG299">
        <v>1.52</v>
      </c>
      <c r="BH299">
        <v>4.0000000000000001E-3</v>
      </c>
      <c r="BI299">
        <v>1.524</v>
      </c>
      <c r="BJ299">
        <v>1.2050000000000001</v>
      </c>
      <c r="BK299">
        <v>3.0000000000000001E-3</v>
      </c>
      <c r="BL299">
        <v>1.208</v>
      </c>
      <c r="BM299">
        <v>9.2590000000000003</v>
      </c>
      <c r="BQ299">
        <v>0</v>
      </c>
      <c r="BR299">
        <v>0.40455999999999998</v>
      </c>
      <c r="BS299">
        <v>-5</v>
      </c>
      <c r="BT299">
        <v>5.0000000000000001E-3</v>
      </c>
      <c r="BU299">
        <v>9.8864350000000005</v>
      </c>
      <c r="BV299">
        <v>0</v>
      </c>
      <c r="BW299" t="s">
        <v>155</v>
      </c>
      <c r="BX299">
        <v>0.79300000000000004</v>
      </c>
    </row>
    <row r="300" spans="1:76" x14ac:dyDescent="0.25">
      <c r="A300" s="26">
        <v>43530</v>
      </c>
      <c r="B300" s="29">
        <v>0.6823304745370371</v>
      </c>
      <c r="C300">
        <v>10.8</v>
      </c>
      <c r="D300">
        <v>6.8571</v>
      </c>
      <c r="E300">
        <v>68570.642202000003</v>
      </c>
      <c r="F300">
        <v>77.900000000000006</v>
      </c>
      <c r="G300">
        <v>0.2</v>
      </c>
      <c r="H300">
        <v>1385</v>
      </c>
      <c r="J300">
        <v>0</v>
      </c>
      <c r="K300">
        <v>0.84470000000000001</v>
      </c>
      <c r="L300">
        <v>9.1226000000000003</v>
      </c>
      <c r="M300">
        <v>5.7920999999999996</v>
      </c>
      <c r="N300">
        <v>65.842699999999994</v>
      </c>
      <c r="O300">
        <v>0.16889999999999999</v>
      </c>
      <c r="P300">
        <v>66</v>
      </c>
      <c r="Q300">
        <v>52.202500000000001</v>
      </c>
      <c r="R300">
        <v>0.13389999999999999</v>
      </c>
      <c r="S300">
        <v>52.3</v>
      </c>
      <c r="T300">
        <v>1385.0087000000001</v>
      </c>
      <c r="W300">
        <v>0</v>
      </c>
      <c r="X300">
        <v>0</v>
      </c>
      <c r="Y300">
        <v>11.8</v>
      </c>
      <c r="Z300">
        <v>854</v>
      </c>
      <c r="AA300">
        <v>839</v>
      </c>
      <c r="AB300">
        <v>843</v>
      </c>
      <c r="AC300">
        <v>89</v>
      </c>
      <c r="AD300">
        <v>19.41</v>
      </c>
      <c r="AE300">
        <v>0.45</v>
      </c>
      <c r="AF300">
        <v>981</v>
      </c>
      <c r="AG300">
        <v>-3</v>
      </c>
      <c r="AH300">
        <v>53</v>
      </c>
      <c r="AI300">
        <v>35</v>
      </c>
      <c r="AJ300">
        <v>191</v>
      </c>
      <c r="AK300">
        <v>168</v>
      </c>
      <c r="AL300">
        <v>4.5</v>
      </c>
      <c r="AM300">
        <v>174.5</v>
      </c>
      <c r="AN300" t="s">
        <v>155</v>
      </c>
      <c r="AO300">
        <v>2</v>
      </c>
      <c r="AP300" s="28">
        <v>0.89081018518518518</v>
      </c>
      <c r="AQ300">
        <v>47.162536000000003</v>
      </c>
      <c r="AR300">
        <v>-88.484088</v>
      </c>
      <c r="AS300">
        <v>311.39999999999998</v>
      </c>
      <c r="AT300">
        <v>35</v>
      </c>
      <c r="AU300">
        <v>12</v>
      </c>
      <c r="AV300">
        <v>9</v>
      </c>
      <c r="AW300" t="s">
        <v>222</v>
      </c>
      <c r="AX300">
        <v>1.5911999999999999</v>
      </c>
      <c r="AY300">
        <v>2.5691999999999999</v>
      </c>
      <c r="AZ300">
        <v>3.2692000000000001</v>
      </c>
      <c r="BA300">
        <v>14.686999999999999</v>
      </c>
      <c r="BB300">
        <v>11.77</v>
      </c>
      <c r="BC300">
        <v>0.8</v>
      </c>
      <c r="BD300">
        <v>18.387</v>
      </c>
      <c r="BE300">
        <v>1913.009</v>
      </c>
      <c r="BF300">
        <v>773.05200000000002</v>
      </c>
      <c r="BG300">
        <v>1.446</v>
      </c>
      <c r="BH300">
        <v>4.0000000000000001E-3</v>
      </c>
      <c r="BI300">
        <v>1.45</v>
      </c>
      <c r="BJ300">
        <v>1.1459999999999999</v>
      </c>
      <c r="BK300">
        <v>3.0000000000000001E-3</v>
      </c>
      <c r="BL300">
        <v>1.149</v>
      </c>
      <c r="BM300">
        <v>9.2227999999999994</v>
      </c>
      <c r="BQ300">
        <v>0</v>
      </c>
      <c r="BR300">
        <v>0.43520799999999998</v>
      </c>
      <c r="BS300">
        <v>-5</v>
      </c>
      <c r="BT300">
        <v>5.0000000000000001E-3</v>
      </c>
      <c r="BU300">
        <v>10.635396</v>
      </c>
      <c r="BV300">
        <v>0</v>
      </c>
      <c r="BW300" t="s">
        <v>155</v>
      </c>
      <c r="BX300">
        <v>0.79300000000000004</v>
      </c>
    </row>
    <row r="301" spans="1:76" x14ac:dyDescent="0.25">
      <c r="A301" s="26">
        <v>43530</v>
      </c>
      <c r="B301" s="29">
        <v>0.68234204861111103</v>
      </c>
      <c r="C301">
        <v>10.8</v>
      </c>
      <c r="D301">
        <v>6.9421999999999997</v>
      </c>
      <c r="E301">
        <v>69422.229617000005</v>
      </c>
      <c r="F301">
        <v>74.3</v>
      </c>
      <c r="G301">
        <v>0.2</v>
      </c>
      <c r="H301">
        <v>1382.6</v>
      </c>
      <c r="J301">
        <v>0</v>
      </c>
      <c r="K301">
        <v>0.84389999999999998</v>
      </c>
      <c r="L301">
        <v>9.1143000000000001</v>
      </c>
      <c r="M301">
        <v>5.8586</v>
      </c>
      <c r="N301">
        <v>62.6661</v>
      </c>
      <c r="O301">
        <v>0.16880000000000001</v>
      </c>
      <c r="P301">
        <v>62.8</v>
      </c>
      <c r="Q301">
        <v>49.683999999999997</v>
      </c>
      <c r="R301">
        <v>0.1338</v>
      </c>
      <c r="S301">
        <v>49.8</v>
      </c>
      <c r="T301">
        <v>1382.6349</v>
      </c>
      <c r="W301">
        <v>0</v>
      </c>
      <c r="X301">
        <v>0</v>
      </c>
      <c r="Y301">
        <v>11.8</v>
      </c>
      <c r="Z301">
        <v>855</v>
      </c>
      <c r="AA301">
        <v>839</v>
      </c>
      <c r="AB301">
        <v>843</v>
      </c>
      <c r="AC301">
        <v>89</v>
      </c>
      <c r="AD301">
        <v>19.41</v>
      </c>
      <c r="AE301">
        <v>0.45</v>
      </c>
      <c r="AF301">
        <v>981</v>
      </c>
      <c r="AG301">
        <v>-3</v>
      </c>
      <c r="AH301">
        <v>53</v>
      </c>
      <c r="AI301">
        <v>35</v>
      </c>
      <c r="AJ301">
        <v>191</v>
      </c>
      <c r="AK301">
        <v>168.4</v>
      </c>
      <c r="AL301">
        <v>4.5</v>
      </c>
      <c r="AM301">
        <v>174.8</v>
      </c>
      <c r="AN301" t="s">
        <v>155</v>
      </c>
      <c r="AO301">
        <v>2</v>
      </c>
      <c r="AP301" s="28">
        <v>0.89082175925925933</v>
      </c>
      <c r="AQ301">
        <v>47.162681999999997</v>
      </c>
      <c r="AR301">
        <v>-88.484067999999994</v>
      </c>
      <c r="AS301">
        <v>311.8</v>
      </c>
      <c r="AT301">
        <v>35.799999999999997</v>
      </c>
      <c r="AU301">
        <v>12</v>
      </c>
      <c r="AV301">
        <v>10</v>
      </c>
      <c r="AW301" t="s">
        <v>223</v>
      </c>
      <c r="AX301">
        <v>1.5044</v>
      </c>
      <c r="AY301">
        <v>2.6</v>
      </c>
      <c r="AZ301">
        <v>3.2044000000000001</v>
      </c>
      <c r="BA301">
        <v>14.686999999999999</v>
      </c>
      <c r="BB301">
        <v>11.71</v>
      </c>
      <c r="BC301">
        <v>0.8</v>
      </c>
      <c r="BD301">
        <v>18.495999999999999</v>
      </c>
      <c r="BE301">
        <v>1903.905</v>
      </c>
      <c r="BF301">
        <v>778.928</v>
      </c>
      <c r="BG301">
        <v>1.371</v>
      </c>
      <c r="BH301">
        <v>4.0000000000000001E-3</v>
      </c>
      <c r="BI301">
        <v>1.375</v>
      </c>
      <c r="BJ301">
        <v>1.087</v>
      </c>
      <c r="BK301">
        <v>3.0000000000000001E-3</v>
      </c>
      <c r="BL301">
        <v>1.0900000000000001</v>
      </c>
      <c r="BM301">
        <v>9.1715999999999998</v>
      </c>
      <c r="BQ301">
        <v>0</v>
      </c>
      <c r="BR301">
        <v>0.45077600000000001</v>
      </c>
      <c r="BS301">
        <v>-5</v>
      </c>
      <c r="BT301">
        <v>5.0000000000000001E-3</v>
      </c>
      <c r="BU301">
        <v>11.015839</v>
      </c>
      <c r="BV301">
        <v>0</v>
      </c>
      <c r="BW301" t="s">
        <v>155</v>
      </c>
      <c r="BX301">
        <v>0.79300000000000004</v>
      </c>
    </row>
    <row r="302" spans="1:76" x14ac:dyDescent="0.25">
      <c r="A302" s="26">
        <v>43530</v>
      </c>
      <c r="B302" s="29">
        <v>0.68235362268518518</v>
      </c>
      <c r="C302">
        <v>10.792999999999999</v>
      </c>
      <c r="D302">
        <v>7.0027999999999997</v>
      </c>
      <c r="E302">
        <v>70027.863104999997</v>
      </c>
      <c r="F302">
        <v>70.5</v>
      </c>
      <c r="G302">
        <v>0.2</v>
      </c>
      <c r="H302">
        <v>1378.2</v>
      </c>
      <c r="J302">
        <v>0</v>
      </c>
      <c r="K302">
        <v>0.84340000000000004</v>
      </c>
      <c r="L302">
        <v>9.1026000000000007</v>
      </c>
      <c r="M302">
        <v>5.9062999999999999</v>
      </c>
      <c r="N302">
        <v>59.472200000000001</v>
      </c>
      <c r="O302">
        <v>0.16869999999999999</v>
      </c>
      <c r="P302">
        <v>59.6</v>
      </c>
      <c r="Q302">
        <v>47.151800000000001</v>
      </c>
      <c r="R302">
        <v>0.13370000000000001</v>
      </c>
      <c r="S302">
        <v>47.3</v>
      </c>
      <c r="T302">
        <v>1378.1999000000001</v>
      </c>
      <c r="W302">
        <v>0</v>
      </c>
      <c r="X302">
        <v>0</v>
      </c>
      <c r="Y302">
        <v>11.9</v>
      </c>
      <c r="Z302">
        <v>854</v>
      </c>
      <c r="AA302">
        <v>838</v>
      </c>
      <c r="AB302">
        <v>842</v>
      </c>
      <c r="AC302">
        <v>89</v>
      </c>
      <c r="AD302">
        <v>19.41</v>
      </c>
      <c r="AE302">
        <v>0.45</v>
      </c>
      <c r="AF302">
        <v>981</v>
      </c>
      <c r="AG302">
        <v>-3</v>
      </c>
      <c r="AH302">
        <v>53</v>
      </c>
      <c r="AI302">
        <v>35</v>
      </c>
      <c r="AJ302">
        <v>191</v>
      </c>
      <c r="AK302">
        <v>168.6</v>
      </c>
      <c r="AL302">
        <v>4.5999999999999996</v>
      </c>
      <c r="AM302">
        <v>174.8</v>
      </c>
      <c r="AN302" t="s">
        <v>155</v>
      </c>
      <c r="AO302">
        <v>2</v>
      </c>
      <c r="AP302" s="28">
        <v>0.89083333333333325</v>
      </c>
      <c r="AQ302">
        <v>47.162832999999999</v>
      </c>
      <c r="AR302">
        <v>-88.484063000000006</v>
      </c>
      <c r="AS302">
        <v>311.89999999999998</v>
      </c>
      <c r="AT302">
        <v>36.6</v>
      </c>
      <c r="AU302">
        <v>12</v>
      </c>
      <c r="AV302">
        <v>10</v>
      </c>
      <c r="AW302" t="s">
        <v>223</v>
      </c>
      <c r="AX302">
        <v>1.6912</v>
      </c>
      <c r="AY302">
        <v>3.1736</v>
      </c>
      <c r="AZ302">
        <v>3.7736000000000001</v>
      </c>
      <c r="BA302">
        <v>14.686999999999999</v>
      </c>
      <c r="BB302">
        <v>11.67</v>
      </c>
      <c r="BC302">
        <v>0.79</v>
      </c>
      <c r="BD302">
        <v>18.565000000000001</v>
      </c>
      <c r="BE302">
        <v>1896.9939999999999</v>
      </c>
      <c r="BF302">
        <v>783.41499999999996</v>
      </c>
      <c r="BG302">
        <v>1.298</v>
      </c>
      <c r="BH302">
        <v>4.0000000000000001E-3</v>
      </c>
      <c r="BI302">
        <v>1.302</v>
      </c>
      <c r="BJ302">
        <v>1.0289999999999999</v>
      </c>
      <c r="BK302">
        <v>3.0000000000000001E-3</v>
      </c>
      <c r="BL302">
        <v>1.032</v>
      </c>
      <c r="BM302">
        <v>9.1205999999999996</v>
      </c>
      <c r="BQ302">
        <v>0</v>
      </c>
      <c r="BR302">
        <v>0.48755999999999999</v>
      </c>
      <c r="BS302">
        <v>-5</v>
      </c>
      <c r="BT302">
        <v>5.0000000000000001E-3</v>
      </c>
      <c r="BU302">
        <v>11.914747999999999</v>
      </c>
      <c r="BV302">
        <v>0</v>
      </c>
      <c r="BW302" t="s">
        <v>155</v>
      </c>
      <c r="BX302">
        <v>0.79300000000000004</v>
      </c>
    </row>
    <row r="303" spans="1:76" x14ac:dyDescent="0.25">
      <c r="A303" s="26">
        <v>43530</v>
      </c>
      <c r="B303" s="29">
        <v>0.68236519675925933</v>
      </c>
      <c r="C303">
        <v>10.731999999999999</v>
      </c>
      <c r="D303">
        <v>7.0537000000000001</v>
      </c>
      <c r="E303">
        <v>70537.045075000002</v>
      </c>
      <c r="F303">
        <v>66</v>
      </c>
      <c r="G303">
        <v>0.2</v>
      </c>
      <c r="H303">
        <v>1376.7</v>
      </c>
      <c r="J303">
        <v>0</v>
      </c>
      <c r="K303">
        <v>0.84340000000000004</v>
      </c>
      <c r="L303">
        <v>9.0510999999999999</v>
      </c>
      <c r="M303">
        <v>5.9489000000000001</v>
      </c>
      <c r="N303">
        <v>55.68</v>
      </c>
      <c r="O303">
        <v>0.16869999999999999</v>
      </c>
      <c r="P303">
        <v>55.8</v>
      </c>
      <c r="Q303">
        <v>44.145200000000003</v>
      </c>
      <c r="R303">
        <v>0.13370000000000001</v>
      </c>
      <c r="S303">
        <v>44.3</v>
      </c>
      <c r="T303">
        <v>1376.6566</v>
      </c>
      <c r="W303">
        <v>0</v>
      </c>
      <c r="X303">
        <v>0</v>
      </c>
      <c r="Y303">
        <v>11.8</v>
      </c>
      <c r="Z303">
        <v>855</v>
      </c>
      <c r="AA303">
        <v>839</v>
      </c>
      <c r="AB303">
        <v>843</v>
      </c>
      <c r="AC303">
        <v>89</v>
      </c>
      <c r="AD303">
        <v>19.41</v>
      </c>
      <c r="AE303">
        <v>0.45</v>
      </c>
      <c r="AF303">
        <v>981</v>
      </c>
      <c r="AG303">
        <v>-3</v>
      </c>
      <c r="AH303">
        <v>53</v>
      </c>
      <c r="AI303">
        <v>35</v>
      </c>
      <c r="AJ303">
        <v>191</v>
      </c>
      <c r="AK303">
        <v>168.4</v>
      </c>
      <c r="AL303">
        <v>4.5</v>
      </c>
      <c r="AM303">
        <v>174.4</v>
      </c>
      <c r="AN303" t="s">
        <v>155</v>
      </c>
      <c r="AO303">
        <v>2</v>
      </c>
      <c r="AP303" s="28">
        <v>0.8908449074074074</v>
      </c>
      <c r="AQ303">
        <v>47.162981000000002</v>
      </c>
      <c r="AR303">
        <v>-88.484103000000005</v>
      </c>
      <c r="AS303">
        <v>312.2</v>
      </c>
      <c r="AT303">
        <v>36.799999999999997</v>
      </c>
      <c r="AU303">
        <v>12</v>
      </c>
      <c r="AV303">
        <v>10</v>
      </c>
      <c r="AW303" t="s">
        <v>223</v>
      </c>
      <c r="AX303">
        <v>1.7</v>
      </c>
      <c r="AY303">
        <v>2.2440000000000002</v>
      </c>
      <c r="AZ303">
        <v>2.8439999999999999</v>
      </c>
      <c r="BA303">
        <v>14.686999999999999</v>
      </c>
      <c r="BB303">
        <v>11.67</v>
      </c>
      <c r="BC303">
        <v>0.79</v>
      </c>
      <c r="BD303">
        <v>18.571000000000002</v>
      </c>
      <c r="BE303">
        <v>1887.39</v>
      </c>
      <c r="BF303">
        <v>789.54</v>
      </c>
      <c r="BG303">
        <v>1.216</v>
      </c>
      <c r="BH303">
        <v>4.0000000000000001E-3</v>
      </c>
      <c r="BI303">
        <v>1.22</v>
      </c>
      <c r="BJ303">
        <v>0.96399999999999997</v>
      </c>
      <c r="BK303">
        <v>3.0000000000000001E-3</v>
      </c>
      <c r="BL303">
        <v>0.96699999999999997</v>
      </c>
      <c r="BM303">
        <v>9.1158999999999999</v>
      </c>
      <c r="BQ303">
        <v>0</v>
      </c>
      <c r="BR303">
        <v>0.50091200000000002</v>
      </c>
      <c r="BS303">
        <v>-5</v>
      </c>
      <c r="BT303">
        <v>5.0000000000000001E-3</v>
      </c>
      <c r="BU303">
        <v>12.241037</v>
      </c>
      <c r="BV303">
        <v>0</v>
      </c>
      <c r="BW303" t="s">
        <v>155</v>
      </c>
      <c r="BX303">
        <v>0.79300000000000004</v>
      </c>
    </row>
    <row r="304" spans="1:76" x14ac:dyDescent="0.25">
      <c r="A304" s="26">
        <v>43530</v>
      </c>
      <c r="B304" s="29">
        <v>0.68237677083333337</v>
      </c>
      <c r="C304">
        <v>10.69</v>
      </c>
      <c r="D304">
        <v>7.0673000000000004</v>
      </c>
      <c r="E304">
        <v>70672.684563999996</v>
      </c>
      <c r="F304">
        <v>61.5</v>
      </c>
      <c r="G304">
        <v>0.2</v>
      </c>
      <c r="H304">
        <v>1395.1</v>
      </c>
      <c r="J304">
        <v>0</v>
      </c>
      <c r="K304">
        <v>0.84350000000000003</v>
      </c>
      <c r="L304">
        <v>9.0173000000000005</v>
      </c>
      <c r="M304">
        <v>5.9614000000000003</v>
      </c>
      <c r="N304">
        <v>51.839199999999998</v>
      </c>
      <c r="O304">
        <v>0.16869999999999999</v>
      </c>
      <c r="P304">
        <v>52</v>
      </c>
      <c r="Q304">
        <v>41.1</v>
      </c>
      <c r="R304">
        <v>0.1338</v>
      </c>
      <c r="S304">
        <v>41.2</v>
      </c>
      <c r="T304">
        <v>1395.0963999999999</v>
      </c>
      <c r="W304">
        <v>0</v>
      </c>
      <c r="X304">
        <v>0</v>
      </c>
      <c r="Y304">
        <v>11.8</v>
      </c>
      <c r="Z304">
        <v>855</v>
      </c>
      <c r="AA304">
        <v>840</v>
      </c>
      <c r="AB304">
        <v>843</v>
      </c>
      <c r="AC304">
        <v>89</v>
      </c>
      <c r="AD304">
        <v>19.41</v>
      </c>
      <c r="AE304">
        <v>0.45</v>
      </c>
      <c r="AF304">
        <v>981</v>
      </c>
      <c r="AG304">
        <v>-3</v>
      </c>
      <c r="AH304">
        <v>52.631999999999998</v>
      </c>
      <c r="AI304">
        <v>35</v>
      </c>
      <c r="AJ304">
        <v>191</v>
      </c>
      <c r="AK304">
        <v>169</v>
      </c>
      <c r="AL304">
        <v>4.5</v>
      </c>
      <c r="AM304">
        <v>174</v>
      </c>
      <c r="AN304" t="s">
        <v>155</v>
      </c>
      <c r="AO304">
        <v>2</v>
      </c>
      <c r="AP304" s="28">
        <v>0.89085648148148155</v>
      </c>
      <c r="AQ304">
        <v>47.163128999999998</v>
      </c>
      <c r="AR304">
        <v>-88.484173999999996</v>
      </c>
      <c r="AS304">
        <v>312.8</v>
      </c>
      <c r="AT304">
        <v>37.200000000000003</v>
      </c>
      <c r="AU304">
        <v>12</v>
      </c>
      <c r="AV304">
        <v>10</v>
      </c>
      <c r="AW304" t="s">
        <v>223</v>
      </c>
      <c r="AX304">
        <v>1.5087999999999999</v>
      </c>
      <c r="AY304">
        <v>2.1044</v>
      </c>
      <c r="AZ304">
        <v>2.5131999999999999</v>
      </c>
      <c r="BA304">
        <v>14.686999999999999</v>
      </c>
      <c r="BB304">
        <v>11.68</v>
      </c>
      <c r="BC304">
        <v>0.8</v>
      </c>
      <c r="BD304">
        <v>18.55</v>
      </c>
      <c r="BE304">
        <v>1882.7629999999999</v>
      </c>
      <c r="BF304">
        <v>792.22199999999998</v>
      </c>
      <c r="BG304">
        <v>1.133</v>
      </c>
      <c r="BH304">
        <v>4.0000000000000001E-3</v>
      </c>
      <c r="BI304">
        <v>1.137</v>
      </c>
      <c r="BJ304">
        <v>0.89900000000000002</v>
      </c>
      <c r="BK304">
        <v>3.0000000000000001E-3</v>
      </c>
      <c r="BL304">
        <v>0.90200000000000002</v>
      </c>
      <c r="BM304">
        <v>9.2499000000000002</v>
      </c>
      <c r="BQ304">
        <v>0</v>
      </c>
      <c r="BR304">
        <v>0.461752</v>
      </c>
      <c r="BS304">
        <v>-5</v>
      </c>
      <c r="BT304">
        <v>5.3680000000000004E-3</v>
      </c>
      <c r="BU304">
        <v>11.284065</v>
      </c>
      <c r="BV304">
        <v>0</v>
      </c>
      <c r="BW304" t="s">
        <v>155</v>
      </c>
      <c r="BX304">
        <v>0.79300000000000004</v>
      </c>
    </row>
    <row r="305" spans="1:76" x14ac:dyDescent="0.25">
      <c r="A305" s="26">
        <v>43530</v>
      </c>
      <c r="B305" s="29">
        <v>0.68238834490740741</v>
      </c>
      <c r="C305">
        <v>10.69</v>
      </c>
      <c r="D305">
        <v>7.0688000000000004</v>
      </c>
      <c r="E305">
        <v>70688.247078</v>
      </c>
      <c r="F305">
        <v>57.1</v>
      </c>
      <c r="G305">
        <v>0.2</v>
      </c>
      <c r="H305">
        <v>1398.7</v>
      </c>
      <c r="J305">
        <v>0</v>
      </c>
      <c r="K305">
        <v>0.84350000000000003</v>
      </c>
      <c r="L305">
        <v>9.0168999999999997</v>
      </c>
      <c r="M305">
        <v>5.9625000000000004</v>
      </c>
      <c r="N305">
        <v>48.139200000000002</v>
      </c>
      <c r="O305">
        <v>0.16869999999999999</v>
      </c>
      <c r="P305">
        <v>48.3</v>
      </c>
      <c r="Q305">
        <v>38.166600000000003</v>
      </c>
      <c r="R305">
        <v>0.13370000000000001</v>
      </c>
      <c r="S305">
        <v>38.299999999999997</v>
      </c>
      <c r="T305">
        <v>1398.7492</v>
      </c>
      <c r="W305">
        <v>0</v>
      </c>
      <c r="X305">
        <v>0</v>
      </c>
      <c r="Y305">
        <v>11.7</v>
      </c>
      <c r="Z305">
        <v>855</v>
      </c>
      <c r="AA305">
        <v>840</v>
      </c>
      <c r="AB305">
        <v>843</v>
      </c>
      <c r="AC305">
        <v>89</v>
      </c>
      <c r="AD305">
        <v>19.41</v>
      </c>
      <c r="AE305">
        <v>0.45</v>
      </c>
      <c r="AF305">
        <v>981</v>
      </c>
      <c r="AG305">
        <v>-3</v>
      </c>
      <c r="AH305">
        <v>52</v>
      </c>
      <c r="AI305">
        <v>35</v>
      </c>
      <c r="AJ305">
        <v>191</v>
      </c>
      <c r="AK305">
        <v>168.6</v>
      </c>
      <c r="AL305">
        <v>4.4000000000000004</v>
      </c>
      <c r="AM305">
        <v>174.3</v>
      </c>
      <c r="AN305" t="s">
        <v>155</v>
      </c>
      <c r="AO305">
        <v>2</v>
      </c>
      <c r="AP305" s="28">
        <v>0.89086805555555559</v>
      </c>
      <c r="AQ305">
        <v>47.163266</v>
      </c>
      <c r="AR305">
        <v>-88.484268999999998</v>
      </c>
      <c r="AS305">
        <v>313.5</v>
      </c>
      <c r="AT305">
        <v>37.299999999999997</v>
      </c>
      <c r="AU305">
        <v>12</v>
      </c>
      <c r="AV305">
        <v>10</v>
      </c>
      <c r="AW305" t="s">
        <v>223</v>
      </c>
      <c r="AX305">
        <v>1.5</v>
      </c>
      <c r="AY305">
        <v>2.1</v>
      </c>
      <c r="AZ305">
        <v>2.5</v>
      </c>
      <c r="BA305">
        <v>14.686999999999999</v>
      </c>
      <c r="BB305">
        <v>11.68</v>
      </c>
      <c r="BC305">
        <v>0.8</v>
      </c>
      <c r="BD305">
        <v>18.555</v>
      </c>
      <c r="BE305">
        <v>1882.5530000000001</v>
      </c>
      <c r="BF305">
        <v>792.30799999999999</v>
      </c>
      <c r="BG305">
        <v>1.0529999999999999</v>
      </c>
      <c r="BH305">
        <v>4.0000000000000001E-3</v>
      </c>
      <c r="BI305">
        <v>1.056</v>
      </c>
      <c r="BJ305">
        <v>0.83399999999999996</v>
      </c>
      <c r="BK305">
        <v>3.0000000000000001E-3</v>
      </c>
      <c r="BL305">
        <v>0.83699999999999997</v>
      </c>
      <c r="BM305">
        <v>9.2735000000000003</v>
      </c>
      <c r="BQ305">
        <v>0</v>
      </c>
      <c r="BR305">
        <v>0.448936</v>
      </c>
      <c r="BS305">
        <v>-5</v>
      </c>
      <c r="BT305">
        <v>5.6319999999999999E-3</v>
      </c>
      <c r="BU305">
        <v>10.970874</v>
      </c>
      <c r="BV305">
        <v>0</v>
      </c>
      <c r="BW305" t="s">
        <v>155</v>
      </c>
      <c r="BX305">
        <v>0.79300000000000004</v>
      </c>
    </row>
    <row r="306" spans="1:76" x14ac:dyDescent="0.25">
      <c r="A306" s="26">
        <v>43530</v>
      </c>
      <c r="B306" s="29">
        <v>0.68239991898148145</v>
      </c>
      <c r="C306">
        <v>10.683999999999999</v>
      </c>
      <c r="D306">
        <v>7.0928000000000004</v>
      </c>
      <c r="E306">
        <v>70928.291031999994</v>
      </c>
      <c r="F306">
        <v>53.4</v>
      </c>
      <c r="G306">
        <v>0.2</v>
      </c>
      <c r="H306">
        <v>1409.6</v>
      </c>
      <c r="J306">
        <v>0</v>
      </c>
      <c r="K306">
        <v>0.84330000000000005</v>
      </c>
      <c r="L306">
        <v>9.0098000000000003</v>
      </c>
      <c r="M306">
        <v>5.9813999999999998</v>
      </c>
      <c r="N306">
        <v>45.025300000000001</v>
      </c>
      <c r="O306">
        <v>0.16869999999999999</v>
      </c>
      <c r="P306">
        <v>45.2</v>
      </c>
      <c r="Q306">
        <v>35.697800000000001</v>
      </c>
      <c r="R306">
        <v>0.13370000000000001</v>
      </c>
      <c r="S306">
        <v>35.799999999999997</v>
      </c>
      <c r="T306">
        <v>1409.5626</v>
      </c>
      <c r="W306">
        <v>0</v>
      </c>
      <c r="X306">
        <v>0</v>
      </c>
      <c r="Y306">
        <v>11.7</v>
      </c>
      <c r="Z306">
        <v>855</v>
      </c>
      <c r="AA306">
        <v>840</v>
      </c>
      <c r="AB306">
        <v>843</v>
      </c>
      <c r="AC306">
        <v>89</v>
      </c>
      <c r="AD306">
        <v>19.41</v>
      </c>
      <c r="AE306">
        <v>0.45</v>
      </c>
      <c r="AF306">
        <v>981</v>
      </c>
      <c r="AG306">
        <v>-3</v>
      </c>
      <c r="AH306">
        <v>52</v>
      </c>
      <c r="AI306">
        <v>35</v>
      </c>
      <c r="AJ306">
        <v>191</v>
      </c>
      <c r="AK306">
        <v>168.4</v>
      </c>
      <c r="AL306">
        <v>4.4000000000000004</v>
      </c>
      <c r="AM306">
        <v>174.7</v>
      </c>
      <c r="AN306" t="s">
        <v>155</v>
      </c>
      <c r="AO306">
        <v>2</v>
      </c>
      <c r="AP306" s="28">
        <v>0.89087962962962963</v>
      </c>
      <c r="AQ306">
        <v>47.163401</v>
      </c>
      <c r="AR306">
        <v>-88.484381999999997</v>
      </c>
      <c r="AS306">
        <v>313.89999999999998</v>
      </c>
      <c r="AT306">
        <v>37.5</v>
      </c>
      <c r="AU306">
        <v>12</v>
      </c>
      <c r="AV306">
        <v>10</v>
      </c>
      <c r="AW306" t="s">
        <v>223</v>
      </c>
      <c r="AX306">
        <v>1.5</v>
      </c>
      <c r="AY306">
        <v>2.1</v>
      </c>
      <c r="AZ306">
        <v>2.5</v>
      </c>
      <c r="BA306">
        <v>14.686999999999999</v>
      </c>
      <c r="BB306">
        <v>11.66</v>
      </c>
      <c r="BC306">
        <v>0.79</v>
      </c>
      <c r="BD306">
        <v>18.582000000000001</v>
      </c>
      <c r="BE306">
        <v>1879.4639999999999</v>
      </c>
      <c r="BF306">
        <v>794.14099999999996</v>
      </c>
      <c r="BG306">
        <v>0.98399999999999999</v>
      </c>
      <c r="BH306">
        <v>4.0000000000000001E-3</v>
      </c>
      <c r="BI306">
        <v>0.98699999999999999</v>
      </c>
      <c r="BJ306">
        <v>0.78</v>
      </c>
      <c r="BK306">
        <v>3.0000000000000001E-3</v>
      </c>
      <c r="BL306">
        <v>0.78300000000000003</v>
      </c>
      <c r="BM306">
        <v>9.3371999999999993</v>
      </c>
      <c r="BQ306">
        <v>0</v>
      </c>
      <c r="BR306">
        <v>0.48219200000000001</v>
      </c>
      <c r="BS306">
        <v>-5</v>
      </c>
      <c r="BT306">
        <v>5.0000000000000001E-3</v>
      </c>
      <c r="BU306">
        <v>11.783567</v>
      </c>
      <c r="BV306">
        <v>0</v>
      </c>
      <c r="BW306" t="s">
        <v>155</v>
      </c>
      <c r="BX306">
        <v>0.79300000000000004</v>
      </c>
    </row>
    <row r="307" spans="1:76" x14ac:dyDescent="0.25">
      <c r="A307" s="26">
        <v>43530</v>
      </c>
      <c r="B307" s="29">
        <v>0.6824114930555556</v>
      </c>
      <c r="C307">
        <v>10.634</v>
      </c>
      <c r="D307">
        <v>7.1643999999999997</v>
      </c>
      <c r="E307">
        <v>71644.272949000006</v>
      </c>
      <c r="F307">
        <v>50</v>
      </c>
      <c r="G307">
        <v>0.2</v>
      </c>
      <c r="H307">
        <v>1426.2</v>
      </c>
      <c r="J307">
        <v>0</v>
      </c>
      <c r="K307">
        <v>0.84299999999999997</v>
      </c>
      <c r="L307">
        <v>8.9642999999999997</v>
      </c>
      <c r="M307">
        <v>6.0393999999999997</v>
      </c>
      <c r="N307">
        <v>42.143999999999998</v>
      </c>
      <c r="O307">
        <v>0.1686</v>
      </c>
      <c r="P307">
        <v>42.3</v>
      </c>
      <c r="Q307">
        <v>33.4133</v>
      </c>
      <c r="R307">
        <v>0.13370000000000001</v>
      </c>
      <c r="S307">
        <v>33.5</v>
      </c>
      <c r="T307">
        <v>1426.2003</v>
      </c>
      <c r="W307">
        <v>0</v>
      </c>
      <c r="X307">
        <v>0</v>
      </c>
      <c r="Y307">
        <v>11.8</v>
      </c>
      <c r="Z307">
        <v>855</v>
      </c>
      <c r="AA307">
        <v>839</v>
      </c>
      <c r="AB307">
        <v>842</v>
      </c>
      <c r="AC307">
        <v>89</v>
      </c>
      <c r="AD307">
        <v>19.41</v>
      </c>
      <c r="AE307">
        <v>0.45</v>
      </c>
      <c r="AF307">
        <v>981</v>
      </c>
      <c r="AG307">
        <v>-3</v>
      </c>
      <c r="AH307">
        <v>52</v>
      </c>
      <c r="AI307">
        <v>35</v>
      </c>
      <c r="AJ307">
        <v>190.6</v>
      </c>
      <c r="AK307">
        <v>169</v>
      </c>
      <c r="AL307">
        <v>4.4000000000000004</v>
      </c>
      <c r="AM307">
        <v>175</v>
      </c>
      <c r="AN307" t="s">
        <v>155</v>
      </c>
      <c r="AO307">
        <v>2</v>
      </c>
      <c r="AP307" s="28">
        <v>0.89089120370370367</v>
      </c>
      <c r="AQ307">
        <v>47.163533999999999</v>
      </c>
      <c r="AR307">
        <v>-88.484504999999999</v>
      </c>
      <c r="AS307">
        <v>313.60000000000002</v>
      </c>
      <c r="AT307">
        <v>38.299999999999997</v>
      </c>
      <c r="AU307">
        <v>12</v>
      </c>
      <c r="AV307">
        <v>10</v>
      </c>
      <c r="AW307" t="s">
        <v>223</v>
      </c>
      <c r="AX307">
        <v>1.5</v>
      </c>
      <c r="AY307">
        <v>2.1</v>
      </c>
      <c r="AZ307">
        <v>2.5</v>
      </c>
      <c r="BA307">
        <v>14.686999999999999</v>
      </c>
      <c r="BB307">
        <v>11.64</v>
      </c>
      <c r="BC307">
        <v>0.79</v>
      </c>
      <c r="BD307">
        <v>18.628</v>
      </c>
      <c r="BE307">
        <v>1868.22</v>
      </c>
      <c r="BF307">
        <v>801.08900000000006</v>
      </c>
      <c r="BG307">
        <v>0.92</v>
      </c>
      <c r="BH307">
        <v>4.0000000000000001E-3</v>
      </c>
      <c r="BI307">
        <v>0.92300000000000004</v>
      </c>
      <c r="BJ307">
        <v>0.72899999999999998</v>
      </c>
      <c r="BK307">
        <v>3.0000000000000001E-3</v>
      </c>
      <c r="BL307">
        <v>0.73199999999999998</v>
      </c>
      <c r="BM307">
        <v>9.4384999999999994</v>
      </c>
      <c r="BQ307">
        <v>0</v>
      </c>
      <c r="BR307">
        <v>0.49859199999999998</v>
      </c>
      <c r="BS307">
        <v>-5</v>
      </c>
      <c r="BT307">
        <v>5.0000000000000001E-3</v>
      </c>
      <c r="BU307">
        <v>12.184341999999999</v>
      </c>
      <c r="BV307">
        <v>0</v>
      </c>
      <c r="BW307" t="s">
        <v>155</v>
      </c>
      <c r="BX307">
        <v>0.79300000000000004</v>
      </c>
    </row>
    <row r="308" spans="1:76" x14ac:dyDescent="0.25">
      <c r="A308" s="26">
        <v>43530</v>
      </c>
      <c r="B308" s="29">
        <v>0.68242306712962952</v>
      </c>
      <c r="C308">
        <v>10.6</v>
      </c>
      <c r="D308">
        <v>7.2759999999999998</v>
      </c>
      <c r="E308">
        <v>72760.263158000002</v>
      </c>
      <c r="F308">
        <v>46.6</v>
      </c>
      <c r="G308">
        <v>0.2</v>
      </c>
      <c r="H308">
        <v>1445.9</v>
      </c>
      <c r="J308">
        <v>0</v>
      </c>
      <c r="K308">
        <v>0.84219999999999995</v>
      </c>
      <c r="L308">
        <v>8.9268999999999998</v>
      </c>
      <c r="M308">
        <v>6.1275000000000004</v>
      </c>
      <c r="N308">
        <v>39.2776</v>
      </c>
      <c r="O308">
        <v>0.16839999999999999</v>
      </c>
      <c r="P308">
        <v>39.4</v>
      </c>
      <c r="Q308">
        <v>31.140799999999999</v>
      </c>
      <c r="R308">
        <v>0.13350000000000001</v>
      </c>
      <c r="S308">
        <v>31.3</v>
      </c>
      <c r="T308">
        <v>1445.8925999999999</v>
      </c>
      <c r="W308">
        <v>0</v>
      </c>
      <c r="X308">
        <v>0</v>
      </c>
      <c r="Y308">
        <v>11.7</v>
      </c>
      <c r="Z308">
        <v>855</v>
      </c>
      <c r="AA308">
        <v>840</v>
      </c>
      <c r="AB308">
        <v>841</v>
      </c>
      <c r="AC308">
        <v>89</v>
      </c>
      <c r="AD308">
        <v>19.41</v>
      </c>
      <c r="AE308">
        <v>0.45</v>
      </c>
      <c r="AF308">
        <v>981</v>
      </c>
      <c r="AG308">
        <v>-3</v>
      </c>
      <c r="AH308">
        <v>52</v>
      </c>
      <c r="AI308">
        <v>35</v>
      </c>
      <c r="AJ308">
        <v>190</v>
      </c>
      <c r="AK308">
        <v>169</v>
      </c>
      <c r="AL308">
        <v>4.3</v>
      </c>
      <c r="AM308">
        <v>174.6</v>
      </c>
      <c r="AN308" t="s">
        <v>155</v>
      </c>
      <c r="AO308">
        <v>2</v>
      </c>
      <c r="AP308" s="28">
        <v>0.89090277777777782</v>
      </c>
      <c r="AQ308">
        <v>47.163671000000001</v>
      </c>
      <c r="AR308">
        <v>-88.484628000000001</v>
      </c>
      <c r="AS308">
        <v>314</v>
      </c>
      <c r="AT308">
        <v>39</v>
      </c>
      <c r="AU308">
        <v>12</v>
      </c>
      <c r="AV308">
        <v>10</v>
      </c>
      <c r="AW308" t="s">
        <v>223</v>
      </c>
      <c r="AX308">
        <v>1.2132000000000001</v>
      </c>
      <c r="AY308">
        <v>1.9088000000000001</v>
      </c>
      <c r="AZ308">
        <v>2.3088000000000002</v>
      </c>
      <c r="BA308">
        <v>14.686999999999999</v>
      </c>
      <c r="BB308">
        <v>11.58</v>
      </c>
      <c r="BC308">
        <v>0.79</v>
      </c>
      <c r="BD308">
        <v>18.742999999999999</v>
      </c>
      <c r="BE308">
        <v>1853.95</v>
      </c>
      <c r="BF308">
        <v>809.95600000000002</v>
      </c>
      <c r="BG308">
        <v>0.85399999999999998</v>
      </c>
      <c r="BH308">
        <v>4.0000000000000001E-3</v>
      </c>
      <c r="BI308">
        <v>0.85799999999999998</v>
      </c>
      <c r="BJ308">
        <v>0.67700000000000005</v>
      </c>
      <c r="BK308">
        <v>3.0000000000000001E-3</v>
      </c>
      <c r="BL308">
        <v>0.68</v>
      </c>
      <c r="BM308">
        <v>9.5356000000000005</v>
      </c>
      <c r="BQ308">
        <v>0</v>
      </c>
      <c r="BR308">
        <v>0.47275</v>
      </c>
      <c r="BS308">
        <v>-5</v>
      </c>
      <c r="BT308">
        <v>5.0000000000000001E-3</v>
      </c>
      <c r="BU308">
        <v>11.552834000000001</v>
      </c>
      <c r="BV308">
        <v>0</v>
      </c>
      <c r="BW308" t="s">
        <v>155</v>
      </c>
      <c r="BX308">
        <v>0.79300000000000004</v>
      </c>
    </row>
    <row r="309" spans="1:76" x14ac:dyDescent="0.25">
      <c r="A309" s="26">
        <v>43530</v>
      </c>
      <c r="B309" s="29">
        <v>0.68243464120370367</v>
      </c>
      <c r="C309">
        <v>10.584</v>
      </c>
      <c r="D309">
        <v>7.3193000000000001</v>
      </c>
      <c r="E309">
        <v>73193.200339999996</v>
      </c>
      <c r="F309">
        <v>44.1</v>
      </c>
      <c r="G309">
        <v>0.2</v>
      </c>
      <c r="H309">
        <v>1472.3</v>
      </c>
      <c r="J309">
        <v>0</v>
      </c>
      <c r="K309">
        <v>0.84189999999999998</v>
      </c>
      <c r="L309">
        <v>8.9106000000000005</v>
      </c>
      <c r="M309">
        <v>6.1619999999999999</v>
      </c>
      <c r="N309">
        <v>37.109000000000002</v>
      </c>
      <c r="O309">
        <v>0.16839999999999999</v>
      </c>
      <c r="P309">
        <v>37.299999999999997</v>
      </c>
      <c r="Q309">
        <v>29.421399999999998</v>
      </c>
      <c r="R309">
        <v>0.13350000000000001</v>
      </c>
      <c r="S309">
        <v>29.6</v>
      </c>
      <c r="T309">
        <v>1472.2887000000001</v>
      </c>
      <c r="W309">
        <v>0</v>
      </c>
      <c r="X309">
        <v>0</v>
      </c>
      <c r="Y309">
        <v>11.7</v>
      </c>
      <c r="Z309">
        <v>855</v>
      </c>
      <c r="AA309">
        <v>840</v>
      </c>
      <c r="AB309">
        <v>842</v>
      </c>
      <c r="AC309">
        <v>89</v>
      </c>
      <c r="AD309">
        <v>19.41</v>
      </c>
      <c r="AE309">
        <v>0.45</v>
      </c>
      <c r="AF309">
        <v>981</v>
      </c>
      <c r="AG309">
        <v>-3</v>
      </c>
      <c r="AH309">
        <v>52</v>
      </c>
      <c r="AI309">
        <v>35</v>
      </c>
      <c r="AJ309">
        <v>190</v>
      </c>
      <c r="AK309">
        <v>169</v>
      </c>
      <c r="AL309">
        <v>4.4000000000000004</v>
      </c>
      <c r="AM309">
        <v>174.2</v>
      </c>
      <c r="AN309" t="s">
        <v>155</v>
      </c>
      <c r="AO309">
        <v>2</v>
      </c>
      <c r="AP309" s="28">
        <v>0.89091435185185175</v>
      </c>
      <c r="AQ309">
        <v>47.163798999999997</v>
      </c>
      <c r="AR309">
        <v>-88.484772000000007</v>
      </c>
      <c r="AS309">
        <v>313.89999999999998</v>
      </c>
      <c r="AT309">
        <v>39.4</v>
      </c>
      <c r="AU309">
        <v>12</v>
      </c>
      <c r="AV309">
        <v>10</v>
      </c>
      <c r="AW309" t="s">
        <v>223</v>
      </c>
      <c r="AX309">
        <v>1.3912</v>
      </c>
      <c r="AY309">
        <v>2.3780000000000001</v>
      </c>
      <c r="AZ309">
        <v>2.778</v>
      </c>
      <c r="BA309">
        <v>14.686999999999999</v>
      </c>
      <c r="BB309">
        <v>11.55</v>
      </c>
      <c r="BC309">
        <v>0.79</v>
      </c>
      <c r="BD309">
        <v>18.782</v>
      </c>
      <c r="BE309">
        <v>1848.0350000000001</v>
      </c>
      <c r="BF309">
        <v>813.39099999999996</v>
      </c>
      <c r="BG309">
        <v>0.80600000000000005</v>
      </c>
      <c r="BH309">
        <v>4.0000000000000001E-3</v>
      </c>
      <c r="BI309">
        <v>0.81</v>
      </c>
      <c r="BJ309">
        <v>0.63900000000000001</v>
      </c>
      <c r="BK309">
        <v>3.0000000000000001E-3</v>
      </c>
      <c r="BL309">
        <v>0.64200000000000002</v>
      </c>
      <c r="BM309">
        <v>9.6964000000000006</v>
      </c>
      <c r="BQ309">
        <v>0</v>
      </c>
      <c r="BR309">
        <v>0.493226</v>
      </c>
      <c r="BS309">
        <v>-5</v>
      </c>
      <c r="BT309">
        <v>5.3670000000000002E-3</v>
      </c>
      <c r="BU309">
        <v>12.053216000000001</v>
      </c>
      <c r="BV309">
        <v>0</v>
      </c>
      <c r="BW309" t="s">
        <v>155</v>
      </c>
      <c r="BX309">
        <v>0.79300000000000004</v>
      </c>
    </row>
    <row r="310" spans="1:76" x14ac:dyDescent="0.25">
      <c r="A310" s="26">
        <v>43530</v>
      </c>
      <c r="B310" s="29">
        <v>0.68244621527777782</v>
      </c>
      <c r="C310">
        <v>10.58</v>
      </c>
      <c r="D310">
        <v>7.3146000000000004</v>
      </c>
      <c r="E310">
        <v>73146.403653999994</v>
      </c>
      <c r="F310">
        <v>42</v>
      </c>
      <c r="G310">
        <v>0.2</v>
      </c>
      <c r="H310">
        <v>1483.5</v>
      </c>
      <c r="J310">
        <v>0</v>
      </c>
      <c r="K310">
        <v>0.84189999999999998</v>
      </c>
      <c r="L310">
        <v>8.9077000000000002</v>
      </c>
      <c r="M310">
        <v>6.1585000000000001</v>
      </c>
      <c r="N310">
        <v>35.336399999999998</v>
      </c>
      <c r="O310">
        <v>0.16839999999999999</v>
      </c>
      <c r="P310">
        <v>35.5</v>
      </c>
      <c r="Q310">
        <v>28.016100000000002</v>
      </c>
      <c r="R310">
        <v>0.13350000000000001</v>
      </c>
      <c r="S310">
        <v>28.1</v>
      </c>
      <c r="T310">
        <v>1483.4603999999999</v>
      </c>
      <c r="W310">
        <v>0</v>
      </c>
      <c r="X310">
        <v>0</v>
      </c>
      <c r="Y310">
        <v>11.7</v>
      </c>
      <c r="Z310">
        <v>855</v>
      </c>
      <c r="AA310">
        <v>839</v>
      </c>
      <c r="AB310">
        <v>842</v>
      </c>
      <c r="AC310">
        <v>89</v>
      </c>
      <c r="AD310">
        <v>19.41</v>
      </c>
      <c r="AE310">
        <v>0.45</v>
      </c>
      <c r="AF310">
        <v>981</v>
      </c>
      <c r="AG310">
        <v>-3</v>
      </c>
      <c r="AH310">
        <v>52</v>
      </c>
      <c r="AI310">
        <v>35</v>
      </c>
      <c r="AJ310">
        <v>190</v>
      </c>
      <c r="AK310">
        <v>168.6</v>
      </c>
      <c r="AL310">
        <v>4.4000000000000004</v>
      </c>
      <c r="AM310">
        <v>174</v>
      </c>
      <c r="AN310" t="s">
        <v>155</v>
      </c>
      <c r="AO310">
        <v>2</v>
      </c>
      <c r="AP310" s="28">
        <v>0.8909259259259259</v>
      </c>
      <c r="AQ310">
        <v>47.163918000000002</v>
      </c>
      <c r="AR310">
        <v>-88.484926000000002</v>
      </c>
      <c r="AS310">
        <v>314</v>
      </c>
      <c r="AT310">
        <v>39.200000000000003</v>
      </c>
      <c r="AU310">
        <v>12</v>
      </c>
      <c r="AV310">
        <v>9</v>
      </c>
      <c r="AW310" t="s">
        <v>222</v>
      </c>
      <c r="AX310">
        <v>1.4</v>
      </c>
      <c r="AY310">
        <v>1.062937</v>
      </c>
      <c r="AZ310">
        <v>2.0359639999999999</v>
      </c>
      <c r="BA310">
        <v>14.686999999999999</v>
      </c>
      <c r="BB310">
        <v>11.56</v>
      </c>
      <c r="BC310">
        <v>0.79</v>
      </c>
      <c r="BD310">
        <v>18.774000000000001</v>
      </c>
      <c r="BE310">
        <v>1848.075</v>
      </c>
      <c r="BF310">
        <v>813.21299999999997</v>
      </c>
      <c r="BG310">
        <v>0.76800000000000002</v>
      </c>
      <c r="BH310">
        <v>4.0000000000000001E-3</v>
      </c>
      <c r="BI310">
        <v>0.77100000000000002</v>
      </c>
      <c r="BJ310">
        <v>0.60899999999999999</v>
      </c>
      <c r="BK310">
        <v>3.0000000000000001E-3</v>
      </c>
      <c r="BL310">
        <v>0.61199999999999999</v>
      </c>
      <c r="BM310">
        <v>9.7733000000000008</v>
      </c>
      <c r="BQ310">
        <v>0</v>
      </c>
      <c r="BR310">
        <v>0.51866400000000001</v>
      </c>
      <c r="BS310">
        <v>-5</v>
      </c>
      <c r="BT310">
        <v>5.6319999999999999E-3</v>
      </c>
      <c r="BU310">
        <v>12.674852</v>
      </c>
      <c r="BV310">
        <v>0</v>
      </c>
      <c r="BW310" t="s">
        <v>155</v>
      </c>
      <c r="BX310">
        <v>0.79300000000000004</v>
      </c>
    </row>
    <row r="311" spans="1:76" x14ac:dyDescent="0.25">
      <c r="A311" s="26">
        <v>43530</v>
      </c>
      <c r="B311" s="29">
        <v>0.68245778935185186</v>
      </c>
      <c r="C311">
        <v>10.574999999999999</v>
      </c>
      <c r="D311">
        <v>7.3120000000000003</v>
      </c>
      <c r="E311">
        <v>73120</v>
      </c>
      <c r="F311">
        <v>39.9</v>
      </c>
      <c r="G311">
        <v>0.2</v>
      </c>
      <c r="H311">
        <v>1497.6</v>
      </c>
      <c r="J311">
        <v>0</v>
      </c>
      <c r="K311">
        <v>0.84199999999999997</v>
      </c>
      <c r="L311">
        <v>8.9036000000000008</v>
      </c>
      <c r="M311">
        <v>6.1563999999999997</v>
      </c>
      <c r="N311">
        <v>33.6053</v>
      </c>
      <c r="O311">
        <v>0.16839999999999999</v>
      </c>
      <c r="P311">
        <v>33.799999999999997</v>
      </c>
      <c r="Q311">
        <v>26.6435</v>
      </c>
      <c r="R311">
        <v>0.13350000000000001</v>
      </c>
      <c r="S311">
        <v>26.8</v>
      </c>
      <c r="T311">
        <v>1497.6087</v>
      </c>
      <c r="W311">
        <v>0</v>
      </c>
      <c r="X311">
        <v>0</v>
      </c>
      <c r="Y311">
        <v>11.7</v>
      </c>
      <c r="Z311">
        <v>856</v>
      </c>
      <c r="AA311">
        <v>840</v>
      </c>
      <c r="AB311">
        <v>842</v>
      </c>
      <c r="AC311">
        <v>89</v>
      </c>
      <c r="AD311">
        <v>19.41</v>
      </c>
      <c r="AE311">
        <v>0.45</v>
      </c>
      <c r="AF311">
        <v>981</v>
      </c>
      <c r="AG311">
        <v>-3</v>
      </c>
      <c r="AH311">
        <v>52</v>
      </c>
      <c r="AI311">
        <v>35</v>
      </c>
      <c r="AJ311">
        <v>190</v>
      </c>
      <c r="AK311">
        <v>168</v>
      </c>
      <c r="AL311">
        <v>4.3</v>
      </c>
      <c r="AM311">
        <v>174</v>
      </c>
      <c r="AN311" t="s">
        <v>155</v>
      </c>
      <c r="AO311">
        <v>2</v>
      </c>
      <c r="AP311" s="28">
        <v>0.89093750000000005</v>
      </c>
      <c r="AQ311">
        <v>47.164011000000002</v>
      </c>
      <c r="AR311">
        <v>-88.485117000000002</v>
      </c>
      <c r="AS311">
        <v>314.39999999999998</v>
      </c>
      <c r="AT311">
        <v>39.1</v>
      </c>
      <c r="AU311">
        <v>12</v>
      </c>
      <c r="AV311">
        <v>9</v>
      </c>
      <c r="AW311" t="s">
        <v>222</v>
      </c>
      <c r="AX311">
        <v>1.4955959999999999</v>
      </c>
      <c r="AY311">
        <v>1.2867869999999999</v>
      </c>
      <c r="AZ311">
        <v>2.1911909999999999</v>
      </c>
      <c r="BA311">
        <v>14.686999999999999</v>
      </c>
      <c r="BB311">
        <v>11.56</v>
      </c>
      <c r="BC311">
        <v>0.79</v>
      </c>
      <c r="BD311">
        <v>18.771000000000001</v>
      </c>
      <c r="BE311">
        <v>1847.81</v>
      </c>
      <c r="BF311">
        <v>813.19</v>
      </c>
      <c r="BG311">
        <v>0.73</v>
      </c>
      <c r="BH311">
        <v>4.0000000000000001E-3</v>
      </c>
      <c r="BI311">
        <v>0.73399999999999999</v>
      </c>
      <c r="BJ311">
        <v>0.57899999999999996</v>
      </c>
      <c r="BK311">
        <v>3.0000000000000001E-3</v>
      </c>
      <c r="BL311">
        <v>0.58199999999999996</v>
      </c>
      <c r="BM311">
        <v>9.8696000000000002</v>
      </c>
      <c r="BQ311">
        <v>0</v>
      </c>
      <c r="BR311">
        <v>0.46889599999999998</v>
      </c>
      <c r="BS311">
        <v>-5</v>
      </c>
      <c r="BT311">
        <v>5.0000000000000001E-3</v>
      </c>
      <c r="BU311">
        <v>11.458646</v>
      </c>
      <c r="BV311">
        <v>0</v>
      </c>
      <c r="BW311" t="s">
        <v>155</v>
      </c>
      <c r="BX311">
        <v>0.79300000000000004</v>
      </c>
    </row>
    <row r="312" spans="1:76" x14ac:dyDescent="0.25">
      <c r="A312" s="26">
        <v>43530</v>
      </c>
      <c r="B312" s="29">
        <v>0.6824693634259259</v>
      </c>
      <c r="C312">
        <v>10.56</v>
      </c>
      <c r="D312">
        <v>7.3132999999999999</v>
      </c>
      <c r="E312">
        <v>73132.783060000002</v>
      </c>
      <c r="F312">
        <v>38.4</v>
      </c>
      <c r="G312">
        <v>0.2</v>
      </c>
      <c r="H312">
        <v>1506.3</v>
      </c>
      <c r="J312">
        <v>0</v>
      </c>
      <c r="K312">
        <v>0.84209999999999996</v>
      </c>
      <c r="L312">
        <v>8.8922000000000008</v>
      </c>
      <c r="M312">
        <v>6.1582999999999997</v>
      </c>
      <c r="N312">
        <v>32.3123</v>
      </c>
      <c r="O312">
        <v>0.16839999999999999</v>
      </c>
      <c r="P312">
        <v>32.5</v>
      </c>
      <c r="Q312">
        <v>25.618400000000001</v>
      </c>
      <c r="R312">
        <v>0.13350000000000001</v>
      </c>
      <c r="S312">
        <v>25.8</v>
      </c>
      <c r="T312">
        <v>1506.3042</v>
      </c>
      <c r="W312">
        <v>0</v>
      </c>
      <c r="X312">
        <v>0</v>
      </c>
      <c r="Y312">
        <v>11.7</v>
      </c>
      <c r="Z312">
        <v>855</v>
      </c>
      <c r="AA312">
        <v>840</v>
      </c>
      <c r="AB312">
        <v>841</v>
      </c>
      <c r="AC312">
        <v>89</v>
      </c>
      <c r="AD312">
        <v>19.41</v>
      </c>
      <c r="AE312">
        <v>0.45</v>
      </c>
      <c r="AF312">
        <v>981</v>
      </c>
      <c r="AG312">
        <v>-3</v>
      </c>
      <c r="AH312">
        <v>52</v>
      </c>
      <c r="AI312">
        <v>35</v>
      </c>
      <c r="AJ312">
        <v>190</v>
      </c>
      <c r="AK312">
        <v>168</v>
      </c>
      <c r="AL312">
        <v>4.4000000000000004</v>
      </c>
      <c r="AM312">
        <v>174</v>
      </c>
      <c r="AN312" t="s">
        <v>155</v>
      </c>
      <c r="AO312">
        <v>2</v>
      </c>
      <c r="AP312" s="28">
        <v>0.89094907407407409</v>
      </c>
      <c r="AQ312">
        <v>47.164098000000003</v>
      </c>
      <c r="AR312">
        <v>-88.485313000000005</v>
      </c>
      <c r="AS312">
        <v>314.60000000000002</v>
      </c>
      <c r="AT312">
        <v>39.200000000000003</v>
      </c>
      <c r="AU312">
        <v>12</v>
      </c>
      <c r="AV312">
        <v>9</v>
      </c>
      <c r="AW312" t="s">
        <v>222</v>
      </c>
      <c r="AX312">
        <v>1.5955999999999999</v>
      </c>
      <c r="AY312">
        <v>1.0132000000000001</v>
      </c>
      <c r="AZ312">
        <v>2.2955999999999999</v>
      </c>
      <c r="BA312">
        <v>14.686999999999999</v>
      </c>
      <c r="BB312">
        <v>11.57</v>
      </c>
      <c r="BC312">
        <v>0.79</v>
      </c>
      <c r="BD312">
        <v>18.756</v>
      </c>
      <c r="BE312">
        <v>1846.4939999999999</v>
      </c>
      <c r="BF312">
        <v>813.904</v>
      </c>
      <c r="BG312">
        <v>0.70299999999999996</v>
      </c>
      <c r="BH312">
        <v>4.0000000000000001E-3</v>
      </c>
      <c r="BI312">
        <v>0.70599999999999996</v>
      </c>
      <c r="BJ312">
        <v>0.55700000000000005</v>
      </c>
      <c r="BK312">
        <v>3.0000000000000001E-3</v>
      </c>
      <c r="BL312">
        <v>0.56000000000000005</v>
      </c>
      <c r="BM312">
        <v>9.9326000000000008</v>
      </c>
      <c r="BQ312">
        <v>0</v>
      </c>
      <c r="BR312">
        <v>0.444552</v>
      </c>
      <c r="BS312">
        <v>-5</v>
      </c>
      <c r="BT312">
        <v>5.3680000000000004E-3</v>
      </c>
      <c r="BU312">
        <v>10.86374</v>
      </c>
      <c r="BV312">
        <v>0</v>
      </c>
      <c r="BW312" t="s">
        <v>155</v>
      </c>
      <c r="BX312">
        <v>0.79300000000000004</v>
      </c>
    </row>
    <row r="313" spans="1:76" x14ac:dyDescent="0.25">
      <c r="A313" s="26">
        <v>43530</v>
      </c>
      <c r="B313" s="29">
        <v>0.68248093749999994</v>
      </c>
      <c r="C313">
        <v>10.56</v>
      </c>
      <c r="D313">
        <v>7.3102</v>
      </c>
      <c r="E313">
        <v>73102.399999999994</v>
      </c>
      <c r="F313">
        <v>36.9</v>
      </c>
      <c r="G313">
        <v>0.2</v>
      </c>
      <c r="H313">
        <v>1500.6</v>
      </c>
      <c r="J313">
        <v>0</v>
      </c>
      <c r="K313">
        <v>0.84209999999999996</v>
      </c>
      <c r="L313">
        <v>8.8924000000000003</v>
      </c>
      <c r="M313">
        <v>6.1558999999999999</v>
      </c>
      <c r="N313">
        <v>31.099399999999999</v>
      </c>
      <c r="O313">
        <v>0.16839999999999999</v>
      </c>
      <c r="P313">
        <v>31.3</v>
      </c>
      <c r="Q313">
        <v>24.6568</v>
      </c>
      <c r="R313">
        <v>0.13350000000000001</v>
      </c>
      <c r="S313">
        <v>24.8</v>
      </c>
      <c r="T313">
        <v>1500.5807</v>
      </c>
      <c r="W313">
        <v>0</v>
      </c>
      <c r="X313">
        <v>0</v>
      </c>
      <c r="Y313">
        <v>11.7</v>
      </c>
      <c r="Z313">
        <v>855</v>
      </c>
      <c r="AA313">
        <v>840</v>
      </c>
      <c r="AB313">
        <v>842</v>
      </c>
      <c r="AC313">
        <v>89</v>
      </c>
      <c r="AD313">
        <v>19.41</v>
      </c>
      <c r="AE313">
        <v>0.45</v>
      </c>
      <c r="AF313">
        <v>981</v>
      </c>
      <c r="AG313">
        <v>-3</v>
      </c>
      <c r="AH313">
        <v>52</v>
      </c>
      <c r="AI313">
        <v>35</v>
      </c>
      <c r="AJ313">
        <v>190</v>
      </c>
      <c r="AK313">
        <v>168</v>
      </c>
      <c r="AL313">
        <v>4.4000000000000004</v>
      </c>
      <c r="AM313">
        <v>174</v>
      </c>
      <c r="AN313" t="s">
        <v>155</v>
      </c>
      <c r="AO313">
        <v>2</v>
      </c>
      <c r="AP313" s="28">
        <v>0.89096064814814813</v>
      </c>
      <c r="AQ313">
        <v>47.164174000000003</v>
      </c>
      <c r="AR313">
        <v>-88.485513999999995</v>
      </c>
      <c r="AS313">
        <v>314.7</v>
      </c>
      <c r="AT313">
        <v>39</v>
      </c>
      <c r="AU313">
        <v>12</v>
      </c>
      <c r="AV313">
        <v>9</v>
      </c>
      <c r="AW313" t="s">
        <v>222</v>
      </c>
      <c r="AX313">
        <v>1.6956</v>
      </c>
      <c r="AY313">
        <v>1</v>
      </c>
      <c r="AZ313">
        <v>2.2999999999999998</v>
      </c>
      <c r="BA313">
        <v>14.686999999999999</v>
      </c>
      <c r="BB313">
        <v>11.57</v>
      </c>
      <c r="BC313">
        <v>0.79</v>
      </c>
      <c r="BD313">
        <v>18.753</v>
      </c>
      <c r="BE313">
        <v>1846.876</v>
      </c>
      <c r="BF313">
        <v>813.73400000000004</v>
      </c>
      <c r="BG313">
        <v>0.67600000000000005</v>
      </c>
      <c r="BH313">
        <v>4.0000000000000001E-3</v>
      </c>
      <c r="BI313">
        <v>0.68</v>
      </c>
      <c r="BJ313">
        <v>0.53600000000000003</v>
      </c>
      <c r="BK313">
        <v>3.0000000000000001E-3</v>
      </c>
      <c r="BL313">
        <v>0.53900000000000003</v>
      </c>
      <c r="BM313">
        <v>9.8966999999999992</v>
      </c>
      <c r="BQ313">
        <v>0</v>
      </c>
      <c r="BR313">
        <v>0.42403200000000002</v>
      </c>
      <c r="BS313">
        <v>-5</v>
      </c>
      <c r="BT313">
        <v>6.0000000000000001E-3</v>
      </c>
      <c r="BU313">
        <v>10.362282</v>
      </c>
      <c r="BV313">
        <v>0</v>
      </c>
      <c r="BW313" t="s">
        <v>155</v>
      </c>
      <c r="BX313">
        <v>0.79300000000000004</v>
      </c>
    </row>
    <row r="314" spans="1:76" x14ac:dyDescent="0.25">
      <c r="A314" s="26">
        <v>43530</v>
      </c>
      <c r="B314" s="29">
        <v>0.68249251157407409</v>
      </c>
      <c r="C314">
        <v>10.56</v>
      </c>
      <c r="D314">
        <v>7.2828999999999997</v>
      </c>
      <c r="E314">
        <v>72829.392173</v>
      </c>
      <c r="F314">
        <v>35.700000000000003</v>
      </c>
      <c r="G314">
        <v>0.1</v>
      </c>
      <c r="H314">
        <v>1502.7</v>
      </c>
      <c r="J314">
        <v>0</v>
      </c>
      <c r="K314">
        <v>0.84230000000000005</v>
      </c>
      <c r="L314">
        <v>8.8949999999999996</v>
      </c>
      <c r="M314">
        <v>6.1345999999999998</v>
      </c>
      <c r="N314">
        <v>30.0321</v>
      </c>
      <c r="O314">
        <v>8.4199999999999997E-2</v>
      </c>
      <c r="P314">
        <v>30.1</v>
      </c>
      <c r="Q314">
        <v>23.810600000000001</v>
      </c>
      <c r="R314">
        <v>6.6799999999999998E-2</v>
      </c>
      <c r="S314">
        <v>23.9</v>
      </c>
      <c r="T314">
        <v>1502.6628000000001</v>
      </c>
      <c r="W314">
        <v>0</v>
      </c>
      <c r="X314">
        <v>0</v>
      </c>
      <c r="Y314">
        <v>11.7</v>
      </c>
      <c r="Z314">
        <v>856</v>
      </c>
      <c r="AA314">
        <v>840</v>
      </c>
      <c r="AB314">
        <v>842</v>
      </c>
      <c r="AC314">
        <v>89</v>
      </c>
      <c r="AD314">
        <v>19.41</v>
      </c>
      <c r="AE314">
        <v>0.45</v>
      </c>
      <c r="AF314">
        <v>981</v>
      </c>
      <c r="AG314">
        <v>-3</v>
      </c>
      <c r="AH314">
        <v>52</v>
      </c>
      <c r="AI314">
        <v>35</v>
      </c>
      <c r="AJ314">
        <v>190</v>
      </c>
      <c r="AK314">
        <v>168</v>
      </c>
      <c r="AL314">
        <v>4.3</v>
      </c>
      <c r="AM314">
        <v>174</v>
      </c>
      <c r="AN314" t="s">
        <v>155</v>
      </c>
      <c r="AO314">
        <v>2</v>
      </c>
      <c r="AP314" s="28">
        <v>0.89097222222222217</v>
      </c>
      <c r="AQ314">
        <v>47.164248999999998</v>
      </c>
      <c r="AR314">
        <v>-88.485718000000006</v>
      </c>
      <c r="AS314">
        <v>314.89999999999998</v>
      </c>
      <c r="AT314">
        <v>39.200000000000003</v>
      </c>
      <c r="AU314">
        <v>12</v>
      </c>
      <c r="AV314">
        <v>9</v>
      </c>
      <c r="AW314" t="s">
        <v>222</v>
      </c>
      <c r="AX314">
        <v>1.7956000000000001</v>
      </c>
      <c r="AY314">
        <v>1.2867999999999999</v>
      </c>
      <c r="AZ314">
        <v>2.4912000000000001</v>
      </c>
      <c r="BA314">
        <v>14.686999999999999</v>
      </c>
      <c r="BB314">
        <v>11.59</v>
      </c>
      <c r="BC314">
        <v>0.79</v>
      </c>
      <c r="BD314">
        <v>18.718</v>
      </c>
      <c r="BE314">
        <v>1849.66</v>
      </c>
      <c r="BF314">
        <v>811.91800000000001</v>
      </c>
      <c r="BG314">
        <v>0.65400000000000003</v>
      </c>
      <c r="BH314">
        <v>2E-3</v>
      </c>
      <c r="BI314">
        <v>0.65600000000000003</v>
      </c>
      <c r="BJ314">
        <v>0.51900000000000002</v>
      </c>
      <c r="BK314">
        <v>1E-3</v>
      </c>
      <c r="BL314">
        <v>0.52</v>
      </c>
      <c r="BM314">
        <v>9.9224999999999994</v>
      </c>
      <c r="BQ314">
        <v>0</v>
      </c>
      <c r="BR314">
        <v>0.44690400000000002</v>
      </c>
      <c r="BS314">
        <v>-5</v>
      </c>
      <c r="BT314">
        <v>5.6319999999999999E-3</v>
      </c>
      <c r="BU314">
        <v>10.921217</v>
      </c>
      <c r="BV314">
        <v>0</v>
      </c>
      <c r="BW314" t="s">
        <v>155</v>
      </c>
      <c r="BX314">
        <v>0.79300000000000004</v>
      </c>
    </row>
    <row r="315" spans="1:76" x14ac:dyDescent="0.25">
      <c r="A315" s="26">
        <v>43530</v>
      </c>
      <c r="B315" s="29">
        <v>0.68250408564814824</v>
      </c>
      <c r="C315">
        <v>10.797000000000001</v>
      </c>
      <c r="D315">
        <v>7.1722000000000001</v>
      </c>
      <c r="E315">
        <v>71721.981681999998</v>
      </c>
      <c r="F315">
        <v>34.799999999999997</v>
      </c>
      <c r="G315">
        <v>0.1</v>
      </c>
      <c r="H315">
        <v>1498.1</v>
      </c>
      <c r="J315">
        <v>0</v>
      </c>
      <c r="K315">
        <v>0.84160000000000001</v>
      </c>
      <c r="L315">
        <v>9.0869</v>
      </c>
      <c r="M315">
        <v>6.0364000000000004</v>
      </c>
      <c r="N315">
        <v>29.273499999999999</v>
      </c>
      <c r="O315">
        <v>8.4199999999999997E-2</v>
      </c>
      <c r="P315">
        <v>29.4</v>
      </c>
      <c r="Q315">
        <v>23.209099999999999</v>
      </c>
      <c r="R315">
        <v>6.6699999999999995E-2</v>
      </c>
      <c r="S315">
        <v>23.3</v>
      </c>
      <c r="T315">
        <v>1498.0767000000001</v>
      </c>
      <c r="W315">
        <v>0</v>
      </c>
      <c r="X315">
        <v>0</v>
      </c>
      <c r="Y315">
        <v>11.7</v>
      </c>
      <c r="Z315">
        <v>856</v>
      </c>
      <c r="AA315">
        <v>840</v>
      </c>
      <c r="AB315">
        <v>842</v>
      </c>
      <c r="AC315">
        <v>89</v>
      </c>
      <c r="AD315">
        <v>19.41</v>
      </c>
      <c r="AE315">
        <v>0.45</v>
      </c>
      <c r="AF315">
        <v>981</v>
      </c>
      <c r="AG315">
        <v>-3</v>
      </c>
      <c r="AH315">
        <v>52</v>
      </c>
      <c r="AI315">
        <v>35</v>
      </c>
      <c r="AJ315">
        <v>190</v>
      </c>
      <c r="AK315">
        <v>168</v>
      </c>
      <c r="AL315">
        <v>4.4000000000000004</v>
      </c>
      <c r="AM315">
        <v>174</v>
      </c>
      <c r="AN315" t="s">
        <v>155</v>
      </c>
      <c r="AO315">
        <v>2</v>
      </c>
      <c r="AP315" s="28">
        <v>0.89098379629629632</v>
      </c>
      <c r="AQ315">
        <v>47.164315000000002</v>
      </c>
      <c r="AR315">
        <v>-88.485923</v>
      </c>
      <c r="AS315">
        <v>314.89999999999998</v>
      </c>
      <c r="AT315">
        <v>38.200000000000003</v>
      </c>
      <c r="AU315">
        <v>12</v>
      </c>
      <c r="AV315">
        <v>9</v>
      </c>
      <c r="AW315" t="s">
        <v>222</v>
      </c>
      <c r="AX315">
        <v>1.9912000000000001</v>
      </c>
      <c r="AY315">
        <v>1.6823999999999999</v>
      </c>
      <c r="AZ315">
        <v>2.8824000000000001</v>
      </c>
      <c r="BA315">
        <v>14.686999999999999</v>
      </c>
      <c r="BB315">
        <v>11.53</v>
      </c>
      <c r="BC315">
        <v>0.79</v>
      </c>
      <c r="BD315">
        <v>18.817</v>
      </c>
      <c r="BE315">
        <v>1878.0129999999999</v>
      </c>
      <c r="BF315">
        <v>794.02499999999998</v>
      </c>
      <c r="BG315">
        <v>0.63400000000000001</v>
      </c>
      <c r="BH315">
        <v>2E-3</v>
      </c>
      <c r="BI315">
        <v>0.63500000000000001</v>
      </c>
      <c r="BJ315">
        <v>0.502</v>
      </c>
      <c r="BK315">
        <v>1E-3</v>
      </c>
      <c r="BL315">
        <v>0.504</v>
      </c>
      <c r="BM315">
        <v>9.8316999999999997</v>
      </c>
      <c r="BQ315">
        <v>0</v>
      </c>
      <c r="BR315">
        <v>0.42196</v>
      </c>
      <c r="BS315">
        <v>-5</v>
      </c>
      <c r="BT315">
        <v>5.0000000000000001E-3</v>
      </c>
      <c r="BU315">
        <v>10.311648</v>
      </c>
      <c r="BV315">
        <v>0</v>
      </c>
      <c r="BW315" t="s">
        <v>155</v>
      </c>
      <c r="BX315">
        <v>0.79300000000000004</v>
      </c>
    </row>
    <row r="316" spans="1:76" x14ac:dyDescent="0.25">
      <c r="A316" s="26">
        <v>43530</v>
      </c>
      <c r="B316" s="29">
        <v>0.68251565972222217</v>
      </c>
      <c r="C316">
        <v>11.667999999999999</v>
      </c>
      <c r="D316">
        <v>5.2972999999999999</v>
      </c>
      <c r="E316">
        <v>52972.566372000001</v>
      </c>
      <c r="F316">
        <v>34</v>
      </c>
      <c r="G316">
        <v>0.1</v>
      </c>
      <c r="H316">
        <v>1485.7</v>
      </c>
      <c r="J316">
        <v>0</v>
      </c>
      <c r="K316">
        <v>0.85240000000000005</v>
      </c>
      <c r="L316">
        <v>9.9459</v>
      </c>
      <c r="M316">
        <v>4.5152999999999999</v>
      </c>
      <c r="N316">
        <v>28.984100000000002</v>
      </c>
      <c r="O316">
        <v>8.5199999999999998E-2</v>
      </c>
      <c r="P316">
        <v>29.1</v>
      </c>
      <c r="Q316">
        <v>22.979700000000001</v>
      </c>
      <c r="R316">
        <v>6.7599999999999993E-2</v>
      </c>
      <c r="S316">
        <v>23</v>
      </c>
      <c r="T316">
        <v>1485.6845000000001</v>
      </c>
      <c r="W316">
        <v>0</v>
      </c>
      <c r="X316">
        <v>0</v>
      </c>
      <c r="Y316">
        <v>11.7</v>
      </c>
      <c r="Z316">
        <v>855</v>
      </c>
      <c r="AA316">
        <v>840</v>
      </c>
      <c r="AB316">
        <v>841</v>
      </c>
      <c r="AC316">
        <v>89</v>
      </c>
      <c r="AD316">
        <v>19.41</v>
      </c>
      <c r="AE316">
        <v>0.45</v>
      </c>
      <c r="AF316">
        <v>981</v>
      </c>
      <c r="AG316">
        <v>-3</v>
      </c>
      <c r="AH316">
        <v>52</v>
      </c>
      <c r="AI316">
        <v>35</v>
      </c>
      <c r="AJ316">
        <v>190</v>
      </c>
      <c r="AK316">
        <v>168</v>
      </c>
      <c r="AL316">
        <v>4.3</v>
      </c>
      <c r="AM316">
        <v>174.4</v>
      </c>
      <c r="AN316" t="s">
        <v>155</v>
      </c>
      <c r="AO316">
        <v>2</v>
      </c>
      <c r="AP316" s="28">
        <v>0.89099537037037047</v>
      </c>
      <c r="AQ316">
        <v>47.164380000000001</v>
      </c>
      <c r="AR316">
        <v>-88.486142000000001</v>
      </c>
      <c r="AS316">
        <v>314.2</v>
      </c>
      <c r="AT316">
        <v>39.299999999999997</v>
      </c>
      <c r="AU316">
        <v>12</v>
      </c>
      <c r="AV316">
        <v>9</v>
      </c>
      <c r="AW316" t="s">
        <v>222</v>
      </c>
      <c r="AX316">
        <v>2.0956000000000001</v>
      </c>
      <c r="AY316">
        <v>2.0823999999999998</v>
      </c>
      <c r="AZ316">
        <v>3.2824</v>
      </c>
      <c r="BA316">
        <v>14.686999999999999</v>
      </c>
      <c r="BB316">
        <v>12.43</v>
      </c>
      <c r="BC316">
        <v>0.85</v>
      </c>
      <c r="BD316">
        <v>17.318999999999999</v>
      </c>
      <c r="BE316">
        <v>2149.1640000000002</v>
      </c>
      <c r="BF316">
        <v>620.99199999999996</v>
      </c>
      <c r="BG316">
        <v>0.65600000000000003</v>
      </c>
      <c r="BH316">
        <v>2E-3</v>
      </c>
      <c r="BI316">
        <v>0.65800000000000003</v>
      </c>
      <c r="BJ316">
        <v>0.52</v>
      </c>
      <c r="BK316">
        <v>2E-3</v>
      </c>
      <c r="BL316">
        <v>0.52200000000000002</v>
      </c>
      <c r="BM316">
        <v>10.1945</v>
      </c>
      <c r="BQ316">
        <v>0</v>
      </c>
      <c r="BR316">
        <v>0.34154400000000001</v>
      </c>
      <c r="BS316">
        <v>-5</v>
      </c>
      <c r="BT316">
        <v>5.0000000000000001E-3</v>
      </c>
      <c r="BU316">
        <v>8.346482</v>
      </c>
      <c r="BV316">
        <v>0</v>
      </c>
      <c r="BW316" t="s">
        <v>155</v>
      </c>
      <c r="BX316">
        <v>0.79300000000000004</v>
      </c>
    </row>
    <row r="317" spans="1:76" x14ac:dyDescent="0.25">
      <c r="A317" s="26">
        <v>43530</v>
      </c>
      <c r="B317" s="29">
        <v>0.68252723379629632</v>
      </c>
      <c r="C317">
        <v>12.928000000000001</v>
      </c>
      <c r="D317">
        <v>2.9782000000000002</v>
      </c>
      <c r="E317">
        <v>29782.164863000002</v>
      </c>
      <c r="F317">
        <v>33.1</v>
      </c>
      <c r="G317">
        <v>0.1</v>
      </c>
      <c r="H317">
        <v>1291</v>
      </c>
      <c r="J317">
        <v>0</v>
      </c>
      <c r="K317">
        <v>0.8639</v>
      </c>
      <c r="L317">
        <v>11.167999999999999</v>
      </c>
      <c r="M317">
        <v>2.5727000000000002</v>
      </c>
      <c r="N317">
        <v>28.579000000000001</v>
      </c>
      <c r="O317">
        <v>8.6400000000000005E-2</v>
      </c>
      <c r="P317">
        <v>28.7</v>
      </c>
      <c r="Q317">
        <v>22.6585</v>
      </c>
      <c r="R317">
        <v>6.8500000000000005E-2</v>
      </c>
      <c r="S317">
        <v>22.7</v>
      </c>
      <c r="T317">
        <v>1291</v>
      </c>
      <c r="W317">
        <v>0</v>
      </c>
      <c r="X317">
        <v>0</v>
      </c>
      <c r="Y317">
        <v>11.7</v>
      </c>
      <c r="Z317">
        <v>855</v>
      </c>
      <c r="AA317">
        <v>840</v>
      </c>
      <c r="AB317">
        <v>841</v>
      </c>
      <c r="AC317">
        <v>89</v>
      </c>
      <c r="AD317">
        <v>19.41</v>
      </c>
      <c r="AE317">
        <v>0.45</v>
      </c>
      <c r="AF317">
        <v>981</v>
      </c>
      <c r="AG317">
        <v>-3</v>
      </c>
      <c r="AH317">
        <v>52</v>
      </c>
      <c r="AI317">
        <v>35</v>
      </c>
      <c r="AJ317">
        <v>190</v>
      </c>
      <c r="AK317">
        <v>168</v>
      </c>
      <c r="AL317">
        <v>4.4000000000000004</v>
      </c>
      <c r="AM317">
        <v>174.8</v>
      </c>
      <c r="AN317" t="s">
        <v>155</v>
      </c>
      <c r="AO317">
        <v>2</v>
      </c>
      <c r="AP317" s="28">
        <v>0.89100694444444439</v>
      </c>
      <c r="AQ317">
        <v>47.164420999999997</v>
      </c>
      <c r="AR317">
        <v>-88.486369999999994</v>
      </c>
      <c r="AS317">
        <v>314.39999999999998</v>
      </c>
      <c r="AT317">
        <v>39.200000000000003</v>
      </c>
      <c r="AU317">
        <v>12</v>
      </c>
      <c r="AV317">
        <v>10</v>
      </c>
      <c r="AW317" t="s">
        <v>214</v>
      </c>
      <c r="AX317">
        <v>2.1956000000000002</v>
      </c>
      <c r="AY317">
        <v>2.2911999999999999</v>
      </c>
      <c r="AZ317">
        <v>3.4912000000000001</v>
      </c>
      <c r="BA317">
        <v>14.686999999999999</v>
      </c>
      <c r="BB317">
        <v>13.53</v>
      </c>
      <c r="BC317">
        <v>0.92</v>
      </c>
      <c r="BD317">
        <v>15.760999999999999</v>
      </c>
      <c r="BE317">
        <v>2542.4119999999998</v>
      </c>
      <c r="BF317">
        <v>372.77100000000002</v>
      </c>
      <c r="BG317">
        <v>0.68100000000000005</v>
      </c>
      <c r="BH317">
        <v>2E-3</v>
      </c>
      <c r="BI317">
        <v>0.68300000000000005</v>
      </c>
      <c r="BJ317">
        <v>0.54</v>
      </c>
      <c r="BK317">
        <v>2E-3</v>
      </c>
      <c r="BL317">
        <v>0.54200000000000004</v>
      </c>
      <c r="BM317">
        <v>9.3327000000000009</v>
      </c>
      <c r="BQ317">
        <v>0</v>
      </c>
      <c r="BR317">
        <v>0.199568</v>
      </c>
      <c r="BS317">
        <v>-5</v>
      </c>
      <c r="BT317">
        <v>5.0000000000000001E-3</v>
      </c>
      <c r="BU317">
        <v>4.8769429999999998</v>
      </c>
      <c r="BV317">
        <v>0</v>
      </c>
      <c r="BW317" t="s">
        <v>155</v>
      </c>
      <c r="BX317">
        <v>0.79300000000000004</v>
      </c>
    </row>
    <row r="318" spans="1:76" x14ac:dyDescent="0.25">
      <c r="A318" s="26">
        <v>43530</v>
      </c>
      <c r="B318" s="29">
        <v>0.68253880787037036</v>
      </c>
      <c r="C318">
        <v>13.766</v>
      </c>
      <c r="D318">
        <v>1.2347999999999999</v>
      </c>
      <c r="E318">
        <v>12348.44368</v>
      </c>
      <c r="F318">
        <v>31.8</v>
      </c>
      <c r="G318">
        <v>0.1</v>
      </c>
      <c r="H318">
        <v>907.9</v>
      </c>
      <c r="J318">
        <v>0</v>
      </c>
      <c r="K318">
        <v>0.87309999999999999</v>
      </c>
      <c r="L318">
        <v>12.019</v>
      </c>
      <c r="M318">
        <v>1.0781000000000001</v>
      </c>
      <c r="N318">
        <v>27.805700000000002</v>
      </c>
      <c r="O318">
        <v>8.7300000000000003E-2</v>
      </c>
      <c r="P318">
        <v>27.9</v>
      </c>
      <c r="Q318">
        <v>22.045400000000001</v>
      </c>
      <c r="R318">
        <v>6.9199999999999998E-2</v>
      </c>
      <c r="S318">
        <v>22.1</v>
      </c>
      <c r="T318">
        <v>907.85680000000002</v>
      </c>
      <c r="W318">
        <v>0</v>
      </c>
      <c r="X318">
        <v>0</v>
      </c>
      <c r="Y318">
        <v>11.7</v>
      </c>
      <c r="Z318">
        <v>854</v>
      </c>
      <c r="AA318">
        <v>840</v>
      </c>
      <c r="AB318">
        <v>841</v>
      </c>
      <c r="AC318">
        <v>89</v>
      </c>
      <c r="AD318">
        <v>19.41</v>
      </c>
      <c r="AE318">
        <v>0.45</v>
      </c>
      <c r="AF318">
        <v>981</v>
      </c>
      <c r="AG318">
        <v>-3</v>
      </c>
      <c r="AH318">
        <v>51.631999999999998</v>
      </c>
      <c r="AI318">
        <v>35</v>
      </c>
      <c r="AJ318">
        <v>190</v>
      </c>
      <c r="AK318">
        <v>168</v>
      </c>
      <c r="AL318">
        <v>4.4000000000000004</v>
      </c>
      <c r="AM318">
        <v>174.8</v>
      </c>
      <c r="AN318" t="s">
        <v>155</v>
      </c>
      <c r="AO318">
        <v>2</v>
      </c>
      <c r="AP318" s="28">
        <v>0.89101851851851854</v>
      </c>
      <c r="AQ318">
        <v>47.164439000000002</v>
      </c>
      <c r="AR318">
        <v>-88.486604999999997</v>
      </c>
      <c r="AS318">
        <v>314</v>
      </c>
      <c r="AT318">
        <v>39.4</v>
      </c>
      <c r="AU318">
        <v>12</v>
      </c>
      <c r="AV318">
        <v>10</v>
      </c>
      <c r="AW318" t="s">
        <v>214</v>
      </c>
      <c r="AX318">
        <v>2.2000000000000002</v>
      </c>
      <c r="AY318">
        <v>2.4912000000000001</v>
      </c>
      <c r="AZ318">
        <v>3.5956000000000001</v>
      </c>
      <c r="BA318">
        <v>14.686999999999999</v>
      </c>
      <c r="BB318">
        <v>14.57</v>
      </c>
      <c r="BC318">
        <v>0.99</v>
      </c>
      <c r="BD318">
        <v>14.535</v>
      </c>
      <c r="BE318">
        <v>2878.1109999999999</v>
      </c>
      <c r="BF318">
        <v>164.32</v>
      </c>
      <c r="BG318">
        <v>0.69699999999999995</v>
      </c>
      <c r="BH318">
        <v>2E-3</v>
      </c>
      <c r="BI318">
        <v>0.69899999999999995</v>
      </c>
      <c r="BJ318">
        <v>0.55300000000000005</v>
      </c>
      <c r="BK318">
        <v>2E-3</v>
      </c>
      <c r="BL318">
        <v>0.55500000000000005</v>
      </c>
      <c r="BM318">
        <v>6.9035000000000002</v>
      </c>
      <c r="BQ318">
        <v>0</v>
      </c>
      <c r="BR318">
        <v>0.13589599999999999</v>
      </c>
      <c r="BS318">
        <v>-5</v>
      </c>
      <c r="BT318">
        <v>5.0000000000000001E-3</v>
      </c>
      <c r="BU318">
        <v>3.3209590000000002</v>
      </c>
      <c r="BV318">
        <v>0</v>
      </c>
      <c r="BW318" t="s">
        <v>155</v>
      </c>
      <c r="BX318">
        <v>0.79300000000000004</v>
      </c>
    </row>
    <row r="319" spans="1:76" x14ac:dyDescent="0.25">
      <c r="A319" s="26">
        <v>43530</v>
      </c>
      <c r="B319" s="29">
        <v>0.68255038194444451</v>
      </c>
      <c r="C319">
        <v>14.166</v>
      </c>
      <c r="D319">
        <v>0.46539999999999998</v>
      </c>
      <c r="E319">
        <v>4653.5130579999995</v>
      </c>
      <c r="F319">
        <v>31</v>
      </c>
      <c r="G319">
        <v>0.1</v>
      </c>
      <c r="H319">
        <v>610.5</v>
      </c>
      <c r="J319">
        <v>0</v>
      </c>
      <c r="K319">
        <v>0.877</v>
      </c>
      <c r="L319">
        <v>12.423299999999999</v>
      </c>
      <c r="M319">
        <v>0.40810000000000002</v>
      </c>
      <c r="N319">
        <v>27.2239</v>
      </c>
      <c r="O319">
        <v>8.77E-2</v>
      </c>
      <c r="P319">
        <v>27.3</v>
      </c>
      <c r="Q319">
        <v>21.584099999999999</v>
      </c>
      <c r="R319">
        <v>6.9500000000000006E-2</v>
      </c>
      <c r="S319">
        <v>21.7</v>
      </c>
      <c r="T319">
        <v>610.54330000000004</v>
      </c>
      <c r="W319">
        <v>0</v>
      </c>
      <c r="X319">
        <v>0</v>
      </c>
      <c r="Y319">
        <v>11.7</v>
      </c>
      <c r="Z319">
        <v>854</v>
      </c>
      <c r="AA319">
        <v>839</v>
      </c>
      <c r="AB319">
        <v>841</v>
      </c>
      <c r="AC319">
        <v>89</v>
      </c>
      <c r="AD319">
        <v>19.41</v>
      </c>
      <c r="AE319">
        <v>0.45</v>
      </c>
      <c r="AF319">
        <v>981</v>
      </c>
      <c r="AG319">
        <v>-3</v>
      </c>
      <c r="AH319">
        <v>51.368000000000002</v>
      </c>
      <c r="AI319">
        <v>35</v>
      </c>
      <c r="AJ319">
        <v>190</v>
      </c>
      <c r="AK319">
        <v>168.4</v>
      </c>
      <c r="AL319">
        <v>4.4000000000000004</v>
      </c>
      <c r="AM319">
        <v>174.5</v>
      </c>
      <c r="AN319" t="s">
        <v>155</v>
      </c>
      <c r="AO319">
        <v>2</v>
      </c>
      <c r="AP319" s="28">
        <v>0.89103009259259258</v>
      </c>
      <c r="AQ319">
        <v>47.164434999999997</v>
      </c>
      <c r="AR319">
        <v>-88.486816000000005</v>
      </c>
      <c r="AS319">
        <v>314.2</v>
      </c>
      <c r="AT319">
        <v>37.299999999999997</v>
      </c>
      <c r="AU319">
        <v>12</v>
      </c>
      <c r="AV319">
        <v>10</v>
      </c>
      <c r="AW319" t="s">
        <v>214</v>
      </c>
      <c r="AX319">
        <v>2.1044</v>
      </c>
      <c r="AY319">
        <v>2.5956000000000001</v>
      </c>
      <c r="AZ319">
        <v>3.6</v>
      </c>
      <c r="BA319">
        <v>14.686999999999999</v>
      </c>
      <c r="BB319">
        <v>15.04</v>
      </c>
      <c r="BC319">
        <v>1.02</v>
      </c>
      <c r="BD319">
        <v>14.028</v>
      </c>
      <c r="BE319">
        <v>3043.3449999999998</v>
      </c>
      <c r="BF319">
        <v>63.63</v>
      </c>
      <c r="BG319">
        <v>0.69799999999999995</v>
      </c>
      <c r="BH319">
        <v>2E-3</v>
      </c>
      <c r="BI319">
        <v>0.70099999999999996</v>
      </c>
      <c r="BJ319">
        <v>0.55400000000000005</v>
      </c>
      <c r="BK319">
        <v>2E-3</v>
      </c>
      <c r="BL319">
        <v>0.55500000000000005</v>
      </c>
      <c r="BM319">
        <v>4.7495000000000003</v>
      </c>
      <c r="BQ319">
        <v>0</v>
      </c>
      <c r="BR319">
        <v>0.14025599999999999</v>
      </c>
      <c r="BS319">
        <v>-5</v>
      </c>
      <c r="BT319">
        <v>5.0000000000000001E-3</v>
      </c>
      <c r="BU319">
        <v>3.4275060000000002</v>
      </c>
      <c r="BV319">
        <v>0</v>
      </c>
      <c r="BW319" t="s">
        <v>155</v>
      </c>
      <c r="BX319">
        <v>0.79300000000000004</v>
      </c>
    </row>
    <row r="320" spans="1:76" x14ac:dyDescent="0.25">
      <c r="A320" s="26">
        <v>43530</v>
      </c>
      <c r="B320" s="29">
        <v>0.68256195601851843</v>
      </c>
      <c r="C320">
        <v>14.36</v>
      </c>
      <c r="D320">
        <v>0.19470000000000001</v>
      </c>
      <c r="E320">
        <v>1946.9951530000001</v>
      </c>
      <c r="F320">
        <v>35</v>
      </c>
      <c r="G320">
        <v>0.1</v>
      </c>
      <c r="H320">
        <v>451.6</v>
      </c>
      <c r="J320">
        <v>0</v>
      </c>
      <c r="K320">
        <v>0.878</v>
      </c>
      <c r="L320">
        <v>12.608000000000001</v>
      </c>
      <c r="M320">
        <v>0.1709</v>
      </c>
      <c r="N320">
        <v>30.693000000000001</v>
      </c>
      <c r="O320">
        <v>8.7800000000000003E-2</v>
      </c>
      <c r="P320">
        <v>30.8</v>
      </c>
      <c r="Q320">
        <v>24.334599999999998</v>
      </c>
      <c r="R320">
        <v>6.9599999999999995E-2</v>
      </c>
      <c r="S320">
        <v>24.4</v>
      </c>
      <c r="T320">
        <v>451.57979999999998</v>
      </c>
      <c r="W320">
        <v>0</v>
      </c>
      <c r="X320">
        <v>0</v>
      </c>
      <c r="Y320">
        <v>11.8</v>
      </c>
      <c r="Z320">
        <v>853</v>
      </c>
      <c r="AA320">
        <v>839</v>
      </c>
      <c r="AB320">
        <v>841</v>
      </c>
      <c r="AC320">
        <v>89</v>
      </c>
      <c r="AD320">
        <v>19.41</v>
      </c>
      <c r="AE320">
        <v>0.45</v>
      </c>
      <c r="AF320">
        <v>981</v>
      </c>
      <c r="AG320">
        <v>-3</v>
      </c>
      <c r="AH320">
        <v>51.631999999999998</v>
      </c>
      <c r="AI320">
        <v>35</v>
      </c>
      <c r="AJ320">
        <v>190</v>
      </c>
      <c r="AK320">
        <v>169</v>
      </c>
      <c r="AL320">
        <v>4.5</v>
      </c>
      <c r="AM320">
        <v>174.2</v>
      </c>
      <c r="AN320" t="s">
        <v>155</v>
      </c>
      <c r="AO320">
        <v>2</v>
      </c>
      <c r="AP320" s="28">
        <v>0.89104166666666673</v>
      </c>
      <c r="AQ320">
        <v>47.164411000000001</v>
      </c>
      <c r="AR320">
        <v>-88.486999999999995</v>
      </c>
      <c r="AS320">
        <v>314.3</v>
      </c>
      <c r="AT320">
        <v>34</v>
      </c>
      <c r="AU320">
        <v>12</v>
      </c>
      <c r="AV320">
        <v>11</v>
      </c>
      <c r="AW320" t="s">
        <v>215</v>
      </c>
      <c r="AX320">
        <v>2.2911999999999999</v>
      </c>
      <c r="AY320">
        <v>2.6</v>
      </c>
      <c r="AZ320">
        <v>3.7911999999999999</v>
      </c>
      <c r="BA320">
        <v>14.686999999999999</v>
      </c>
      <c r="BB320">
        <v>15.17</v>
      </c>
      <c r="BC320">
        <v>1.03</v>
      </c>
      <c r="BD320">
        <v>13.895</v>
      </c>
      <c r="BE320">
        <v>3105.116</v>
      </c>
      <c r="BF320">
        <v>26.795999999999999</v>
      </c>
      <c r="BG320">
        <v>0.79200000000000004</v>
      </c>
      <c r="BH320">
        <v>2E-3</v>
      </c>
      <c r="BI320">
        <v>0.79400000000000004</v>
      </c>
      <c r="BJ320">
        <v>0.628</v>
      </c>
      <c r="BK320">
        <v>2E-3</v>
      </c>
      <c r="BL320">
        <v>0.629</v>
      </c>
      <c r="BM320">
        <v>3.5316999999999998</v>
      </c>
      <c r="BQ320">
        <v>0</v>
      </c>
      <c r="BR320">
        <v>0.15063199999999999</v>
      </c>
      <c r="BS320">
        <v>-5</v>
      </c>
      <c r="BT320">
        <v>5.0000000000000001E-3</v>
      </c>
      <c r="BU320">
        <v>3.6810689999999999</v>
      </c>
      <c r="BV320">
        <v>0</v>
      </c>
      <c r="BW320" t="s">
        <v>155</v>
      </c>
      <c r="BX320">
        <v>0.79300000000000004</v>
      </c>
    </row>
    <row r="321" spans="1:76" x14ac:dyDescent="0.25">
      <c r="A321" s="26">
        <v>43530</v>
      </c>
      <c r="B321" s="29">
        <v>0.68257353009259258</v>
      </c>
      <c r="C321">
        <v>14.356</v>
      </c>
      <c r="D321">
        <v>0.1075</v>
      </c>
      <c r="E321">
        <v>1074.620355</v>
      </c>
      <c r="F321">
        <v>45.3</v>
      </c>
      <c r="G321">
        <v>0.1</v>
      </c>
      <c r="H321">
        <v>368.2</v>
      </c>
      <c r="J321">
        <v>0</v>
      </c>
      <c r="K321">
        <v>0.87890000000000001</v>
      </c>
      <c r="L321">
        <v>12.6166</v>
      </c>
      <c r="M321">
        <v>9.4399999999999998E-2</v>
      </c>
      <c r="N321">
        <v>39.838000000000001</v>
      </c>
      <c r="O321">
        <v>8.7900000000000006E-2</v>
      </c>
      <c r="P321">
        <v>39.9</v>
      </c>
      <c r="Q321">
        <v>31.585100000000001</v>
      </c>
      <c r="R321">
        <v>6.9699999999999998E-2</v>
      </c>
      <c r="S321">
        <v>31.7</v>
      </c>
      <c r="T321">
        <v>368.21460000000002</v>
      </c>
      <c r="W321">
        <v>0</v>
      </c>
      <c r="X321">
        <v>0</v>
      </c>
      <c r="Y321">
        <v>11.7</v>
      </c>
      <c r="Z321">
        <v>853</v>
      </c>
      <c r="AA321">
        <v>838</v>
      </c>
      <c r="AB321">
        <v>841</v>
      </c>
      <c r="AC321">
        <v>89</v>
      </c>
      <c r="AD321">
        <v>19.41</v>
      </c>
      <c r="AE321">
        <v>0.45</v>
      </c>
      <c r="AF321">
        <v>981</v>
      </c>
      <c r="AG321">
        <v>-3</v>
      </c>
      <c r="AH321">
        <v>51</v>
      </c>
      <c r="AI321">
        <v>35</v>
      </c>
      <c r="AJ321">
        <v>190</v>
      </c>
      <c r="AK321">
        <v>169</v>
      </c>
      <c r="AL321">
        <v>4.5</v>
      </c>
      <c r="AM321">
        <v>174</v>
      </c>
      <c r="AN321" t="s">
        <v>155</v>
      </c>
      <c r="AO321">
        <v>2</v>
      </c>
      <c r="AP321" s="28">
        <v>0.89105324074074066</v>
      </c>
      <c r="AQ321">
        <v>47.164375</v>
      </c>
      <c r="AR321">
        <v>-88.487170000000006</v>
      </c>
      <c r="AS321">
        <v>314.39999999999998</v>
      </c>
      <c r="AT321">
        <v>31.6</v>
      </c>
      <c r="AU321">
        <v>12</v>
      </c>
      <c r="AV321">
        <v>11</v>
      </c>
      <c r="AW321" t="s">
        <v>215</v>
      </c>
      <c r="AX321">
        <v>1.5351999999999999</v>
      </c>
      <c r="AY321">
        <v>1.0704</v>
      </c>
      <c r="AZ321">
        <v>1.8879999999999999</v>
      </c>
      <c r="BA321">
        <v>14.686999999999999</v>
      </c>
      <c r="BB321">
        <v>15.28</v>
      </c>
      <c r="BC321">
        <v>1.04</v>
      </c>
      <c r="BD321">
        <v>13.785</v>
      </c>
      <c r="BE321">
        <v>3125.8789999999999</v>
      </c>
      <c r="BF321">
        <v>14.893000000000001</v>
      </c>
      <c r="BG321">
        <v>1.034</v>
      </c>
      <c r="BH321">
        <v>2E-3</v>
      </c>
      <c r="BI321">
        <v>1.036</v>
      </c>
      <c r="BJ321">
        <v>0.81899999999999995</v>
      </c>
      <c r="BK321">
        <v>2E-3</v>
      </c>
      <c r="BL321">
        <v>0.82099999999999995</v>
      </c>
      <c r="BM321">
        <v>2.8969999999999998</v>
      </c>
      <c r="BQ321">
        <v>0</v>
      </c>
      <c r="BR321">
        <v>0.143376</v>
      </c>
      <c r="BS321">
        <v>-5</v>
      </c>
      <c r="BT321">
        <v>5.0000000000000001E-3</v>
      </c>
      <c r="BU321">
        <v>3.5037509999999998</v>
      </c>
      <c r="BV321">
        <v>0</v>
      </c>
      <c r="BW321" t="s">
        <v>155</v>
      </c>
      <c r="BX321">
        <v>0.79300000000000004</v>
      </c>
    </row>
    <row r="322" spans="1:76" x14ac:dyDescent="0.25">
      <c r="A322" s="26">
        <v>43530</v>
      </c>
      <c r="B322" s="29">
        <v>0.68258510416666673</v>
      </c>
      <c r="C322">
        <v>14.23</v>
      </c>
      <c r="D322">
        <v>6.6199999999999995E-2</v>
      </c>
      <c r="E322">
        <v>661.63636399999996</v>
      </c>
      <c r="F322">
        <v>68.599999999999994</v>
      </c>
      <c r="G322">
        <v>0.1</v>
      </c>
      <c r="H322">
        <v>297.7</v>
      </c>
      <c r="J322">
        <v>0</v>
      </c>
      <c r="K322">
        <v>0.88019999999999998</v>
      </c>
      <c r="L322">
        <v>12.525600000000001</v>
      </c>
      <c r="M322">
        <v>5.8200000000000002E-2</v>
      </c>
      <c r="N322">
        <v>60.394799999999996</v>
      </c>
      <c r="O322">
        <v>8.7999999999999995E-2</v>
      </c>
      <c r="P322">
        <v>60.5</v>
      </c>
      <c r="Q322">
        <v>47.883299999999998</v>
      </c>
      <c r="R322">
        <v>6.9800000000000001E-2</v>
      </c>
      <c r="S322">
        <v>48</v>
      </c>
      <c r="T322">
        <v>297.68290000000002</v>
      </c>
      <c r="W322">
        <v>0</v>
      </c>
      <c r="X322">
        <v>0</v>
      </c>
      <c r="Y322">
        <v>11.7</v>
      </c>
      <c r="Z322">
        <v>853</v>
      </c>
      <c r="AA322">
        <v>839</v>
      </c>
      <c r="AB322">
        <v>842</v>
      </c>
      <c r="AC322">
        <v>89</v>
      </c>
      <c r="AD322">
        <v>19.41</v>
      </c>
      <c r="AE322">
        <v>0.45</v>
      </c>
      <c r="AF322">
        <v>981</v>
      </c>
      <c r="AG322">
        <v>-3</v>
      </c>
      <c r="AH322">
        <v>51</v>
      </c>
      <c r="AI322">
        <v>35</v>
      </c>
      <c r="AJ322">
        <v>190</v>
      </c>
      <c r="AK322">
        <v>169</v>
      </c>
      <c r="AL322">
        <v>4.5</v>
      </c>
      <c r="AM322">
        <v>174</v>
      </c>
      <c r="AN322" t="s">
        <v>155</v>
      </c>
      <c r="AO322">
        <v>2</v>
      </c>
      <c r="AP322" s="28">
        <v>0.89106481481481481</v>
      </c>
      <c r="AQ322">
        <v>47.164338999999998</v>
      </c>
      <c r="AR322">
        <v>-88.487333000000007</v>
      </c>
      <c r="AS322">
        <v>314.7</v>
      </c>
      <c r="AT322">
        <v>30.3</v>
      </c>
      <c r="AU322">
        <v>12</v>
      </c>
      <c r="AV322">
        <v>11</v>
      </c>
      <c r="AW322" t="s">
        <v>215</v>
      </c>
      <c r="AX322">
        <v>1.4044000000000001</v>
      </c>
      <c r="AY322">
        <v>1.0955999999999999</v>
      </c>
      <c r="AZ322">
        <v>1.8</v>
      </c>
      <c r="BA322">
        <v>14.686999999999999</v>
      </c>
      <c r="BB322">
        <v>15.46</v>
      </c>
      <c r="BC322">
        <v>1.05</v>
      </c>
      <c r="BD322">
        <v>13.609</v>
      </c>
      <c r="BE322">
        <v>3136.471</v>
      </c>
      <c r="BF322">
        <v>9.282</v>
      </c>
      <c r="BG322">
        <v>1.5840000000000001</v>
      </c>
      <c r="BH322">
        <v>2E-3</v>
      </c>
      <c r="BI322">
        <v>1.5860000000000001</v>
      </c>
      <c r="BJ322">
        <v>1.256</v>
      </c>
      <c r="BK322">
        <v>2E-3</v>
      </c>
      <c r="BL322">
        <v>1.2569999999999999</v>
      </c>
      <c r="BM322">
        <v>2.3671000000000002</v>
      </c>
      <c r="BQ322">
        <v>0</v>
      </c>
      <c r="BR322">
        <v>0.12353600000000001</v>
      </c>
      <c r="BS322">
        <v>-5</v>
      </c>
      <c r="BT322">
        <v>5.0000000000000001E-3</v>
      </c>
      <c r="BU322">
        <v>3.0189110000000001</v>
      </c>
      <c r="BV322">
        <v>0</v>
      </c>
      <c r="BW322" t="s">
        <v>155</v>
      </c>
      <c r="BX322">
        <v>0.79300000000000004</v>
      </c>
    </row>
    <row r="323" spans="1:76" x14ac:dyDescent="0.25">
      <c r="A323" s="26">
        <v>43530</v>
      </c>
      <c r="B323" s="29">
        <v>0.68259667824074077</v>
      </c>
      <c r="C323">
        <v>14.108000000000001</v>
      </c>
      <c r="D323">
        <v>4.5199999999999997E-2</v>
      </c>
      <c r="E323">
        <v>451.906744</v>
      </c>
      <c r="F323">
        <v>107.7</v>
      </c>
      <c r="G323">
        <v>0</v>
      </c>
      <c r="H323">
        <v>224.2</v>
      </c>
      <c r="J323">
        <v>0</v>
      </c>
      <c r="K323">
        <v>0.88139999999999996</v>
      </c>
      <c r="L323">
        <v>12.433999999999999</v>
      </c>
      <c r="M323">
        <v>3.9800000000000002E-2</v>
      </c>
      <c r="N323">
        <v>94.9285</v>
      </c>
      <c r="O323">
        <v>1.9E-2</v>
      </c>
      <c r="P323">
        <v>94.9</v>
      </c>
      <c r="Q323">
        <v>75.262799999999999</v>
      </c>
      <c r="R323">
        <v>1.5100000000000001E-2</v>
      </c>
      <c r="S323">
        <v>75.3</v>
      </c>
      <c r="T323">
        <v>224.15520000000001</v>
      </c>
      <c r="W323">
        <v>0</v>
      </c>
      <c r="X323">
        <v>0</v>
      </c>
      <c r="Y323">
        <v>11.8</v>
      </c>
      <c r="Z323">
        <v>852</v>
      </c>
      <c r="AA323">
        <v>838</v>
      </c>
      <c r="AB323">
        <v>842</v>
      </c>
      <c r="AC323">
        <v>89</v>
      </c>
      <c r="AD323">
        <v>19.41</v>
      </c>
      <c r="AE323">
        <v>0.45</v>
      </c>
      <c r="AF323">
        <v>981</v>
      </c>
      <c r="AG323">
        <v>-3</v>
      </c>
      <c r="AH323">
        <v>51</v>
      </c>
      <c r="AI323">
        <v>35</v>
      </c>
      <c r="AJ323">
        <v>190</v>
      </c>
      <c r="AK323">
        <v>169</v>
      </c>
      <c r="AL323">
        <v>4.5</v>
      </c>
      <c r="AM323">
        <v>174</v>
      </c>
      <c r="AN323" t="s">
        <v>155</v>
      </c>
      <c r="AO323">
        <v>2</v>
      </c>
      <c r="AP323" s="28">
        <v>0.89107638888888896</v>
      </c>
      <c r="AQ323">
        <v>47.164288999999997</v>
      </c>
      <c r="AR323">
        <v>-88.487481000000002</v>
      </c>
      <c r="AS323">
        <v>314.89999999999998</v>
      </c>
      <c r="AT323">
        <v>29.1</v>
      </c>
      <c r="AU323">
        <v>12</v>
      </c>
      <c r="AV323">
        <v>11</v>
      </c>
      <c r="AW323" t="s">
        <v>215</v>
      </c>
      <c r="AX323">
        <v>1.3044</v>
      </c>
      <c r="AY323">
        <v>1.1000000000000001</v>
      </c>
      <c r="AZ323">
        <v>1.8</v>
      </c>
      <c r="BA323">
        <v>14.686999999999999</v>
      </c>
      <c r="BB323">
        <v>15.62</v>
      </c>
      <c r="BC323">
        <v>1.06</v>
      </c>
      <c r="BD323">
        <v>13.459</v>
      </c>
      <c r="BE323">
        <v>3142.87</v>
      </c>
      <c r="BF323">
        <v>6.4080000000000004</v>
      </c>
      <c r="BG323">
        <v>2.5129999999999999</v>
      </c>
      <c r="BH323">
        <v>1E-3</v>
      </c>
      <c r="BI323">
        <v>2.5129999999999999</v>
      </c>
      <c r="BJ323">
        <v>1.992</v>
      </c>
      <c r="BK323">
        <v>0</v>
      </c>
      <c r="BL323">
        <v>1.9930000000000001</v>
      </c>
      <c r="BM323">
        <v>1.7991999999999999</v>
      </c>
      <c r="BQ323">
        <v>0</v>
      </c>
      <c r="BR323">
        <v>0.108264</v>
      </c>
      <c r="BS323">
        <v>-5</v>
      </c>
      <c r="BT323">
        <v>5.0000000000000001E-3</v>
      </c>
      <c r="BU323">
        <v>2.645702</v>
      </c>
      <c r="BV323">
        <v>0</v>
      </c>
      <c r="BW323" t="s">
        <v>155</v>
      </c>
      <c r="BX323">
        <v>0.79300000000000004</v>
      </c>
    </row>
    <row r="324" spans="1:76" x14ac:dyDescent="0.25">
      <c r="A324" s="26">
        <v>43530</v>
      </c>
      <c r="B324" s="29">
        <v>0.68260825231481481</v>
      </c>
      <c r="C324">
        <v>14.115</v>
      </c>
      <c r="D324">
        <v>3.7199999999999997E-2</v>
      </c>
      <c r="E324">
        <v>371.689189</v>
      </c>
      <c r="F324">
        <v>164.3</v>
      </c>
      <c r="G324">
        <v>0</v>
      </c>
      <c r="H324">
        <v>173</v>
      </c>
      <c r="J324">
        <v>0</v>
      </c>
      <c r="K324">
        <v>0.88139999999999996</v>
      </c>
      <c r="L324">
        <v>12.4412</v>
      </c>
      <c r="M324">
        <v>3.2800000000000003E-2</v>
      </c>
      <c r="N324">
        <v>144.7901</v>
      </c>
      <c r="O324">
        <v>0</v>
      </c>
      <c r="P324">
        <v>144.80000000000001</v>
      </c>
      <c r="Q324">
        <v>114.795</v>
      </c>
      <c r="R324">
        <v>0</v>
      </c>
      <c r="S324">
        <v>114.8</v>
      </c>
      <c r="T324">
        <v>173.02359999999999</v>
      </c>
      <c r="W324">
        <v>0</v>
      </c>
      <c r="X324">
        <v>0</v>
      </c>
      <c r="Y324">
        <v>11.7</v>
      </c>
      <c r="Z324">
        <v>852</v>
      </c>
      <c r="AA324">
        <v>839</v>
      </c>
      <c r="AB324">
        <v>842</v>
      </c>
      <c r="AC324">
        <v>89</v>
      </c>
      <c r="AD324">
        <v>19.41</v>
      </c>
      <c r="AE324">
        <v>0.45</v>
      </c>
      <c r="AF324">
        <v>981</v>
      </c>
      <c r="AG324">
        <v>-3</v>
      </c>
      <c r="AH324">
        <v>51</v>
      </c>
      <c r="AI324">
        <v>35</v>
      </c>
      <c r="AJ324">
        <v>190</v>
      </c>
      <c r="AK324">
        <v>169</v>
      </c>
      <c r="AL324">
        <v>4.4000000000000004</v>
      </c>
      <c r="AM324">
        <v>174.2</v>
      </c>
      <c r="AN324" t="s">
        <v>155</v>
      </c>
      <c r="AO324">
        <v>2</v>
      </c>
      <c r="AP324" s="28">
        <v>0.891087962962963</v>
      </c>
      <c r="AQ324">
        <v>47.164248999999998</v>
      </c>
      <c r="AR324">
        <v>-88.487627000000003</v>
      </c>
      <c r="AS324">
        <v>315.10000000000002</v>
      </c>
      <c r="AT324">
        <v>27.7</v>
      </c>
      <c r="AU324">
        <v>12</v>
      </c>
      <c r="AV324">
        <v>11</v>
      </c>
      <c r="AW324" t="s">
        <v>215</v>
      </c>
      <c r="AX324">
        <v>1.3</v>
      </c>
      <c r="AY324">
        <v>1.2911999999999999</v>
      </c>
      <c r="AZ324">
        <v>1.9912000000000001</v>
      </c>
      <c r="BA324">
        <v>14.686999999999999</v>
      </c>
      <c r="BB324">
        <v>15.63</v>
      </c>
      <c r="BC324">
        <v>1.06</v>
      </c>
      <c r="BD324">
        <v>13.452999999999999</v>
      </c>
      <c r="BE324">
        <v>3145.9479999999999</v>
      </c>
      <c r="BF324">
        <v>5.2729999999999997</v>
      </c>
      <c r="BG324">
        <v>3.8340000000000001</v>
      </c>
      <c r="BH324">
        <v>0</v>
      </c>
      <c r="BI324">
        <v>3.8340000000000001</v>
      </c>
      <c r="BJ324">
        <v>3.04</v>
      </c>
      <c r="BK324">
        <v>0</v>
      </c>
      <c r="BL324">
        <v>3.04</v>
      </c>
      <c r="BM324">
        <v>1.3893</v>
      </c>
      <c r="BQ324">
        <v>0</v>
      </c>
      <c r="BR324">
        <v>0.110676</v>
      </c>
      <c r="BS324">
        <v>-5</v>
      </c>
      <c r="BT324">
        <v>5.0000000000000001E-3</v>
      </c>
      <c r="BU324">
        <v>2.704653</v>
      </c>
      <c r="BV324">
        <v>0</v>
      </c>
      <c r="BW324" t="s">
        <v>155</v>
      </c>
      <c r="BX324">
        <v>0.79300000000000004</v>
      </c>
    </row>
    <row r="325" spans="1:76" x14ac:dyDescent="0.25">
      <c r="A325" s="26">
        <v>43530</v>
      </c>
      <c r="B325" s="29">
        <v>0.68261982638888885</v>
      </c>
      <c r="C325">
        <v>14.273</v>
      </c>
      <c r="D325">
        <v>3.6299999999999999E-2</v>
      </c>
      <c r="E325">
        <v>362.53915899999998</v>
      </c>
      <c r="F325">
        <v>239.3</v>
      </c>
      <c r="G325">
        <v>0</v>
      </c>
      <c r="H325">
        <v>167.4</v>
      </c>
      <c r="J325">
        <v>0</v>
      </c>
      <c r="K325">
        <v>0.88029999999999997</v>
      </c>
      <c r="L325">
        <v>12.5642</v>
      </c>
      <c r="M325">
        <v>3.1899999999999998E-2</v>
      </c>
      <c r="N325">
        <v>210.61019999999999</v>
      </c>
      <c r="O325">
        <v>0</v>
      </c>
      <c r="P325">
        <v>210.6</v>
      </c>
      <c r="Q325">
        <v>166.9796</v>
      </c>
      <c r="R325">
        <v>0</v>
      </c>
      <c r="S325">
        <v>167</v>
      </c>
      <c r="T325">
        <v>167.41200000000001</v>
      </c>
      <c r="W325">
        <v>0</v>
      </c>
      <c r="X325">
        <v>0</v>
      </c>
      <c r="Y325">
        <v>11.8</v>
      </c>
      <c r="Z325">
        <v>852</v>
      </c>
      <c r="AA325">
        <v>839</v>
      </c>
      <c r="AB325">
        <v>842</v>
      </c>
      <c r="AC325">
        <v>89</v>
      </c>
      <c r="AD325">
        <v>19.41</v>
      </c>
      <c r="AE325">
        <v>0.45</v>
      </c>
      <c r="AF325">
        <v>981</v>
      </c>
      <c r="AG325">
        <v>-3</v>
      </c>
      <c r="AH325">
        <v>51</v>
      </c>
      <c r="AI325">
        <v>35</v>
      </c>
      <c r="AJ325">
        <v>190</v>
      </c>
      <c r="AK325">
        <v>169</v>
      </c>
      <c r="AL325">
        <v>4.5</v>
      </c>
      <c r="AM325">
        <v>174.6</v>
      </c>
      <c r="AN325" t="s">
        <v>155</v>
      </c>
      <c r="AO325">
        <v>2</v>
      </c>
      <c r="AP325" s="28">
        <v>0.89109953703703704</v>
      </c>
      <c r="AQ325">
        <v>47.164225999999999</v>
      </c>
      <c r="AR325">
        <v>-88.487767000000005</v>
      </c>
      <c r="AS325">
        <v>315.3</v>
      </c>
      <c r="AT325">
        <v>25.9</v>
      </c>
      <c r="AU325">
        <v>12</v>
      </c>
      <c r="AV325">
        <v>11</v>
      </c>
      <c r="AW325" t="s">
        <v>215</v>
      </c>
      <c r="AX325">
        <v>1.778</v>
      </c>
      <c r="AY325">
        <v>1.0132000000000001</v>
      </c>
      <c r="AZ325">
        <v>2.3824000000000001</v>
      </c>
      <c r="BA325">
        <v>14.686999999999999</v>
      </c>
      <c r="BB325">
        <v>15.47</v>
      </c>
      <c r="BC325">
        <v>1.05</v>
      </c>
      <c r="BD325">
        <v>13.602</v>
      </c>
      <c r="BE325">
        <v>3146.326</v>
      </c>
      <c r="BF325">
        <v>5.0860000000000003</v>
      </c>
      <c r="BG325">
        <v>5.5229999999999997</v>
      </c>
      <c r="BH325">
        <v>0</v>
      </c>
      <c r="BI325">
        <v>5.5229999999999997</v>
      </c>
      <c r="BJ325">
        <v>4.3789999999999996</v>
      </c>
      <c r="BK325">
        <v>0</v>
      </c>
      <c r="BL325">
        <v>4.3789999999999996</v>
      </c>
      <c r="BM325">
        <v>1.3312999999999999</v>
      </c>
      <c r="BQ325">
        <v>0</v>
      </c>
      <c r="BR325">
        <v>0.120306</v>
      </c>
      <c r="BS325">
        <v>-5</v>
      </c>
      <c r="BT325">
        <v>5.0000000000000001E-3</v>
      </c>
      <c r="BU325">
        <v>2.9399860000000002</v>
      </c>
      <c r="BV325">
        <v>0</v>
      </c>
      <c r="BW325" t="s">
        <v>155</v>
      </c>
      <c r="BX325">
        <v>0.79300000000000004</v>
      </c>
    </row>
    <row r="326" spans="1:76" x14ac:dyDescent="0.25">
      <c r="A326" s="26">
        <v>43530</v>
      </c>
      <c r="B326" s="29">
        <v>0.682631400462963</v>
      </c>
      <c r="C326">
        <v>14.551</v>
      </c>
      <c r="D326">
        <v>4.5199999999999997E-2</v>
      </c>
      <c r="E326">
        <v>452.11864400000002</v>
      </c>
      <c r="F326">
        <v>314.2</v>
      </c>
      <c r="G326">
        <v>-0.1</v>
      </c>
      <c r="H326">
        <v>204.9</v>
      </c>
      <c r="J326">
        <v>0.1</v>
      </c>
      <c r="K326">
        <v>0.87809999999999999</v>
      </c>
      <c r="L326">
        <v>12.7766</v>
      </c>
      <c r="M326">
        <v>3.9699999999999999E-2</v>
      </c>
      <c r="N326">
        <v>275.91309999999999</v>
      </c>
      <c r="O326">
        <v>0</v>
      </c>
      <c r="P326">
        <v>275.89999999999998</v>
      </c>
      <c r="Q326">
        <v>218.7542</v>
      </c>
      <c r="R326">
        <v>0</v>
      </c>
      <c r="S326">
        <v>218.8</v>
      </c>
      <c r="T326">
        <v>204.90450000000001</v>
      </c>
      <c r="W326">
        <v>0</v>
      </c>
      <c r="X326">
        <v>8.7800000000000003E-2</v>
      </c>
      <c r="Y326">
        <v>11.7</v>
      </c>
      <c r="Z326">
        <v>852</v>
      </c>
      <c r="AA326">
        <v>838</v>
      </c>
      <c r="AB326">
        <v>842</v>
      </c>
      <c r="AC326">
        <v>89</v>
      </c>
      <c r="AD326">
        <v>19.41</v>
      </c>
      <c r="AE326">
        <v>0.45</v>
      </c>
      <c r="AF326">
        <v>981</v>
      </c>
      <c r="AG326">
        <v>-3</v>
      </c>
      <c r="AH326">
        <v>51</v>
      </c>
      <c r="AI326">
        <v>35</v>
      </c>
      <c r="AJ326">
        <v>190</v>
      </c>
      <c r="AK326">
        <v>169</v>
      </c>
      <c r="AL326">
        <v>4.5</v>
      </c>
      <c r="AM326">
        <v>175</v>
      </c>
      <c r="AN326" t="s">
        <v>155</v>
      </c>
      <c r="AO326">
        <v>2</v>
      </c>
      <c r="AP326" s="28">
        <v>0.89111111111111108</v>
      </c>
      <c r="AQ326">
        <v>47.164214000000001</v>
      </c>
      <c r="AR326">
        <v>-88.487896000000006</v>
      </c>
      <c r="AS326">
        <v>315.5</v>
      </c>
      <c r="AT326">
        <v>23.8</v>
      </c>
      <c r="AU326">
        <v>12</v>
      </c>
      <c r="AV326">
        <v>11</v>
      </c>
      <c r="AW326" t="s">
        <v>215</v>
      </c>
      <c r="AX326">
        <v>2.0865130000000001</v>
      </c>
      <c r="AY326">
        <v>1</v>
      </c>
      <c r="AZ326">
        <v>2.5910090000000001</v>
      </c>
      <c r="BA326">
        <v>14.686999999999999</v>
      </c>
      <c r="BB326">
        <v>15.18</v>
      </c>
      <c r="BC326">
        <v>1.03</v>
      </c>
      <c r="BD326">
        <v>13.885999999999999</v>
      </c>
      <c r="BE326">
        <v>3143.5259999999998</v>
      </c>
      <c r="BF326">
        <v>6.2169999999999996</v>
      </c>
      <c r="BG326">
        <v>7.109</v>
      </c>
      <c r="BH326">
        <v>0</v>
      </c>
      <c r="BI326">
        <v>7.109</v>
      </c>
      <c r="BJ326">
        <v>5.6360000000000001</v>
      </c>
      <c r="BK326">
        <v>0</v>
      </c>
      <c r="BL326">
        <v>5.6360000000000001</v>
      </c>
      <c r="BM326">
        <v>1.6009</v>
      </c>
      <c r="BQ326">
        <v>15.708</v>
      </c>
      <c r="BR326">
        <v>0.13078400000000001</v>
      </c>
      <c r="BS326">
        <v>-5</v>
      </c>
      <c r="BT326">
        <v>5.0000000000000001E-3</v>
      </c>
      <c r="BU326">
        <v>3.196034</v>
      </c>
      <c r="BV326">
        <v>0</v>
      </c>
      <c r="BW326" t="s">
        <v>155</v>
      </c>
      <c r="BX326">
        <v>0.79300000000000004</v>
      </c>
    </row>
    <row r="327" spans="1:76" x14ac:dyDescent="0.25">
      <c r="A327" s="26">
        <v>43530</v>
      </c>
      <c r="B327" s="29">
        <v>0.68264297453703693</v>
      </c>
      <c r="C327">
        <v>14.64</v>
      </c>
      <c r="D327">
        <v>0.13170000000000001</v>
      </c>
      <c r="E327">
        <v>1316.5254239999999</v>
      </c>
      <c r="F327">
        <v>376.6</v>
      </c>
      <c r="G327">
        <v>-0.2</v>
      </c>
      <c r="H327">
        <v>298.89999999999998</v>
      </c>
      <c r="J327">
        <v>0.1</v>
      </c>
      <c r="K327">
        <v>0.87660000000000005</v>
      </c>
      <c r="L327">
        <v>12.8331</v>
      </c>
      <c r="M327">
        <v>0.1154</v>
      </c>
      <c r="N327">
        <v>330.15030000000002</v>
      </c>
      <c r="O327">
        <v>0</v>
      </c>
      <c r="P327">
        <v>330.2</v>
      </c>
      <c r="Q327">
        <v>261.75549999999998</v>
      </c>
      <c r="R327">
        <v>0</v>
      </c>
      <c r="S327">
        <v>261.8</v>
      </c>
      <c r="T327">
        <v>298.86040000000003</v>
      </c>
      <c r="W327">
        <v>0</v>
      </c>
      <c r="X327">
        <v>8.77E-2</v>
      </c>
      <c r="Y327">
        <v>11.7</v>
      </c>
      <c r="Z327">
        <v>852</v>
      </c>
      <c r="AA327">
        <v>838</v>
      </c>
      <c r="AB327">
        <v>842</v>
      </c>
      <c r="AC327">
        <v>89</v>
      </c>
      <c r="AD327">
        <v>19.41</v>
      </c>
      <c r="AE327">
        <v>0.45</v>
      </c>
      <c r="AF327">
        <v>981</v>
      </c>
      <c r="AG327">
        <v>-3</v>
      </c>
      <c r="AH327">
        <v>51</v>
      </c>
      <c r="AI327">
        <v>35</v>
      </c>
      <c r="AJ327">
        <v>190</v>
      </c>
      <c r="AK327">
        <v>169</v>
      </c>
      <c r="AL327">
        <v>4.5</v>
      </c>
      <c r="AM327">
        <v>175</v>
      </c>
      <c r="AN327" t="s">
        <v>155</v>
      </c>
      <c r="AO327">
        <v>2</v>
      </c>
      <c r="AP327" s="28">
        <v>0.89112268518518523</v>
      </c>
      <c r="AQ327">
        <v>47.164203000000001</v>
      </c>
      <c r="AR327">
        <v>-88.488017999999997</v>
      </c>
      <c r="AS327">
        <v>315.7</v>
      </c>
      <c r="AT327">
        <v>22.2</v>
      </c>
      <c r="AU327">
        <v>12</v>
      </c>
      <c r="AV327">
        <v>11</v>
      </c>
      <c r="AW327" t="s">
        <v>215</v>
      </c>
      <c r="AX327">
        <v>2.1</v>
      </c>
      <c r="AY327">
        <v>1</v>
      </c>
      <c r="AZ327">
        <v>2.6</v>
      </c>
      <c r="BA327">
        <v>14.686999999999999</v>
      </c>
      <c r="BB327">
        <v>14.99</v>
      </c>
      <c r="BC327">
        <v>1.02</v>
      </c>
      <c r="BD327">
        <v>14.08</v>
      </c>
      <c r="BE327">
        <v>3122.8690000000001</v>
      </c>
      <c r="BF327">
        <v>17.873999999999999</v>
      </c>
      <c r="BG327">
        <v>8.4130000000000003</v>
      </c>
      <c r="BH327">
        <v>0</v>
      </c>
      <c r="BI327">
        <v>8.4130000000000003</v>
      </c>
      <c r="BJ327">
        <v>6.67</v>
      </c>
      <c r="BK327">
        <v>0</v>
      </c>
      <c r="BL327">
        <v>6.67</v>
      </c>
      <c r="BM327">
        <v>2.3094000000000001</v>
      </c>
      <c r="BQ327">
        <v>15.51</v>
      </c>
      <c r="BR327">
        <v>0.13532</v>
      </c>
      <c r="BS327">
        <v>-5</v>
      </c>
      <c r="BT327">
        <v>5.0000000000000001E-3</v>
      </c>
      <c r="BU327">
        <v>3.306883</v>
      </c>
      <c r="BV327">
        <v>0</v>
      </c>
      <c r="BW327" t="s">
        <v>155</v>
      </c>
      <c r="BX327">
        <v>0.79300000000000004</v>
      </c>
    </row>
    <row r="328" spans="1:76" x14ac:dyDescent="0.25">
      <c r="A328" s="26">
        <v>43530</v>
      </c>
      <c r="B328" s="29">
        <v>0.68265454861111108</v>
      </c>
      <c r="C328">
        <v>14.631</v>
      </c>
      <c r="D328">
        <v>0.3483</v>
      </c>
      <c r="E328">
        <v>3483.1875530000002</v>
      </c>
      <c r="F328">
        <v>380.9</v>
      </c>
      <c r="G328">
        <v>-0.1</v>
      </c>
      <c r="H328">
        <v>543</v>
      </c>
      <c r="J328">
        <v>0.2</v>
      </c>
      <c r="K328">
        <v>0.87460000000000004</v>
      </c>
      <c r="L328">
        <v>12.7964</v>
      </c>
      <c r="M328">
        <v>0.30459999999999998</v>
      </c>
      <c r="N328">
        <v>333.12119999999999</v>
      </c>
      <c r="O328">
        <v>0</v>
      </c>
      <c r="P328">
        <v>333.1</v>
      </c>
      <c r="Q328">
        <v>264.11090000000002</v>
      </c>
      <c r="R328">
        <v>0</v>
      </c>
      <c r="S328">
        <v>264.10000000000002</v>
      </c>
      <c r="T328">
        <v>543.00729999999999</v>
      </c>
      <c r="W328">
        <v>0</v>
      </c>
      <c r="X328">
        <v>0.1749</v>
      </c>
      <c r="Y328">
        <v>11.8</v>
      </c>
      <c r="Z328">
        <v>852</v>
      </c>
      <c r="AA328">
        <v>838</v>
      </c>
      <c r="AB328">
        <v>842</v>
      </c>
      <c r="AC328">
        <v>89</v>
      </c>
      <c r="AD328">
        <v>19.41</v>
      </c>
      <c r="AE328">
        <v>0.45</v>
      </c>
      <c r="AF328">
        <v>981</v>
      </c>
      <c r="AG328">
        <v>-3</v>
      </c>
      <c r="AH328">
        <v>51</v>
      </c>
      <c r="AI328">
        <v>35</v>
      </c>
      <c r="AJ328">
        <v>190</v>
      </c>
      <c r="AK328">
        <v>169</v>
      </c>
      <c r="AL328">
        <v>4.5</v>
      </c>
      <c r="AM328">
        <v>175</v>
      </c>
      <c r="AN328" t="s">
        <v>155</v>
      </c>
      <c r="AO328">
        <v>2</v>
      </c>
      <c r="AP328" s="28">
        <v>0.89113425925925915</v>
      </c>
      <c r="AQ328">
        <v>47.164188000000003</v>
      </c>
      <c r="AR328">
        <v>-88.488146</v>
      </c>
      <c r="AS328">
        <v>315.7</v>
      </c>
      <c r="AT328">
        <v>22.1</v>
      </c>
      <c r="AU328">
        <v>12</v>
      </c>
      <c r="AV328">
        <v>11</v>
      </c>
      <c r="AW328" t="s">
        <v>215</v>
      </c>
      <c r="AX328">
        <v>2.1</v>
      </c>
      <c r="AY328">
        <v>1</v>
      </c>
      <c r="AZ328">
        <v>2.6</v>
      </c>
      <c r="BA328">
        <v>14.686999999999999</v>
      </c>
      <c r="BB328">
        <v>14.74</v>
      </c>
      <c r="BC328">
        <v>1</v>
      </c>
      <c r="BD328">
        <v>14.340999999999999</v>
      </c>
      <c r="BE328">
        <v>3071.9189999999999</v>
      </c>
      <c r="BF328">
        <v>46.545000000000002</v>
      </c>
      <c r="BG328">
        <v>8.375</v>
      </c>
      <c r="BH328">
        <v>0</v>
      </c>
      <c r="BI328">
        <v>8.375</v>
      </c>
      <c r="BJ328">
        <v>6.64</v>
      </c>
      <c r="BK328">
        <v>0</v>
      </c>
      <c r="BL328">
        <v>6.64</v>
      </c>
      <c r="BM328">
        <v>4.1394000000000002</v>
      </c>
      <c r="BQ328">
        <v>30.532</v>
      </c>
      <c r="BR328">
        <v>0.13930400000000001</v>
      </c>
      <c r="BS328">
        <v>-5</v>
      </c>
      <c r="BT328">
        <v>5.0000000000000001E-3</v>
      </c>
      <c r="BU328">
        <v>3.404242</v>
      </c>
      <c r="BV328">
        <v>0</v>
      </c>
      <c r="BW328" t="s">
        <v>155</v>
      </c>
      <c r="BX328">
        <v>0.79300000000000004</v>
      </c>
    </row>
    <row r="329" spans="1:76" x14ac:dyDescent="0.25">
      <c r="A329" s="26">
        <v>43530</v>
      </c>
      <c r="B329" s="29">
        <v>0.68266612268518523</v>
      </c>
      <c r="C329">
        <v>14.532999999999999</v>
      </c>
      <c r="D329">
        <v>0.57420000000000004</v>
      </c>
      <c r="E329">
        <v>5742</v>
      </c>
      <c r="F329">
        <v>348.8</v>
      </c>
      <c r="G329">
        <v>-0.1</v>
      </c>
      <c r="H329">
        <v>847.2</v>
      </c>
      <c r="J329">
        <v>0.2</v>
      </c>
      <c r="K329">
        <v>0.87309999999999999</v>
      </c>
      <c r="L329">
        <v>12.6892</v>
      </c>
      <c r="M329">
        <v>0.50129999999999997</v>
      </c>
      <c r="N329">
        <v>304.56639999999999</v>
      </c>
      <c r="O329">
        <v>0</v>
      </c>
      <c r="P329">
        <v>304.60000000000002</v>
      </c>
      <c r="Q329">
        <v>241.4716</v>
      </c>
      <c r="R329">
        <v>0</v>
      </c>
      <c r="S329">
        <v>241.5</v>
      </c>
      <c r="T329">
        <v>847.1961</v>
      </c>
      <c r="W329">
        <v>0</v>
      </c>
      <c r="X329">
        <v>0.17460000000000001</v>
      </c>
      <c r="Y329">
        <v>11.7</v>
      </c>
      <c r="Z329">
        <v>852</v>
      </c>
      <c r="AA329">
        <v>838</v>
      </c>
      <c r="AB329">
        <v>841</v>
      </c>
      <c r="AC329">
        <v>89</v>
      </c>
      <c r="AD329">
        <v>19.41</v>
      </c>
      <c r="AE329">
        <v>0.45</v>
      </c>
      <c r="AF329">
        <v>981</v>
      </c>
      <c r="AG329">
        <v>-3</v>
      </c>
      <c r="AH329">
        <v>51</v>
      </c>
      <c r="AI329">
        <v>35</v>
      </c>
      <c r="AJ329">
        <v>190</v>
      </c>
      <c r="AK329">
        <v>169</v>
      </c>
      <c r="AL329">
        <v>4.5</v>
      </c>
      <c r="AM329">
        <v>175</v>
      </c>
      <c r="AN329" t="s">
        <v>155</v>
      </c>
      <c r="AO329">
        <v>2</v>
      </c>
      <c r="AP329" s="28">
        <v>0.8911458333333333</v>
      </c>
      <c r="AQ329">
        <v>47.164202000000003</v>
      </c>
      <c r="AR329">
        <v>-88.488262000000006</v>
      </c>
      <c r="AS329">
        <v>316.3</v>
      </c>
      <c r="AT329">
        <v>21.1</v>
      </c>
      <c r="AU329">
        <v>12</v>
      </c>
      <c r="AV329">
        <v>11</v>
      </c>
      <c r="AW329" t="s">
        <v>215</v>
      </c>
      <c r="AX329">
        <v>2.1</v>
      </c>
      <c r="AY329">
        <v>1.2867999999999999</v>
      </c>
      <c r="AZ329">
        <v>2.7911999999999999</v>
      </c>
      <c r="BA329">
        <v>14.686999999999999</v>
      </c>
      <c r="BB329">
        <v>14.56</v>
      </c>
      <c r="BC329">
        <v>0.99</v>
      </c>
      <c r="BD329">
        <v>14.532999999999999</v>
      </c>
      <c r="BE329">
        <v>3018.5740000000001</v>
      </c>
      <c r="BF329">
        <v>75.906000000000006</v>
      </c>
      <c r="BG329">
        <v>7.5869999999999997</v>
      </c>
      <c r="BH329">
        <v>0</v>
      </c>
      <c r="BI329">
        <v>7.5869999999999997</v>
      </c>
      <c r="BJ329">
        <v>6.0149999999999997</v>
      </c>
      <c r="BK329">
        <v>0</v>
      </c>
      <c r="BL329">
        <v>6.0149999999999997</v>
      </c>
      <c r="BM329">
        <v>6.3997999999999999</v>
      </c>
      <c r="BQ329">
        <v>30.204000000000001</v>
      </c>
      <c r="BR329">
        <v>0.163992</v>
      </c>
      <c r="BS329">
        <v>-5</v>
      </c>
      <c r="BT329">
        <v>5.0000000000000001E-3</v>
      </c>
      <c r="BU329">
        <v>4.007555</v>
      </c>
      <c r="BV329">
        <v>0</v>
      </c>
      <c r="BW329" t="s">
        <v>155</v>
      </c>
      <c r="BX329">
        <v>0.79300000000000004</v>
      </c>
    </row>
    <row r="330" spans="1:76" x14ac:dyDescent="0.25">
      <c r="A330" s="26">
        <v>43530</v>
      </c>
      <c r="B330" s="29">
        <v>0.68267769675925927</v>
      </c>
      <c r="C330">
        <v>14.257</v>
      </c>
      <c r="D330">
        <v>0.95809999999999995</v>
      </c>
      <c r="E330">
        <v>9581.1335010000003</v>
      </c>
      <c r="F330">
        <v>317</v>
      </c>
      <c r="G330">
        <v>0</v>
      </c>
      <c r="H330">
        <v>1062.5</v>
      </c>
      <c r="J330">
        <v>0.2</v>
      </c>
      <c r="K330">
        <v>0.87170000000000003</v>
      </c>
      <c r="L330">
        <v>12.4276</v>
      </c>
      <c r="M330">
        <v>0.83520000000000005</v>
      </c>
      <c r="N330">
        <v>276.31979999999999</v>
      </c>
      <c r="O330">
        <v>0</v>
      </c>
      <c r="P330">
        <v>276.3</v>
      </c>
      <c r="Q330">
        <v>219.07669999999999</v>
      </c>
      <c r="R330">
        <v>0</v>
      </c>
      <c r="S330">
        <v>219.1</v>
      </c>
      <c r="T330">
        <v>1062.4884</v>
      </c>
      <c r="W330">
        <v>0</v>
      </c>
      <c r="X330">
        <v>0.17430000000000001</v>
      </c>
      <c r="Y330">
        <v>11.8</v>
      </c>
      <c r="Z330">
        <v>852</v>
      </c>
      <c r="AA330">
        <v>838</v>
      </c>
      <c r="AB330">
        <v>841</v>
      </c>
      <c r="AC330">
        <v>89</v>
      </c>
      <c r="AD330">
        <v>19.41</v>
      </c>
      <c r="AE330">
        <v>0.45</v>
      </c>
      <c r="AF330">
        <v>981</v>
      </c>
      <c r="AG330">
        <v>-3</v>
      </c>
      <c r="AH330">
        <v>51</v>
      </c>
      <c r="AI330">
        <v>35</v>
      </c>
      <c r="AJ330">
        <v>190</v>
      </c>
      <c r="AK330">
        <v>169</v>
      </c>
      <c r="AL330">
        <v>4.5</v>
      </c>
      <c r="AM330">
        <v>174.7</v>
      </c>
      <c r="AN330" t="s">
        <v>155</v>
      </c>
      <c r="AO330">
        <v>2</v>
      </c>
      <c r="AP330" s="28">
        <v>0.89115740740740745</v>
      </c>
      <c r="AQ330">
        <v>47.164253000000002</v>
      </c>
      <c r="AR330">
        <v>-88.488380000000006</v>
      </c>
      <c r="AS330">
        <v>316.5</v>
      </c>
      <c r="AT330">
        <v>20.9</v>
      </c>
      <c r="AU330">
        <v>12</v>
      </c>
      <c r="AV330">
        <v>11</v>
      </c>
      <c r="AW330" t="s">
        <v>215</v>
      </c>
      <c r="AX330">
        <v>2.1</v>
      </c>
      <c r="AY330">
        <v>1.5868</v>
      </c>
      <c r="AZ330">
        <v>2.9912000000000001</v>
      </c>
      <c r="BA330">
        <v>14.686999999999999</v>
      </c>
      <c r="BB330">
        <v>14.39</v>
      </c>
      <c r="BC330">
        <v>0.98</v>
      </c>
      <c r="BD330">
        <v>14.722</v>
      </c>
      <c r="BE330">
        <v>2935.5340000000001</v>
      </c>
      <c r="BF330">
        <v>125.56</v>
      </c>
      <c r="BG330">
        <v>6.835</v>
      </c>
      <c r="BH330">
        <v>0</v>
      </c>
      <c r="BI330">
        <v>6.835</v>
      </c>
      <c r="BJ330">
        <v>5.4189999999999996</v>
      </c>
      <c r="BK330">
        <v>0</v>
      </c>
      <c r="BL330">
        <v>5.4189999999999996</v>
      </c>
      <c r="BM330">
        <v>7.9695999999999998</v>
      </c>
      <c r="BQ330">
        <v>29.942</v>
      </c>
      <c r="BR330">
        <v>0.182256</v>
      </c>
      <c r="BS330">
        <v>-5</v>
      </c>
      <c r="BT330">
        <v>5.0000000000000001E-3</v>
      </c>
      <c r="BU330">
        <v>4.453881</v>
      </c>
      <c r="BV330">
        <v>0</v>
      </c>
      <c r="BW330" t="s">
        <v>155</v>
      </c>
      <c r="BX330">
        <v>0.79300000000000004</v>
      </c>
    </row>
    <row r="331" spans="1:76" x14ac:dyDescent="0.25">
      <c r="A331" s="26">
        <v>43530</v>
      </c>
      <c r="B331" s="29">
        <v>0.68268927083333331</v>
      </c>
      <c r="C331">
        <v>13.781000000000001</v>
      </c>
      <c r="D331">
        <v>1.583</v>
      </c>
      <c r="E331">
        <v>15830</v>
      </c>
      <c r="F331">
        <v>296.7</v>
      </c>
      <c r="G331">
        <v>0</v>
      </c>
      <c r="H331">
        <v>1189</v>
      </c>
      <c r="J331">
        <v>0.2</v>
      </c>
      <c r="K331">
        <v>0.86970000000000003</v>
      </c>
      <c r="L331">
        <v>11.985200000000001</v>
      </c>
      <c r="M331">
        <v>1.3768</v>
      </c>
      <c r="N331">
        <v>258.05160000000001</v>
      </c>
      <c r="O331">
        <v>0</v>
      </c>
      <c r="P331">
        <v>258.10000000000002</v>
      </c>
      <c r="Q331">
        <v>204.59299999999999</v>
      </c>
      <c r="R331">
        <v>0</v>
      </c>
      <c r="S331">
        <v>204.6</v>
      </c>
      <c r="T331">
        <v>1188.9576999999999</v>
      </c>
      <c r="W331">
        <v>0</v>
      </c>
      <c r="X331">
        <v>0.1739</v>
      </c>
      <c r="Y331">
        <v>11.7</v>
      </c>
      <c r="Z331">
        <v>853</v>
      </c>
      <c r="AA331">
        <v>838</v>
      </c>
      <c r="AB331">
        <v>840</v>
      </c>
      <c r="AC331">
        <v>89</v>
      </c>
      <c r="AD331">
        <v>19.41</v>
      </c>
      <c r="AE331">
        <v>0.45</v>
      </c>
      <c r="AF331">
        <v>981</v>
      </c>
      <c r="AG331">
        <v>-3</v>
      </c>
      <c r="AH331">
        <v>51</v>
      </c>
      <c r="AI331">
        <v>35</v>
      </c>
      <c r="AJ331">
        <v>190</v>
      </c>
      <c r="AK331">
        <v>169</v>
      </c>
      <c r="AL331">
        <v>4.4000000000000004</v>
      </c>
      <c r="AM331">
        <v>174.3</v>
      </c>
      <c r="AN331" t="s">
        <v>155</v>
      </c>
      <c r="AO331">
        <v>2</v>
      </c>
      <c r="AP331" s="28">
        <v>0.89116898148148149</v>
      </c>
      <c r="AQ331">
        <v>47.164295000000003</v>
      </c>
      <c r="AR331">
        <v>-88.488500000000002</v>
      </c>
      <c r="AS331">
        <v>316.60000000000002</v>
      </c>
      <c r="AT331">
        <v>21.5</v>
      </c>
      <c r="AU331">
        <v>12</v>
      </c>
      <c r="AV331">
        <v>11</v>
      </c>
      <c r="AW331" t="s">
        <v>215</v>
      </c>
      <c r="AX331">
        <v>2.5779999999999998</v>
      </c>
      <c r="AY331">
        <v>1.0264</v>
      </c>
      <c r="AZ331">
        <v>3.3824000000000001</v>
      </c>
      <c r="BA331">
        <v>14.686999999999999</v>
      </c>
      <c r="BB331">
        <v>14.17</v>
      </c>
      <c r="BC331">
        <v>0.96</v>
      </c>
      <c r="BD331">
        <v>14.978999999999999</v>
      </c>
      <c r="BE331">
        <v>2807.4540000000002</v>
      </c>
      <c r="BF331">
        <v>205.261</v>
      </c>
      <c r="BG331">
        <v>6.33</v>
      </c>
      <c r="BH331">
        <v>0</v>
      </c>
      <c r="BI331">
        <v>6.33</v>
      </c>
      <c r="BJ331">
        <v>5.0190000000000001</v>
      </c>
      <c r="BK331">
        <v>0</v>
      </c>
      <c r="BL331">
        <v>5.0190000000000001</v>
      </c>
      <c r="BM331">
        <v>8.8439999999999994</v>
      </c>
      <c r="BQ331">
        <v>29.626000000000001</v>
      </c>
      <c r="BR331">
        <v>0.21287200000000001</v>
      </c>
      <c r="BS331">
        <v>-5</v>
      </c>
      <c r="BT331">
        <v>5.3680000000000004E-3</v>
      </c>
      <c r="BU331">
        <v>5.2020600000000004</v>
      </c>
      <c r="BV331">
        <v>0</v>
      </c>
      <c r="BW331" t="s">
        <v>155</v>
      </c>
      <c r="BX331">
        <v>0.79300000000000004</v>
      </c>
    </row>
    <row r="332" spans="1:76" x14ac:dyDescent="0.25">
      <c r="A332" s="26">
        <v>43530</v>
      </c>
      <c r="B332" s="29">
        <v>0.68270084490740734</v>
      </c>
      <c r="C332">
        <v>13.56</v>
      </c>
      <c r="D332">
        <v>2.2906</v>
      </c>
      <c r="E332">
        <v>22905.996549</v>
      </c>
      <c r="F332">
        <v>287.5</v>
      </c>
      <c r="G332">
        <v>0</v>
      </c>
      <c r="H332">
        <v>1267.7</v>
      </c>
      <c r="J332">
        <v>0.2</v>
      </c>
      <c r="K332">
        <v>0.86519999999999997</v>
      </c>
      <c r="L332">
        <v>11.7316</v>
      </c>
      <c r="M332">
        <v>1.9818</v>
      </c>
      <c r="N332">
        <v>248.77359999999999</v>
      </c>
      <c r="O332">
        <v>0</v>
      </c>
      <c r="P332">
        <v>248.8</v>
      </c>
      <c r="Q332">
        <v>197.23699999999999</v>
      </c>
      <c r="R332">
        <v>0</v>
      </c>
      <c r="S332">
        <v>197.2</v>
      </c>
      <c r="T332">
        <v>1267.6605999999999</v>
      </c>
      <c r="W332">
        <v>0</v>
      </c>
      <c r="X332">
        <v>0.17299999999999999</v>
      </c>
      <c r="Y332">
        <v>11.7</v>
      </c>
      <c r="Z332">
        <v>853</v>
      </c>
      <c r="AA332">
        <v>839</v>
      </c>
      <c r="AB332">
        <v>841</v>
      </c>
      <c r="AC332">
        <v>89</v>
      </c>
      <c r="AD332">
        <v>19.41</v>
      </c>
      <c r="AE332">
        <v>0.45</v>
      </c>
      <c r="AF332">
        <v>981</v>
      </c>
      <c r="AG332">
        <v>-3</v>
      </c>
      <c r="AH332">
        <v>51</v>
      </c>
      <c r="AI332">
        <v>35</v>
      </c>
      <c r="AJ332">
        <v>190</v>
      </c>
      <c r="AK332">
        <v>169</v>
      </c>
      <c r="AL332">
        <v>4.4000000000000004</v>
      </c>
      <c r="AM332">
        <v>174</v>
      </c>
      <c r="AN332" t="s">
        <v>155</v>
      </c>
      <c r="AO332">
        <v>2</v>
      </c>
      <c r="AP332" s="28">
        <v>0.89118055555555553</v>
      </c>
      <c r="AQ332">
        <v>47.164321000000001</v>
      </c>
      <c r="AR332">
        <v>-88.488626999999994</v>
      </c>
      <c r="AS332">
        <v>316.8</v>
      </c>
      <c r="AT332">
        <v>22.1</v>
      </c>
      <c r="AU332">
        <v>12</v>
      </c>
      <c r="AV332">
        <v>11</v>
      </c>
      <c r="AW332" t="s">
        <v>215</v>
      </c>
      <c r="AX332">
        <v>1.6439999999999999</v>
      </c>
      <c r="AY332">
        <v>1</v>
      </c>
      <c r="AZ332">
        <v>1.966</v>
      </c>
      <c r="BA332">
        <v>14.686999999999999</v>
      </c>
      <c r="BB332">
        <v>13.67</v>
      </c>
      <c r="BC332">
        <v>0.93</v>
      </c>
      <c r="BD332">
        <v>15.583</v>
      </c>
      <c r="BE332">
        <v>2676.4839999999999</v>
      </c>
      <c r="BF332">
        <v>287.767</v>
      </c>
      <c r="BG332">
        <v>5.944</v>
      </c>
      <c r="BH332">
        <v>0</v>
      </c>
      <c r="BI332">
        <v>5.944</v>
      </c>
      <c r="BJ332">
        <v>4.7119999999999997</v>
      </c>
      <c r="BK332">
        <v>0</v>
      </c>
      <c r="BL332">
        <v>4.7119999999999997</v>
      </c>
      <c r="BM332">
        <v>9.1837999999999997</v>
      </c>
      <c r="BQ332">
        <v>28.704000000000001</v>
      </c>
      <c r="BR332">
        <v>0.25104799999999999</v>
      </c>
      <c r="BS332">
        <v>-5</v>
      </c>
      <c r="BT332">
        <v>5.6319999999999999E-3</v>
      </c>
      <c r="BU332">
        <v>6.1349850000000004</v>
      </c>
      <c r="BV332">
        <v>0</v>
      </c>
      <c r="BW332" t="s">
        <v>155</v>
      </c>
      <c r="BX332">
        <v>0.79300000000000004</v>
      </c>
    </row>
    <row r="333" spans="1:76" x14ac:dyDescent="0.25">
      <c r="A333" s="26">
        <v>43530</v>
      </c>
      <c r="B333" s="29">
        <v>0.68271241898148149</v>
      </c>
      <c r="C333">
        <v>13.670999999999999</v>
      </c>
      <c r="D333">
        <v>1.9084000000000001</v>
      </c>
      <c r="E333">
        <v>19083.735979000001</v>
      </c>
      <c r="F333">
        <v>279.2</v>
      </c>
      <c r="G333">
        <v>0</v>
      </c>
      <c r="H333">
        <v>1326.9</v>
      </c>
      <c r="J333">
        <v>0.2</v>
      </c>
      <c r="K333">
        <v>0.86760000000000004</v>
      </c>
      <c r="L333">
        <v>11.861499999999999</v>
      </c>
      <c r="M333">
        <v>1.6556999999999999</v>
      </c>
      <c r="N333">
        <v>242.2637</v>
      </c>
      <c r="O333">
        <v>0</v>
      </c>
      <c r="P333">
        <v>242.3</v>
      </c>
      <c r="Q333">
        <v>192.07570000000001</v>
      </c>
      <c r="R333">
        <v>0</v>
      </c>
      <c r="S333">
        <v>192.1</v>
      </c>
      <c r="T333">
        <v>1326.8629000000001</v>
      </c>
      <c r="W333">
        <v>0</v>
      </c>
      <c r="X333">
        <v>0.17349999999999999</v>
      </c>
      <c r="Y333">
        <v>11.8</v>
      </c>
      <c r="Z333">
        <v>853</v>
      </c>
      <c r="AA333">
        <v>839</v>
      </c>
      <c r="AB333">
        <v>841</v>
      </c>
      <c r="AC333">
        <v>89</v>
      </c>
      <c r="AD333">
        <v>19.41</v>
      </c>
      <c r="AE333">
        <v>0.45</v>
      </c>
      <c r="AF333">
        <v>981</v>
      </c>
      <c r="AG333">
        <v>-3</v>
      </c>
      <c r="AH333">
        <v>51</v>
      </c>
      <c r="AI333">
        <v>35</v>
      </c>
      <c r="AJ333">
        <v>190</v>
      </c>
      <c r="AK333">
        <v>169</v>
      </c>
      <c r="AL333">
        <v>4.5</v>
      </c>
      <c r="AM333">
        <v>174</v>
      </c>
      <c r="AN333" t="s">
        <v>155</v>
      </c>
      <c r="AO333">
        <v>2</v>
      </c>
      <c r="AP333" s="28">
        <v>0.89119212962962957</v>
      </c>
      <c r="AQ333">
        <v>47.164338999999998</v>
      </c>
      <c r="AR333">
        <v>-88.488757000000007</v>
      </c>
      <c r="AS333">
        <v>316.8</v>
      </c>
      <c r="AT333">
        <v>22.3</v>
      </c>
      <c r="AU333">
        <v>12</v>
      </c>
      <c r="AV333">
        <v>11</v>
      </c>
      <c r="AW333" t="s">
        <v>215</v>
      </c>
      <c r="AX333">
        <v>1.6956</v>
      </c>
      <c r="AY333">
        <v>1.2867999999999999</v>
      </c>
      <c r="AZ333">
        <v>2.0912000000000002</v>
      </c>
      <c r="BA333">
        <v>14.686999999999999</v>
      </c>
      <c r="BB333">
        <v>13.93</v>
      </c>
      <c r="BC333">
        <v>0.95</v>
      </c>
      <c r="BD333">
        <v>15.257999999999999</v>
      </c>
      <c r="BE333">
        <v>2743.953</v>
      </c>
      <c r="BF333">
        <v>243.785</v>
      </c>
      <c r="BG333">
        <v>5.8689999999999998</v>
      </c>
      <c r="BH333">
        <v>0</v>
      </c>
      <c r="BI333">
        <v>5.8689999999999998</v>
      </c>
      <c r="BJ333">
        <v>4.6529999999999996</v>
      </c>
      <c r="BK333">
        <v>0</v>
      </c>
      <c r="BL333">
        <v>4.6529999999999996</v>
      </c>
      <c r="BM333">
        <v>9.7470999999999997</v>
      </c>
      <c r="BQ333">
        <v>29.187000000000001</v>
      </c>
      <c r="BR333">
        <v>0.241808</v>
      </c>
      <c r="BS333">
        <v>-5</v>
      </c>
      <c r="BT333">
        <v>5.0000000000000001E-3</v>
      </c>
      <c r="BU333">
        <v>5.9091829999999996</v>
      </c>
      <c r="BV333">
        <v>0</v>
      </c>
      <c r="BW333" t="s">
        <v>155</v>
      </c>
      <c r="BX333">
        <v>0.79300000000000004</v>
      </c>
    </row>
    <row r="334" spans="1:76" x14ac:dyDescent="0.25">
      <c r="A334" s="26">
        <v>43530</v>
      </c>
      <c r="B334" s="29">
        <v>0.68272399305555564</v>
      </c>
      <c r="C334">
        <v>13.893000000000001</v>
      </c>
      <c r="D334">
        <v>1.3933</v>
      </c>
      <c r="E334">
        <v>13932.624798999999</v>
      </c>
      <c r="F334">
        <v>265.2</v>
      </c>
      <c r="G334">
        <v>0</v>
      </c>
      <c r="H334">
        <v>1362.4</v>
      </c>
      <c r="J334">
        <v>0.2</v>
      </c>
      <c r="K334">
        <v>0.87039999999999995</v>
      </c>
      <c r="L334">
        <v>12.091799999999999</v>
      </c>
      <c r="M334">
        <v>1.2125999999999999</v>
      </c>
      <c r="N334">
        <v>230.82579999999999</v>
      </c>
      <c r="O334">
        <v>0</v>
      </c>
      <c r="P334">
        <v>230.8</v>
      </c>
      <c r="Q334">
        <v>183.00729999999999</v>
      </c>
      <c r="R334">
        <v>0</v>
      </c>
      <c r="S334">
        <v>183</v>
      </c>
      <c r="T334">
        <v>1362.3769</v>
      </c>
      <c r="W334">
        <v>0</v>
      </c>
      <c r="X334">
        <v>0.1741</v>
      </c>
      <c r="Y334">
        <v>11.7</v>
      </c>
      <c r="Z334">
        <v>854</v>
      </c>
      <c r="AA334">
        <v>840</v>
      </c>
      <c r="AB334">
        <v>841</v>
      </c>
      <c r="AC334">
        <v>89</v>
      </c>
      <c r="AD334">
        <v>19.41</v>
      </c>
      <c r="AE334">
        <v>0.45</v>
      </c>
      <c r="AF334">
        <v>981</v>
      </c>
      <c r="AG334">
        <v>-3</v>
      </c>
      <c r="AH334">
        <v>51</v>
      </c>
      <c r="AI334">
        <v>35</v>
      </c>
      <c r="AJ334">
        <v>190</v>
      </c>
      <c r="AK334">
        <v>169</v>
      </c>
      <c r="AL334">
        <v>4.4000000000000004</v>
      </c>
      <c r="AM334">
        <v>174</v>
      </c>
      <c r="AN334" t="s">
        <v>155</v>
      </c>
      <c r="AO334">
        <v>2</v>
      </c>
      <c r="AP334" s="28">
        <v>0.89120370370370372</v>
      </c>
      <c r="AQ334">
        <v>47.164321000000001</v>
      </c>
      <c r="AR334">
        <v>-88.488912999999997</v>
      </c>
      <c r="AS334">
        <v>316.89999999999998</v>
      </c>
      <c r="AT334">
        <v>24.1</v>
      </c>
      <c r="AU334">
        <v>12</v>
      </c>
      <c r="AV334">
        <v>11</v>
      </c>
      <c r="AW334" t="s">
        <v>215</v>
      </c>
      <c r="AX334">
        <v>1.7</v>
      </c>
      <c r="AY334">
        <v>1.0132000000000001</v>
      </c>
      <c r="AZ334">
        <v>2.0044</v>
      </c>
      <c r="BA334">
        <v>14.686999999999999</v>
      </c>
      <c r="BB334">
        <v>14.24</v>
      </c>
      <c r="BC334">
        <v>0.97</v>
      </c>
      <c r="BD334">
        <v>14.895</v>
      </c>
      <c r="BE334">
        <v>2840.9250000000002</v>
      </c>
      <c r="BF334">
        <v>181.333</v>
      </c>
      <c r="BG334">
        <v>5.6790000000000003</v>
      </c>
      <c r="BH334">
        <v>0</v>
      </c>
      <c r="BI334">
        <v>5.6790000000000003</v>
      </c>
      <c r="BJ334">
        <v>4.5030000000000001</v>
      </c>
      <c r="BK334">
        <v>0</v>
      </c>
      <c r="BL334">
        <v>4.5030000000000001</v>
      </c>
      <c r="BM334">
        <v>10.164300000000001</v>
      </c>
      <c r="BQ334">
        <v>29.736999999999998</v>
      </c>
      <c r="BR334">
        <v>0.21804799999999999</v>
      </c>
      <c r="BS334">
        <v>-5</v>
      </c>
      <c r="BT334">
        <v>5.0000000000000001E-3</v>
      </c>
      <c r="BU334">
        <v>5.3285479999999996</v>
      </c>
      <c r="BV334">
        <v>0</v>
      </c>
      <c r="BW334" t="s">
        <v>155</v>
      </c>
      <c r="BX334">
        <v>0.79300000000000004</v>
      </c>
    </row>
    <row r="335" spans="1:76" x14ac:dyDescent="0.25">
      <c r="A335" s="26">
        <v>43530</v>
      </c>
      <c r="B335" s="29">
        <v>0.68273556712962957</v>
      </c>
      <c r="C335">
        <v>14.063000000000001</v>
      </c>
      <c r="D335">
        <v>0.9274</v>
      </c>
      <c r="E335">
        <v>9274.1416669999999</v>
      </c>
      <c r="F335">
        <v>251.4</v>
      </c>
      <c r="G335">
        <v>0</v>
      </c>
      <c r="H335">
        <v>1312.7</v>
      </c>
      <c r="J335">
        <v>0.2</v>
      </c>
      <c r="K335">
        <v>0.87309999999999999</v>
      </c>
      <c r="L335">
        <v>12.279</v>
      </c>
      <c r="M335">
        <v>0.80979999999999996</v>
      </c>
      <c r="N335">
        <v>219.47389999999999</v>
      </c>
      <c r="O335">
        <v>0</v>
      </c>
      <c r="P335">
        <v>219.5</v>
      </c>
      <c r="Q335">
        <v>174.00710000000001</v>
      </c>
      <c r="R335">
        <v>0</v>
      </c>
      <c r="S335">
        <v>174</v>
      </c>
      <c r="T335">
        <v>1312.6967</v>
      </c>
      <c r="W335">
        <v>0</v>
      </c>
      <c r="X335">
        <v>0.17460000000000001</v>
      </c>
      <c r="Y335">
        <v>11.7</v>
      </c>
      <c r="Z335">
        <v>853</v>
      </c>
      <c r="AA335">
        <v>839</v>
      </c>
      <c r="AB335">
        <v>841</v>
      </c>
      <c r="AC335">
        <v>89</v>
      </c>
      <c r="AD335">
        <v>19.41</v>
      </c>
      <c r="AE335">
        <v>0.45</v>
      </c>
      <c r="AF335">
        <v>981</v>
      </c>
      <c r="AG335">
        <v>-3</v>
      </c>
      <c r="AH335">
        <v>51</v>
      </c>
      <c r="AI335">
        <v>35</v>
      </c>
      <c r="AJ335">
        <v>190</v>
      </c>
      <c r="AK335">
        <v>169</v>
      </c>
      <c r="AL335">
        <v>4.4000000000000004</v>
      </c>
      <c r="AM335">
        <v>174.3</v>
      </c>
      <c r="AN335" t="s">
        <v>155</v>
      </c>
      <c r="AO335">
        <v>2</v>
      </c>
      <c r="AP335" s="28">
        <v>0.89121527777777787</v>
      </c>
      <c r="AQ335">
        <v>47.164301000000002</v>
      </c>
      <c r="AR335">
        <v>-88.489061000000007</v>
      </c>
      <c r="AS335">
        <v>316.60000000000002</v>
      </c>
      <c r="AT335">
        <v>25.1</v>
      </c>
      <c r="AU335">
        <v>12</v>
      </c>
      <c r="AV335">
        <v>11</v>
      </c>
      <c r="AW335" t="s">
        <v>215</v>
      </c>
      <c r="AX335">
        <v>1.3176000000000001</v>
      </c>
      <c r="AY335">
        <v>1</v>
      </c>
      <c r="AZ335">
        <v>1.9044000000000001</v>
      </c>
      <c r="BA335">
        <v>14.686999999999999</v>
      </c>
      <c r="BB335">
        <v>14.57</v>
      </c>
      <c r="BC335">
        <v>0.99</v>
      </c>
      <c r="BD335">
        <v>14.53</v>
      </c>
      <c r="BE335">
        <v>2933.22</v>
      </c>
      <c r="BF335">
        <v>123.116</v>
      </c>
      <c r="BG335">
        <v>5.49</v>
      </c>
      <c r="BH335">
        <v>0</v>
      </c>
      <c r="BI335">
        <v>5.49</v>
      </c>
      <c r="BJ335">
        <v>4.3529999999999998</v>
      </c>
      <c r="BK335">
        <v>0</v>
      </c>
      <c r="BL335">
        <v>4.3529999999999998</v>
      </c>
      <c r="BM335">
        <v>9.9577000000000009</v>
      </c>
      <c r="BQ335">
        <v>30.331</v>
      </c>
      <c r="BR335">
        <v>0.20954400000000001</v>
      </c>
      <c r="BS335">
        <v>-5</v>
      </c>
      <c r="BT335">
        <v>5.0000000000000001E-3</v>
      </c>
      <c r="BU335">
        <v>5.1207320000000003</v>
      </c>
      <c r="BV335">
        <v>0</v>
      </c>
      <c r="BW335" t="s">
        <v>155</v>
      </c>
      <c r="BX335">
        <v>0.79300000000000004</v>
      </c>
    </row>
    <row r="336" spans="1:76" x14ac:dyDescent="0.25">
      <c r="A336" s="26">
        <v>43530</v>
      </c>
      <c r="B336" s="29">
        <v>0.68274714120370372</v>
      </c>
      <c r="C336">
        <v>14.167999999999999</v>
      </c>
      <c r="D336">
        <v>0.622</v>
      </c>
      <c r="E336">
        <v>6219.7502080000004</v>
      </c>
      <c r="F336">
        <v>236.2</v>
      </c>
      <c r="G336">
        <v>0</v>
      </c>
      <c r="H336">
        <v>1147.4000000000001</v>
      </c>
      <c r="J336">
        <v>0.1</v>
      </c>
      <c r="K336">
        <v>0.87509999999999999</v>
      </c>
      <c r="L336">
        <v>12.398400000000001</v>
      </c>
      <c r="M336">
        <v>0.54430000000000001</v>
      </c>
      <c r="N336">
        <v>206.71719999999999</v>
      </c>
      <c r="O336">
        <v>0</v>
      </c>
      <c r="P336">
        <v>206.7</v>
      </c>
      <c r="Q336">
        <v>163.8931</v>
      </c>
      <c r="R336">
        <v>0</v>
      </c>
      <c r="S336">
        <v>163.9</v>
      </c>
      <c r="T336">
        <v>1147.3588</v>
      </c>
      <c r="W336">
        <v>0</v>
      </c>
      <c r="X336">
        <v>8.7499999999999994E-2</v>
      </c>
      <c r="Y336">
        <v>11.7</v>
      </c>
      <c r="Z336">
        <v>854</v>
      </c>
      <c r="AA336">
        <v>839</v>
      </c>
      <c r="AB336">
        <v>840</v>
      </c>
      <c r="AC336">
        <v>89</v>
      </c>
      <c r="AD336">
        <v>19.41</v>
      </c>
      <c r="AE336">
        <v>0.45</v>
      </c>
      <c r="AF336">
        <v>981</v>
      </c>
      <c r="AG336">
        <v>-3</v>
      </c>
      <c r="AH336">
        <v>50.631999999999998</v>
      </c>
      <c r="AI336">
        <v>35</v>
      </c>
      <c r="AJ336">
        <v>190</v>
      </c>
      <c r="AK336">
        <v>169</v>
      </c>
      <c r="AL336">
        <v>4.4000000000000004</v>
      </c>
      <c r="AM336">
        <v>175</v>
      </c>
      <c r="AN336" t="s">
        <v>155</v>
      </c>
      <c r="AO336">
        <v>2</v>
      </c>
      <c r="AP336" s="28">
        <v>0.8912268518518518</v>
      </c>
      <c r="AQ336">
        <v>47.164267000000002</v>
      </c>
      <c r="AR336">
        <v>-88.489210999999997</v>
      </c>
      <c r="AS336">
        <v>316.39999999999998</v>
      </c>
      <c r="AT336">
        <v>26.6</v>
      </c>
      <c r="AU336">
        <v>12</v>
      </c>
      <c r="AV336">
        <v>11</v>
      </c>
      <c r="AW336" t="s">
        <v>215</v>
      </c>
      <c r="AX336">
        <v>1.3</v>
      </c>
      <c r="AY336">
        <v>1.0955999999999999</v>
      </c>
      <c r="AZ336">
        <v>1.9</v>
      </c>
      <c r="BA336">
        <v>14.686999999999999</v>
      </c>
      <c r="BB336">
        <v>14.81</v>
      </c>
      <c r="BC336">
        <v>1.01</v>
      </c>
      <c r="BD336">
        <v>14.27</v>
      </c>
      <c r="BE336">
        <v>2998.7460000000001</v>
      </c>
      <c r="BF336">
        <v>83.79</v>
      </c>
      <c r="BG336">
        <v>5.2359999999999998</v>
      </c>
      <c r="BH336">
        <v>0</v>
      </c>
      <c r="BI336">
        <v>5.2359999999999998</v>
      </c>
      <c r="BJ336">
        <v>4.1509999999999998</v>
      </c>
      <c r="BK336">
        <v>0</v>
      </c>
      <c r="BL336">
        <v>4.1509999999999998</v>
      </c>
      <c r="BM336">
        <v>8.8122000000000007</v>
      </c>
      <c r="BQ336">
        <v>15.39</v>
      </c>
      <c r="BR336">
        <v>0.19256799999999999</v>
      </c>
      <c r="BS336">
        <v>-5</v>
      </c>
      <c r="BT336">
        <v>5.0000000000000001E-3</v>
      </c>
      <c r="BU336">
        <v>4.7058799999999996</v>
      </c>
      <c r="BV336">
        <v>0</v>
      </c>
      <c r="BW336" t="s">
        <v>155</v>
      </c>
      <c r="BX336">
        <v>0.79300000000000004</v>
      </c>
    </row>
    <row r="337" spans="1:76" x14ac:dyDescent="0.25">
      <c r="A337" s="26">
        <v>43530</v>
      </c>
      <c r="B337" s="29">
        <v>0.68275871527777776</v>
      </c>
      <c r="C337">
        <v>14.253</v>
      </c>
      <c r="D337">
        <v>0.58520000000000005</v>
      </c>
      <c r="E337">
        <v>5851.8765640000001</v>
      </c>
      <c r="F337">
        <v>221.7</v>
      </c>
      <c r="G337">
        <v>0.1</v>
      </c>
      <c r="H337">
        <v>1005.4</v>
      </c>
      <c r="J337">
        <v>0.1</v>
      </c>
      <c r="K337">
        <v>0.87490000000000001</v>
      </c>
      <c r="L337">
        <v>12.4704</v>
      </c>
      <c r="M337">
        <v>0.51200000000000001</v>
      </c>
      <c r="N337">
        <v>193.9838</v>
      </c>
      <c r="O337">
        <v>8.7499999999999994E-2</v>
      </c>
      <c r="P337">
        <v>194.1</v>
      </c>
      <c r="Q337">
        <v>153.79759999999999</v>
      </c>
      <c r="R337">
        <v>6.9400000000000003E-2</v>
      </c>
      <c r="S337">
        <v>153.9</v>
      </c>
      <c r="T337">
        <v>1005.3570999999999</v>
      </c>
      <c r="W337">
        <v>0</v>
      </c>
      <c r="X337">
        <v>8.7499999999999994E-2</v>
      </c>
      <c r="Y337">
        <v>11.7</v>
      </c>
      <c r="Z337">
        <v>854</v>
      </c>
      <c r="AA337">
        <v>839</v>
      </c>
      <c r="AB337">
        <v>840</v>
      </c>
      <c r="AC337">
        <v>89</v>
      </c>
      <c r="AD337">
        <v>19.41</v>
      </c>
      <c r="AE337">
        <v>0.45</v>
      </c>
      <c r="AF337">
        <v>981</v>
      </c>
      <c r="AG337">
        <v>-3</v>
      </c>
      <c r="AH337">
        <v>50</v>
      </c>
      <c r="AI337">
        <v>35</v>
      </c>
      <c r="AJ337">
        <v>190</v>
      </c>
      <c r="AK337">
        <v>169</v>
      </c>
      <c r="AL337">
        <v>4.4000000000000004</v>
      </c>
      <c r="AM337">
        <v>175.6</v>
      </c>
      <c r="AN337" t="s">
        <v>155</v>
      </c>
      <c r="AO337">
        <v>2</v>
      </c>
      <c r="AP337" s="28">
        <v>0.89123842592592595</v>
      </c>
      <c r="AQ337">
        <v>47.164223999999997</v>
      </c>
      <c r="AR337">
        <v>-88.489361000000002</v>
      </c>
      <c r="AS337">
        <v>316.39999999999998</v>
      </c>
      <c r="AT337">
        <v>26.9</v>
      </c>
      <c r="AU337">
        <v>12</v>
      </c>
      <c r="AV337">
        <v>11</v>
      </c>
      <c r="AW337" t="s">
        <v>215</v>
      </c>
      <c r="AX337">
        <v>1.3956</v>
      </c>
      <c r="AY337">
        <v>1.4823999999999999</v>
      </c>
      <c r="AZ337">
        <v>2.2824</v>
      </c>
      <c r="BA337">
        <v>14.686999999999999</v>
      </c>
      <c r="BB337">
        <v>14.79</v>
      </c>
      <c r="BC337">
        <v>1.01</v>
      </c>
      <c r="BD337">
        <v>14.292999999999999</v>
      </c>
      <c r="BE337">
        <v>3010.2640000000001</v>
      </c>
      <c r="BF337">
        <v>78.664000000000001</v>
      </c>
      <c r="BG337">
        <v>4.9039999999999999</v>
      </c>
      <c r="BH337">
        <v>2E-3</v>
      </c>
      <c r="BI337">
        <v>4.9059999999999997</v>
      </c>
      <c r="BJ337">
        <v>3.8879999999999999</v>
      </c>
      <c r="BK337">
        <v>2E-3</v>
      </c>
      <c r="BL337">
        <v>3.89</v>
      </c>
      <c r="BM337">
        <v>7.7065000000000001</v>
      </c>
      <c r="BQ337">
        <v>15.356999999999999</v>
      </c>
      <c r="BR337">
        <v>0.21268000000000001</v>
      </c>
      <c r="BS337">
        <v>-5</v>
      </c>
      <c r="BT337">
        <v>5.0000000000000001E-3</v>
      </c>
      <c r="BU337">
        <v>5.1973669999999998</v>
      </c>
      <c r="BV337">
        <v>0</v>
      </c>
      <c r="BW337" t="s">
        <v>155</v>
      </c>
      <c r="BX337">
        <v>0.79300000000000004</v>
      </c>
    </row>
    <row r="338" spans="1:76" x14ac:dyDescent="0.25">
      <c r="A338" s="26">
        <v>43530</v>
      </c>
      <c r="B338" s="29">
        <v>0.68277028935185191</v>
      </c>
      <c r="C338">
        <v>14.026999999999999</v>
      </c>
      <c r="D338">
        <v>0.93710000000000004</v>
      </c>
      <c r="E338">
        <v>9371.4054510000005</v>
      </c>
      <c r="F338">
        <v>206.5</v>
      </c>
      <c r="G338">
        <v>0.1</v>
      </c>
      <c r="H338">
        <v>968</v>
      </c>
      <c r="J338">
        <v>0.1</v>
      </c>
      <c r="K338">
        <v>0.87370000000000003</v>
      </c>
      <c r="L338">
        <v>12.254799999999999</v>
      </c>
      <c r="M338">
        <v>0.81879999999999997</v>
      </c>
      <c r="N338">
        <v>180.3777</v>
      </c>
      <c r="O338">
        <v>8.7400000000000005E-2</v>
      </c>
      <c r="P338">
        <v>180.5</v>
      </c>
      <c r="Q338">
        <v>143.0102</v>
      </c>
      <c r="R338">
        <v>6.93E-2</v>
      </c>
      <c r="S338">
        <v>143.1</v>
      </c>
      <c r="T338">
        <v>968.00360000000001</v>
      </c>
      <c r="W338">
        <v>0</v>
      </c>
      <c r="X338">
        <v>8.7400000000000005E-2</v>
      </c>
      <c r="Y338">
        <v>11.8</v>
      </c>
      <c r="Z338">
        <v>853</v>
      </c>
      <c r="AA338">
        <v>839</v>
      </c>
      <c r="AB338">
        <v>841</v>
      </c>
      <c r="AC338">
        <v>89</v>
      </c>
      <c r="AD338">
        <v>19.41</v>
      </c>
      <c r="AE338">
        <v>0.45</v>
      </c>
      <c r="AF338">
        <v>981</v>
      </c>
      <c r="AG338">
        <v>-3</v>
      </c>
      <c r="AH338">
        <v>50</v>
      </c>
      <c r="AI338">
        <v>35</v>
      </c>
      <c r="AJ338">
        <v>190</v>
      </c>
      <c r="AK338">
        <v>169</v>
      </c>
      <c r="AL338">
        <v>4.5</v>
      </c>
      <c r="AM338">
        <v>175.8</v>
      </c>
      <c r="AN338" t="s">
        <v>155</v>
      </c>
      <c r="AO338">
        <v>2</v>
      </c>
      <c r="AP338" s="28">
        <v>0.89124999999999999</v>
      </c>
      <c r="AQ338">
        <v>47.164180000000002</v>
      </c>
      <c r="AR338">
        <v>-88.489510999999993</v>
      </c>
      <c r="AS338">
        <v>316.2</v>
      </c>
      <c r="AT338">
        <v>27.2</v>
      </c>
      <c r="AU338">
        <v>12</v>
      </c>
      <c r="AV338">
        <v>10</v>
      </c>
      <c r="AW338" t="s">
        <v>224</v>
      </c>
      <c r="AX338">
        <v>1.1132</v>
      </c>
      <c r="AY338">
        <v>1.5</v>
      </c>
      <c r="AZ338">
        <v>1.8220000000000001</v>
      </c>
      <c r="BA338">
        <v>14.686999999999999</v>
      </c>
      <c r="BB338">
        <v>14.63</v>
      </c>
      <c r="BC338">
        <v>1</v>
      </c>
      <c r="BD338">
        <v>14.459</v>
      </c>
      <c r="BE338">
        <v>2938.5129999999999</v>
      </c>
      <c r="BF338">
        <v>124.955</v>
      </c>
      <c r="BG338">
        <v>4.5289999999999999</v>
      </c>
      <c r="BH338">
        <v>2E-3</v>
      </c>
      <c r="BI338">
        <v>4.532</v>
      </c>
      <c r="BJ338">
        <v>3.5910000000000002</v>
      </c>
      <c r="BK338">
        <v>2E-3</v>
      </c>
      <c r="BL338">
        <v>3.593</v>
      </c>
      <c r="BM338">
        <v>7.3707000000000003</v>
      </c>
      <c r="BQ338">
        <v>15.231999999999999</v>
      </c>
      <c r="BR338">
        <v>0.224888</v>
      </c>
      <c r="BS338">
        <v>-5</v>
      </c>
      <c r="BT338">
        <v>5.0000000000000001E-3</v>
      </c>
      <c r="BU338">
        <v>5.4957010000000004</v>
      </c>
      <c r="BV338">
        <v>0</v>
      </c>
      <c r="BW338" t="s">
        <v>155</v>
      </c>
      <c r="BX338">
        <v>0.79300000000000004</v>
      </c>
    </row>
    <row r="339" spans="1:76" x14ac:dyDescent="0.25">
      <c r="A339" s="26">
        <v>43530</v>
      </c>
      <c r="B339" s="29">
        <v>0.68278186342592584</v>
      </c>
      <c r="C339">
        <v>13.661</v>
      </c>
      <c r="D339">
        <v>2.0061</v>
      </c>
      <c r="E339">
        <v>20061.354343999999</v>
      </c>
      <c r="F339">
        <v>192.7</v>
      </c>
      <c r="G339">
        <v>0.1</v>
      </c>
      <c r="H339">
        <v>1021.1</v>
      </c>
      <c r="J339">
        <v>0.1</v>
      </c>
      <c r="K339">
        <v>0.86709999999999998</v>
      </c>
      <c r="L339">
        <v>11.846299999999999</v>
      </c>
      <c r="M339">
        <v>1.7396</v>
      </c>
      <c r="N339">
        <v>167.08940000000001</v>
      </c>
      <c r="O339">
        <v>8.6699999999999999E-2</v>
      </c>
      <c r="P339">
        <v>167.2</v>
      </c>
      <c r="Q339">
        <v>132.47470000000001</v>
      </c>
      <c r="R339">
        <v>6.88E-2</v>
      </c>
      <c r="S339">
        <v>132.5</v>
      </c>
      <c r="T339">
        <v>1021.098</v>
      </c>
      <c r="W339">
        <v>0</v>
      </c>
      <c r="X339">
        <v>8.6699999999999999E-2</v>
      </c>
      <c r="Y339">
        <v>11.7</v>
      </c>
      <c r="Z339">
        <v>853</v>
      </c>
      <c r="AA339">
        <v>839</v>
      </c>
      <c r="AB339">
        <v>840</v>
      </c>
      <c r="AC339">
        <v>89</v>
      </c>
      <c r="AD339">
        <v>19.41</v>
      </c>
      <c r="AE339">
        <v>0.45</v>
      </c>
      <c r="AF339">
        <v>981</v>
      </c>
      <c r="AG339">
        <v>-3</v>
      </c>
      <c r="AH339">
        <v>50</v>
      </c>
      <c r="AI339">
        <v>35</v>
      </c>
      <c r="AJ339">
        <v>190</v>
      </c>
      <c r="AK339">
        <v>169</v>
      </c>
      <c r="AL339">
        <v>4.5</v>
      </c>
      <c r="AM339">
        <v>175.1</v>
      </c>
      <c r="AN339" t="s">
        <v>155</v>
      </c>
      <c r="AO339">
        <v>2</v>
      </c>
      <c r="AP339" s="28">
        <v>0.89126157407407414</v>
      </c>
      <c r="AQ339">
        <v>47.164129000000003</v>
      </c>
      <c r="AR339">
        <v>-88.489654000000002</v>
      </c>
      <c r="AS339">
        <v>316.10000000000002</v>
      </c>
      <c r="AT339">
        <v>26.9</v>
      </c>
      <c r="AU339">
        <v>12</v>
      </c>
      <c r="AV339">
        <v>10</v>
      </c>
      <c r="AW339" t="s">
        <v>224</v>
      </c>
      <c r="AX339">
        <v>1.1000000000000001</v>
      </c>
      <c r="AY339">
        <v>1.5</v>
      </c>
      <c r="AZ339">
        <v>1.8</v>
      </c>
      <c r="BA339">
        <v>14.686999999999999</v>
      </c>
      <c r="BB339">
        <v>13.88</v>
      </c>
      <c r="BC339">
        <v>0.95</v>
      </c>
      <c r="BD339">
        <v>15.321</v>
      </c>
      <c r="BE339">
        <v>2732.7849999999999</v>
      </c>
      <c r="BF339">
        <v>255.41800000000001</v>
      </c>
      <c r="BG339">
        <v>4.0369999999999999</v>
      </c>
      <c r="BH339">
        <v>2E-3</v>
      </c>
      <c r="BI339">
        <v>4.0389999999999997</v>
      </c>
      <c r="BJ339">
        <v>3.2</v>
      </c>
      <c r="BK339">
        <v>2E-3</v>
      </c>
      <c r="BL339">
        <v>3.202</v>
      </c>
      <c r="BM339">
        <v>7.48</v>
      </c>
      <c r="BQ339">
        <v>14.545</v>
      </c>
      <c r="BR339">
        <v>0.248248</v>
      </c>
      <c r="BS339">
        <v>-5</v>
      </c>
      <c r="BT339">
        <v>5.0000000000000001E-3</v>
      </c>
      <c r="BU339">
        <v>6.06656</v>
      </c>
      <c r="BV339">
        <v>0</v>
      </c>
      <c r="BW339" t="s">
        <v>155</v>
      </c>
      <c r="BX339">
        <v>0.79300000000000004</v>
      </c>
    </row>
    <row r="340" spans="1:76" x14ac:dyDescent="0.25">
      <c r="A340" s="26">
        <v>43530</v>
      </c>
      <c r="B340" s="29">
        <v>0.68279343749999999</v>
      </c>
      <c r="C340">
        <v>13.505000000000001</v>
      </c>
      <c r="D340">
        <v>1.9783999999999999</v>
      </c>
      <c r="E340">
        <v>19784.303177999998</v>
      </c>
      <c r="F340">
        <v>183.6</v>
      </c>
      <c r="G340">
        <v>0.1</v>
      </c>
      <c r="H340">
        <v>1095.0999999999999</v>
      </c>
      <c r="J340">
        <v>0.1</v>
      </c>
      <c r="K340">
        <v>0.86850000000000005</v>
      </c>
      <c r="L340">
        <v>11.728999999999999</v>
      </c>
      <c r="M340">
        <v>1.7181999999999999</v>
      </c>
      <c r="N340">
        <v>159.41550000000001</v>
      </c>
      <c r="O340">
        <v>8.6800000000000002E-2</v>
      </c>
      <c r="P340">
        <v>159.5</v>
      </c>
      <c r="Q340">
        <v>126.3905</v>
      </c>
      <c r="R340">
        <v>6.8900000000000003E-2</v>
      </c>
      <c r="S340">
        <v>126.5</v>
      </c>
      <c r="T340">
        <v>1095.124</v>
      </c>
      <c r="W340">
        <v>0</v>
      </c>
      <c r="X340">
        <v>8.6800000000000002E-2</v>
      </c>
      <c r="Y340">
        <v>11.7</v>
      </c>
      <c r="Z340">
        <v>853</v>
      </c>
      <c r="AA340">
        <v>840</v>
      </c>
      <c r="AB340">
        <v>841</v>
      </c>
      <c r="AC340">
        <v>89</v>
      </c>
      <c r="AD340">
        <v>19.41</v>
      </c>
      <c r="AE340">
        <v>0.45</v>
      </c>
      <c r="AF340">
        <v>981</v>
      </c>
      <c r="AG340">
        <v>-3</v>
      </c>
      <c r="AH340">
        <v>50</v>
      </c>
      <c r="AI340">
        <v>35</v>
      </c>
      <c r="AJ340">
        <v>190</v>
      </c>
      <c r="AK340">
        <v>169</v>
      </c>
      <c r="AL340">
        <v>4.5</v>
      </c>
      <c r="AM340">
        <v>174.4</v>
      </c>
      <c r="AN340" t="s">
        <v>155</v>
      </c>
      <c r="AO340">
        <v>2</v>
      </c>
      <c r="AP340" s="28">
        <v>0.89127314814814806</v>
      </c>
      <c r="AQ340">
        <v>47.164059999999999</v>
      </c>
      <c r="AR340">
        <v>-88.489778999999999</v>
      </c>
      <c r="AS340">
        <v>316.2</v>
      </c>
      <c r="AT340">
        <v>27</v>
      </c>
      <c r="AU340">
        <v>12</v>
      </c>
      <c r="AV340">
        <v>10</v>
      </c>
      <c r="AW340" t="s">
        <v>224</v>
      </c>
      <c r="AX340">
        <v>1.1000000000000001</v>
      </c>
      <c r="AY340">
        <v>1.5</v>
      </c>
      <c r="AZ340">
        <v>1.8</v>
      </c>
      <c r="BA340">
        <v>14.686999999999999</v>
      </c>
      <c r="BB340">
        <v>14.03</v>
      </c>
      <c r="BC340">
        <v>0.96</v>
      </c>
      <c r="BD340">
        <v>15.144</v>
      </c>
      <c r="BE340">
        <v>2732.0070000000001</v>
      </c>
      <c r="BF340">
        <v>254.72800000000001</v>
      </c>
      <c r="BG340">
        <v>3.8889999999999998</v>
      </c>
      <c r="BH340">
        <v>2E-3</v>
      </c>
      <c r="BI340">
        <v>3.891</v>
      </c>
      <c r="BJ340">
        <v>3.0830000000000002</v>
      </c>
      <c r="BK340">
        <v>2E-3</v>
      </c>
      <c r="BL340">
        <v>3.085</v>
      </c>
      <c r="BM340">
        <v>8.1001999999999992</v>
      </c>
      <c r="BQ340">
        <v>14.709</v>
      </c>
      <c r="BR340">
        <v>0.26879399999999998</v>
      </c>
      <c r="BS340">
        <v>-5</v>
      </c>
      <c r="BT340">
        <v>5.0000000000000001E-3</v>
      </c>
      <c r="BU340">
        <v>6.5686590000000002</v>
      </c>
      <c r="BV340">
        <v>0</v>
      </c>
      <c r="BW340" t="s">
        <v>155</v>
      </c>
      <c r="BX340">
        <v>0.79300000000000004</v>
      </c>
    </row>
    <row r="341" spans="1:76" x14ac:dyDescent="0.25">
      <c r="A341" s="26">
        <v>43530</v>
      </c>
      <c r="B341" s="29">
        <v>0.68280501157407414</v>
      </c>
      <c r="C341">
        <v>13.205</v>
      </c>
      <c r="D341">
        <v>2.5106000000000002</v>
      </c>
      <c r="E341">
        <v>25105.752066000001</v>
      </c>
      <c r="F341">
        <v>175.9</v>
      </c>
      <c r="G341">
        <v>0.1</v>
      </c>
      <c r="H341">
        <v>1156.9000000000001</v>
      </c>
      <c r="J341">
        <v>0.02</v>
      </c>
      <c r="K341">
        <v>0.86599999999999999</v>
      </c>
      <c r="L341">
        <v>11.436299999999999</v>
      </c>
      <c r="M341">
        <v>2.1741999999999999</v>
      </c>
      <c r="N341">
        <v>152.31010000000001</v>
      </c>
      <c r="O341">
        <v>8.6599999999999996E-2</v>
      </c>
      <c r="P341">
        <v>152.4</v>
      </c>
      <c r="Q341">
        <v>120.75709999999999</v>
      </c>
      <c r="R341">
        <v>6.8699999999999997E-2</v>
      </c>
      <c r="S341">
        <v>120.8</v>
      </c>
      <c r="T341">
        <v>1156.9416000000001</v>
      </c>
      <c r="W341">
        <v>0</v>
      </c>
      <c r="X341">
        <v>1.8200000000000001E-2</v>
      </c>
      <c r="Y341">
        <v>11.8</v>
      </c>
      <c r="Z341">
        <v>853</v>
      </c>
      <c r="AA341">
        <v>840</v>
      </c>
      <c r="AB341">
        <v>841</v>
      </c>
      <c r="AC341">
        <v>89</v>
      </c>
      <c r="AD341">
        <v>19.41</v>
      </c>
      <c r="AE341">
        <v>0.45</v>
      </c>
      <c r="AF341">
        <v>981</v>
      </c>
      <c r="AG341">
        <v>-3</v>
      </c>
      <c r="AH341">
        <v>50</v>
      </c>
      <c r="AI341">
        <v>35</v>
      </c>
      <c r="AJ341">
        <v>190</v>
      </c>
      <c r="AK341">
        <v>169</v>
      </c>
      <c r="AL341">
        <v>4.5</v>
      </c>
      <c r="AM341">
        <v>174</v>
      </c>
      <c r="AN341" t="s">
        <v>155</v>
      </c>
      <c r="AO341">
        <v>2</v>
      </c>
      <c r="AP341" s="28">
        <v>0.89128472222222221</v>
      </c>
      <c r="AQ341">
        <v>47.163974000000003</v>
      </c>
      <c r="AR341">
        <v>-88.489906000000005</v>
      </c>
      <c r="AS341">
        <v>316</v>
      </c>
      <c r="AT341">
        <v>28.3</v>
      </c>
      <c r="AU341">
        <v>12</v>
      </c>
      <c r="AV341">
        <v>10</v>
      </c>
      <c r="AW341" t="s">
        <v>224</v>
      </c>
      <c r="AX341">
        <v>1.5780000000000001</v>
      </c>
      <c r="AY341">
        <v>1.978</v>
      </c>
      <c r="AZ341">
        <v>2.5648</v>
      </c>
      <c r="BA341">
        <v>14.686999999999999</v>
      </c>
      <c r="BB341">
        <v>13.76</v>
      </c>
      <c r="BC341">
        <v>0.94</v>
      </c>
      <c r="BD341">
        <v>15.468999999999999</v>
      </c>
      <c r="BE341">
        <v>2630.8220000000001</v>
      </c>
      <c r="BF341">
        <v>318.339</v>
      </c>
      <c r="BG341">
        <v>3.669</v>
      </c>
      <c r="BH341">
        <v>2E-3</v>
      </c>
      <c r="BI341">
        <v>3.6709999999999998</v>
      </c>
      <c r="BJ341">
        <v>2.9089999999999998</v>
      </c>
      <c r="BK341">
        <v>2E-3</v>
      </c>
      <c r="BL341">
        <v>2.911</v>
      </c>
      <c r="BM341">
        <v>8.4513999999999996</v>
      </c>
      <c r="BQ341">
        <v>3.048</v>
      </c>
      <c r="BR341">
        <v>0.28336800000000001</v>
      </c>
      <c r="BS341">
        <v>-5</v>
      </c>
      <c r="BT341">
        <v>5.0000000000000001E-3</v>
      </c>
      <c r="BU341">
        <v>6.9248149999999997</v>
      </c>
      <c r="BV341">
        <v>0</v>
      </c>
      <c r="BW341" t="s">
        <v>155</v>
      </c>
      <c r="BX341">
        <v>0.79300000000000004</v>
      </c>
    </row>
    <row r="342" spans="1:76" x14ac:dyDescent="0.25">
      <c r="A342" s="26">
        <v>43530</v>
      </c>
      <c r="B342" s="29">
        <v>0.68281658564814818</v>
      </c>
      <c r="C342">
        <v>12.141</v>
      </c>
      <c r="D342">
        <v>4.0644999999999998</v>
      </c>
      <c r="E342">
        <v>40644.528773999999</v>
      </c>
      <c r="F342">
        <v>170.4</v>
      </c>
      <c r="G342">
        <v>0.1</v>
      </c>
      <c r="H342">
        <v>1206.9000000000001</v>
      </c>
      <c r="J342">
        <v>0</v>
      </c>
      <c r="K342">
        <v>0.86019999999999996</v>
      </c>
      <c r="L342">
        <v>10.4445</v>
      </c>
      <c r="M342">
        <v>3.4964</v>
      </c>
      <c r="N342">
        <v>146.6087</v>
      </c>
      <c r="O342">
        <v>8.5999999999999993E-2</v>
      </c>
      <c r="P342">
        <v>146.69999999999999</v>
      </c>
      <c r="Q342">
        <v>116.2368</v>
      </c>
      <c r="R342">
        <v>6.8199999999999997E-2</v>
      </c>
      <c r="S342">
        <v>116.3</v>
      </c>
      <c r="T342">
        <v>1206.9290000000001</v>
      </c>
      <c r="W342">
        <v>0</v>
      </c>
      <c r="X342">
        <v>0</v>
      </c>
      <c r="Y342">
        <v>11.7</v>
      </c>
      <c r="Z342">
        <v>854</v>
      </c>
      <c r="AA342">
        <v>840</v>
      </c>
      <c r="AB342">
        <v>842</v>
      </c>
      <c r="AC342">
        <v>89</v>
      </c>
      <c r="AD342">
        <v>19.41</v>
      </c>
      <c r="AE342">
        <v>0.45</v>
      </c>
      <c r="AF342">
        <v>981</v>
      </c>
      <c r="AG342">
        <v>-3</v>
      </c>
      <c r="AH342">
        <v>50</v>
      </c>
      <c r="AI342">
        <v>35</v>
      </c>
      <c r="AJ342">
        <v>190</v>
      </c>
      <c r="AK342">
        <v>169</v>
      </c>
      <c r="AL342">
        <v>4.5</v>
      </c>
      <c r="AM342">
        <v>174</v>
      </c>
      <c r="AN342" t="s">
        <v>155</v>
      </c>
      <c r="AO342">
        <v>2</v>
      </c>
      <c r="AP342" s="28">
        <v>0.89129629629629636</v>
      </c>
      <c r="AQ342">
        <v>47.163888999999998</v>
      </c>
      <c r="AR342">
        <v>-88.490038999999996</v>
      </c>
      <c r="AS342">
        <v>315.89999999999998</v>
      </c>
      <c r="AT342">
        <v>29.5</v>
      </c>
      <c r="AU342">
        <v>12</v>
      </c>
      <c r="AV342">
        <v>10</v>
      </c>
      <c r="AW342" t="s">
        <v>224</v>
      </c>
      <c r="AX342">
        <v>1.7911999999999999</v>
      </c>
      <c r="AY342">
        <v>2</v>
      </c>
      <c r="AZ342">
        <v>2.6956000000000002</v>
      </c>
      <c r="BA342">
        <v>14.686999999999999</v>
      </c>
      <c r="BB342">
        <v>13.16</v>
      </c>
      <c r="BC342">
        <v>0.9</v>
      </c>
      <c r="BD342">
        <v>16.247</v>
      </c>
      <c r="BE342">
        <v>2345.1579999999999</v>
      </c>
      <c r="BF342">
        <v>499.67099999999999</v>
      </c>
      <c r="BG342">
        <v>3.4470000000000001</v>
      </c>
      <c r="BH342">
        <v>2E-3</v>
      </c>
      <c r="BI342">
        <v>3.4489999999999998</v>
      </c>
      <c r="BJ342">
        <v>2.7330000000000001</v>
      </c>
      <c r="BK342">
        <v>2E-3</v>
      </c>
      <c r="BL342">
        <v>2.7349999999999999</v>
      </c>
      <c r="BM342">
        <v>8.6056000000000008</v>
      </c>
      <c r="BQ342">
        <v>0</v>
      </c>
      <c r="BR342">
        <v>0.35658400000000001</v>
      </c>
      <c r="BS342">
        <v>-5</v>
      </c>
      <c r="BT342">
        <v>5.0000000000000001E-3</v>
      </c>
      <c r="BU342">
        <v>8.7140219999999999</v>
      </c>
      <c r="BV342">
        <v>0</v>
      </c>
      <c r="BW342" t="s">
        <v>155</v>
      </c>
      <c r="BX342">
        <v>0.79300000000000004</v>
      </c>
    </row>
    <row r="343" spans="1:76" x14ac:dyDescent="0.25">
      <c r="A343" s="26">
        <v>43530</v>
      </c>
      <c r="B343" s="29">
        <v>0.68282815972222222</v>
      </c>
      <c r="C343">
        <v>11.228</v>
      </c>
      <c r="D343">
        <v>5.9169999999999998</v>
      </c>
      <c r="E343">
        <v>59170.492077000003</v>
      </c>
      <c r="F343">
        <v>166.7</v>
      </c>
      <c r="G343">
        <v>0.1</v>
      </c>
      <c r="H343">
        <v>1334.2</v>
      </c>
      <c r="J343">
        <v>0</v>
      </c>
      <c r="K343">
        <v>0.85019999999999996</v>
      </c>
      <c r="L343">
        <v>9.5458999999999996</v>
      </c>
      <c r="M343">
        <v>5.0308000000000002</v>
      </c>
      <c r="N343">
        <v>141.70050000000001</v>
      </c>
      <c r="O343">
        <v>8.5000000000000006E-2</v>
      </c>
      <c r="P343">
        <v>141.80000000000001</v>
      </c>
      <c r="Q343">
        <v>112.3454</v>
      </c>
      <c r="R343">
        <v>6.7400000000000002E-2</v>
      </c>
      <c r="S343">
        <v>112.4</v>
      </c>
      <c r="T343">
        <v>1334.2481</v>
      </c>
      <c r="W343">
        <v>0</v>
      </c>
      <c r="X343">
        <v>0</v>
      </c>
      <c r="Y343">
        <v>11.7</v>
      </c>
      <c r="Z343">
        <v>855</v>
      </c>
      <c r="AA343">
        <v>841</v>
      </c>
      <c r="AB343">
        <v>842</v>
      </c>
      <c r="AC343">
        <v>89</v>
      </c>
      <c r="AD343">
        <v>19.41</v>
      </c>
      <c r="AE343">
        <v>0.45</v>
      </c>
      <c r="AF343">
        <v>981</v>
      </c>
      <c r="AG343">
        <v>-3</v>
      </c>
      <c r="AH343">
        <v>50</v>
      </c>
      <c r="AI343">
        <v>35</v>
      </c>
      <c r="AJ343">
        <v>190</v>
      </c>
      <c r="AK343">
        <v>169</v>
      </c>
      <c r="AL343">
        <v>4.5</v>
      </c>
      <c r="AM343">
        <v>174</v>
      </c>
      <c r="AN343" t="s">
        <v>155</v>
      </c>
      <c r="AO343">
        <v>2</v>
      </c>
      <c r="AP343" s="28">
        <v>0.8913078703703704</v>
      </c>
      <c r="AQ343">
        <v>47.163815</v>
      </c>
      <c r="AR343">
        <v>-88.490190999999996</v>
      </c>
      <c r="AS343">
        <v>315.7</v>
      </c>
      <c r="AT343">
        <v>30.3</v>
      </c>
      <c r="AU343">
        <v>12</v>
      </c>
      <c r="AV343">
        <v>10</v>
      </c>
      <c r="AW343" t="s">
        <v>224</v>
      </c>
      <c r="AX343">
        <v>1.6088</v>
      </c>
      <c r="AY343">
        <v>2.0956000000000001</v>
      </c>
      <c r="AZ343">
        <v>2.7</v>
      </c>
      <c r="BA343">
        <v>14.686999999999999</v>
      </c>
      <c r="BB343">
        <v>12.23</v>
      </c>
      <c r="BC343">
        <v>0.83</v>
      </c>
      <c r="BD343">
        <v>17.617000000000001</v>
      </c>
      <c r="BE343">
        <v>2048.6080000000002</v>
      </c>
      <c r="BF343">
        <v>687.15</v>
      </c>
      <c r="BG343">
        <v>3.1850000000000001</v>
      </c>
      <c r="BH343">
        <v>2E-3</v>
      </c>
      <c r="BI343">
        <v>3.1859999999999999</v>
      </c>
      <c r="BJ343">
        <v>2.5249999999999999</v>
      </c>
      <c r="BK343">
        <v>2E-3</v>
      </c>
      <c r="BL343">
        <v>2.5259999999999998</v>
      </c>
      <c r="BM343">
        <v>9.0925999999999991</v>
      </c>
      <c r="BQ343">
        <v>0</v>
      </c>
      <c r="BR343">
        <v>0.42984</v>
      </c>
      <c r="BS343">
        <v>-5</v>
      </c>
      <c r="BT343">
        <v>5.0000000000000001E-3</v>
      </c>
      <c r="BU343">
        <v>10.504215</v>
      </c>
      <c r="BV343">
        <v>0</v>
      </c>
      <c r="BW343" t="s">
        <v>155</v>
      </c>
      <c r="BX343">
        <v>0.79300000000000004</v>
      </c>
    </row>
    <row r="344" spans="1:76" x14ac:dyDescent="0.25">
      <c r="A344" s="26">
        <v>43530</v>
      </c>
      <c r="B344" s="29">
        <v>0.68283973379629626</v>
      </c>
      <c r="C344">
        <v>11.27</v>
      </c>
      <c r="D344">
        <v>6.33</v>
      </c>
      <c r="E344">
        <v>63300</v>
      </c>
      <c r="F344">
        <v>158.80000000000001</v>
      </c>
      <c r="G344">
        <v>0.2</v>
      </c>
      <c r="H344">
        <v>1414.1</v>
      </c>
      <c r="J344">
        <v>0</v>
      </c>
      <c r="K344">
        <v>0.84599999999999997</v>
      </c>
      <c r="L344">
        <v>9.5351999999999997</v>
      </c>
      <c r="M344">
        <v>5.3554000000000004</v>
      </c>
      <c r="N344">
        <v>134.3314</v>
      </c>
      <c r="O344">
        <v>0.16919999999999999</v>
      </c>
      <c r="P344">
        <v>134.5</v>
      </c>
      <c r="Q344">
        <v>106.5029</v>
      </c>
      <c r="R344">
        <v>0.13420000000000001</v>
      </c>
      <c r="S344">
        <v>106.6</v>
      </c>
      <c r="T344">
        <v>1414.1049</v>
      </c>
      <c r="W344">
        <v>0</v>
      </c>
      <c r="X344">
        <v>0</v>
      </c>
      <c r="Y344">
        <v>11.7</v>
      </c>
      <c r="Z344">
        <v>855</v>
      </c>
      <c r="AA344">
        <v>841</v>
      </c>
      <c r="AB344">
        <v>843</v>
      </c>
      <c r="AC344">
        <v>89</v>
      </c>
      <c r="AD344">
        <v>19.41</v>
      </c>
      <c r="AE344">
        <v>0.45</v>
      </c>
      <c r="AF344">
        <v>981</v>
      </c>
      <c r="AG344">
        <v>-3</v>
      </c>
      <c r="AH344">
        <v>50</v>
      </c>
      <c r="AI344">
        <v>35</v>
      </c>
      <c r="AJ344">
        <v>190</v>
      </c>
      <c r="AK344">
        <v>169</v>
      </c>
      <c r="AL344">
        <v>4.5</v>
      </c>
      <c r="AM344">
        <v>174.2</v>
      </c>
      <c r="AN344" t="s">
        <v>155</v>
      </c>
      <c r="AO344">
        <v>2</v>
      </c>
      <c r="AP344" s="28">
        <v>0.89131944444444444</v>
      </c>
      <c r="AQ344">
        <v>47.163755999999999</v>
      </c>
      <c r="AR344">
        <v>-88.490359999999995</v>
      </c>
      <c r="AS344">
        <v>315.89999999999998</v>
      </c>
      <c r="AT344">
        <v>30.7</v>
      </c>
      <c r="AU344">
        <v>12</v>
      </c>
      <c r="AV344">
        <v>10</v>
      </c>
      <c r="AW344" t="s">
        <v>224</v>
      </c>
      <c r="AX344">
        <v>1.6</v>
      </c>
      <c r="AY344">
        <v>2.1956000000000002</v>
      </c>
      <c r="AZ344">
        <v>2.8912</v>
      </c>
      <c r="BA344">
        <v>14.686999999999999</v>
      </c>
      <c r="BB344">
        <v>11.88</v>
      </c>
      <c r="BC344">
        <v>0.81</v>
      </c>
      <c r="BD344">
        <v>18.199000000000002</v>
      </c>
      <c r="BE344">
        <v>2002.366</v>
      </c>
      <c r="BF344">
        <v>715.78300000000002</v>
      </c>
      <c r="BG344">
        <v>2.9540000000000002</v>
      </c>
      <c r="BH344">
        <v>4.0000000000000001E-3</v>
      </c>
      <c r="BI344">
        <v>2.9580000000000002</v>
      </c>
      <c r="BJ344">
        <v>2.3420000000000001</v>
      </c>
      <c r="BK344">
        <v>3.0000000000000001E-3</v>
      </c>
      <c r="BL344">
        <v>2.3450000000000002</v>
      </c>
      <c r="BM344">
        <v>9.4298999999999999</v>
      </c>
      <c r="BQ344">
        <v>0</v>
      </c>
      <c r="BR344">
        <v>0.41717599999999999</v>
      </c>
      <c r="BS344">
        <v>-5</v>
      </c>
      <c r="BT344">
        <v>5.0000000000000001E-3</v>
      </c>
      <c r="BU344">
        <v>10.194739</v>
      </c>
      <c r="BV344">
        <v>0</v>
      </c>
      <c r="BW344" t="s">
        <v>155</v>
      </c>
      <c r="BX344">
        <v>0.79300000000000004</v>
      </c>
    </row>
    <row r="345" spans="1:76" x14ac:dyDescent="0.25">
      <c r="A345" s="26">
        <v>43530</v>
      </c>
      <c r="B345" s="29">
        <v>0.68285130787037041</v>
      </c>
      <c r="C345">
        <v>12.117000000000001</v>
      </c>
      <c r="D345">
        <v>4.7300000000000004</v>
      </c>
      <c r="E345">
        <v>47300</v>
      </c>
      <c r="F345">
        <v>145.1</v>
      </c>
      <c r="G345">
        <v>0.2</v>
      </c>
      <c r="H345">
        <v>1405.8</v>
      </c>
      <c r="J345">
        <v>0</v>
      </c>
      <c r="K345">
        <v>0.85429999999999995</v>
      </c>
      <c r="L345">
        <v>10.3508</v>
      </c>
      <c r="M345">
        <v>4.0407000000000002</v>
      </c>
      <c r="N345">
        <v>123.9872</v>
      </c>
      <c r="O345">
        <v>0.1709</v>
      </c>
      <c r="P345">
        <v>124.2</v>
      </c>
      <c r="Q345">
        <v>98.301699999999997</v>
      </c>
      <c r="R345">
        <v>0.13550000000000001</v>
      </c>
      <c r="S345">
        <v>98.4</v>
      </c>
      <c r="T345">
        <v>1405.7541000000001</v>
      </c>
      <c r="W345">
        <v>0</v>
      </c>
      <c r="X345">
        <v>0</v>
      </c>
      <c r="Y345">
        <v>11.7</v>
      </c>
      <c r="Z345">
        <v>856</v>
      </c>
      <c r="AA345">
        <v>842</v>
      </c>
      <c r="AB345">
        <v>844</v>
      </c>
      <c r="AC345">
        <v>89</v>
      </c>
      <c r="AD345">
        <v>19.41</v>
      </c>
      <c r="AE345">
        <v>0.45</v>
      </c>
      <c r="AF345">
        <v>981</v>
      </c>
      <c r="AG345">
        <v>-3</v>
      </c>
      <c r="AH345">
        <v>50</v>
      </c>
      <c r="AI345">
        <v>35</v>
      </c>
      <c r="AJ345">
        <v>190</v>
      </c>
      <c r="AK345">
        <v>169</v>
      </c>
      <c r="AL345">
        <v>4.4000000000000004</v>
      </c>
      <c r="AM345">
        <v>174.6</v>
      </c>
      <c r="AN345" t="s">
        <v>155</v>
      </c>
      <c r="AO345">
        <v>2</v>
      </c>
      <c r="AP345" s="28">
        <v>0.89133101851851848</v>
      </c>
      <c r="AQ345">
        <v>47.163713999999999</v>
      </c>
      <c r="AR345">
        <v>-88.490549000000001</v>
      </c>
      <c r="AS345">
        <v>316.10000000000002</v>
      </c>
      <c r="AT345">
        <v>32</v>
      </c>
      <c r="AU345">
        <v>12</v>
      </c>
      <c r="AV345">
        <v>10</v>
      </c>
      <c r="AW345" t="s">
        <v>224</v>
      </c>
      <c r="AX345">
        <v>1.6955039999999999</v>
      </c>
      <c r="AY345">
        <v>2.2955040000000002</v>
      </c>
      <c r="AZ345">
        <v>2.9</v>
      </c>
      <c r="BA345">
        <v>14.686999999999999</v>
      </c>
      <c r="BB345">
        <v>12.6</v>
      </c>
      <c r="BC345">
        <v>0.86</v>
      </c>
      <c r="BD345">
        <v>17.059000000000001</v>
      </c>
      <c r="BE345">
        <v>2248.6590000000001</v>
      </c>
      <c r="BF345">
        <v>558.70399999999995</v>
      </c>
      <c r="BG345">
        <v>2.8210000000000002</v>
      </c>
      <c r="BH345">
        <v>4.0000000000000001E-3</v>
      </c>
      <c r="BI345">
        <v>2.8250000000000002</v>
      </c>
      <c r="BJ345">
        <v>2.2360000000000002</v>
      </c>
      <c r="BK345">
        <v>3.0000000000000001E-3</v>
      </c>
      <c r="BL345">
        <v>2.2389999999999999</v>
      </c>
      <c r="BM345">
        <v>9.6978000000000009</v>
      </c>
      <c r="BQ345">
        <v>0</v>
      </c>
      <c r="BR345">
        <v>0.36350399999999999</v>
      </c>
      <c r="BS345">
        <v>-5</v>
      </c>
      <c r="BT345">
        <v>5.0000000000000001E-3</v>
      </c>
      <c r="BU345">
        <v>8.8831290000000003</v>
      </c>
      <c r="BV345">
        <v>0</v>
      </c>
      <c r="BW345" t="s">
        <v>155</v>
      </c>
      <c r="BX345">
        <v>0.79300000000000004</v>
      </c>
    </row>
    <row r="346" spans="1:76" x14ac:dyDescent="0.25">
      <c r="A346" s="26">
        <v>43530</v>
      </c>
      <c r="B346" s="29">
        <v>0.68286288194444433</v>
      </c>
      <c r="C346">
        <v>13.135</v>
      </c>
      <c r="D346">
        <v>2.5918000000000001</v>
      </c>
      <c r="E346">
        <v>25918.339983999998</v>
      </c>
      <c r="F346">
        <v>134.5</v>
      </c>
      <c r="G346">
        <v>0.2</v>
      </c>
      <c r="H346">
        <v>1343.2</v>
      </c>
      <c r="J346">
        <v>0</v>
      </c>
      <c r="K346">
        <v>0.86570000000000003</v>
      </c>
      <c r="L346">
        <v>11.3704</v>
      </c>
      <c r="M346">
        <v>2.2437</v>
      </c>
      <c r="N346">
        <v>116.39</v>
      </c>
      <c r="O346">
        <v>0.1731</v>
      </c>
      <c r="P346">
        <v>116.6</v>
      </c>
      <c r="Q346">
        <v>92.278400000000005</v>
      </c>
      <c r="R346">
        <v>0.13730000000000001</v>
      </c>
      <c r="S346">
        <v>92.4</v>
      </c>
      <c r="T346">
        <v>1343.1957</v>
      </c>
      <c r="W346">
        <v>0</v>
      </c>
      <c r="X346">
        <v>0</v>
      </c>
      <c r="Y346">
        <v>11.8</v>
      </c>
      <c r="Z346">
        <v>856</v>
      </c>
      <c r="AA346">
        <v>841</v>
      </c>
      <c r="AB346">
        <v>843</v>
      </c>
      <c r="AC346">
        <v>89</v>
      </c>
      <c r="AD346">
        <v>19.41</v>
      </c>
      <c r="AE346">
        <v>0.45</v>
      </c>
      <c r="AF346">
        <v>981</v>
      </c>
      <c r="AG346">
        <v>-3</v>
      </c>
      <c r="AH346">
        <v>50</v>
      </c>
      <c r="AI346">
        <v>35</v>
      </c>
      <c r="AJ346">
        <v>190</v>
      </c>
      <c r="AK346">
        <v>169</v>
      </c>
      <c r="AL346">
        <v>4.5</v>
      </c>
      <c r="AM346">
        <v>174.9</v>
      </c>
      <c r="AN346" t="s">
        <v>155</v>
      </c>
      <c r="AO346">
        <v>2</v>
      </c>
      <c r="AP346" s="28">
        <v>0.89134259259259263</v>
      </c>
      <c r="AQ346">
        <v>47.163679000000002</v>
      </c>
      <c r="AR346">
        <v>-88.490752999999998</v>
      </c>
      <c r="AS346">
        <v>316.3</v>
      </c>
      <c r="AT346">
        <v>33.4</v>
      </c>
      <c r="AU346">
        <v>12</v>
      </c>
      <c r="AV346">
        <v>10</v>
      </c>
      <c r="AW346" t="s">
        <v>224</v>
      </c>
      <c r="AX346">
        <v>1.795596</v>
      </c>
      <c r="AY346">
        <v>2.5867870000000002</v>
      </c>
      <c r="AZ346">
        <v>3.2823820000000001</v>
      </c>
      <c r="BA346">
        <v>14.686999999999999</v>
      </c>
      <c r="BB346">
        <v>13.72</v>
      </c>
      <c r="BC346">
        <v>0.93</v>
      </c>
      <c r="BD346">
        <v>15.518000000000001</v>
      </c>
      <c r="BE346">
        <v>2611.433</v>
      </c>
      <c r="BF346">
        <v>327.97300000000001</v>
      </c>
      <c r="BG346">
        <v>2.7989999999999999</v>
      </c>
      <c r="BH346">
        <v>4.0000000000000001E-3</v>
      </c>
      <c r="BI346">
        <v>2.8039999999999998</v>
      </c>
      <c r="BJ346">
        <v>2.2189999999999999</v>
      </c>
      <c r="BK346">
        <v>3.0000000000000001E-3</v>
      </c>
      <c r="BL346">
        <v>2.2229999999999999</v>
      </c>
      <c r="BM346">
        <v>9.7962000000000007</v>
      </c>
      <c r="BQ346">
        <v>0</v>
      </c>
      <c r="BR346">
        <v>0.27310400000000001</v>
      </c>
      <c r="BS346">
        <v>-5</v>
      </c>
      <c r="BT346">
        <v>5.7359999999999998E-3</v>
      </c>
      <c r="BU346">
        <v>6.6739790000000001</v>
      </c>
      <c r="BV346">
        <v>0</v>
      </c>
      <c r="BW346" t="s">
        <v>155</v>
      </c>
      <c r="BX346">
        <v>0.79300000000000004</v>
      </c>
    </row>
    <row r="347" spans="1:76" x14ac:dyDescent="0.25">
      <c r="A347" s="26">
        <v>43530</v>
      </c>
      <c r="B347" s="29">
        <v>0.68287445601851848</v>
      </c>
      <c r="C347">
        <v>13.888</v>
      </c>
      <c r="D347">
        <v>1.1805000000000001</v>
      </c>
      <c r="E347">
        <v>11804.587156</v>
      </c>
      <c r="F347">
        <v>127.5</v>
      </c>
      <c r="G347">
        <v>0.2</v>
      </c>
      <c r="H347">
        <v>1078.0999999999999</v>
      </c>
      <c r="J347">
        <v>0</v>
      </c>
      <c r="K347">
        <v>0.87250000000000005</v>
      </c>
      <c r="L347">
        <v>12.1173</v>
      </c>
      <c r="M347">
        <v>1.03</v>
      </c>
      <c r="N347">
        <v>111.224</v>
      </c>
      <c r="O347">
        <v>0.17449999999999999</v>
      </c>
      <c r="P347">
        <v>111.4</v>
      </c>
      <c r="Q347">
        <v>88.182500000000005</v>
      </c>
      <c r="R347">
        <v>0.1384</v>
      </c>
      <c r="S347">
        <v>88.3</v>
      </c>
      <c r="T347">
        <v>1078.0942</v>
      </c>
      <c r="W347">
        <v>0</v>
      </c>
      <c r="X347">
        <v>0</v>
      </c>
      <c r="Y347">
        <v>11.7</v>
      </c>
      <c r="Z347">
        <v>856</v>
      </c>
      <c r="AA347">
        <v>841</v>
      </c>
      <c r="AB347">
        <v>843</v>
      </c>
      <c r="AC347">
        <v>89</v>
      </c>
      <c r="AD347">
        <v>19.41</v>
      </c>
      <c r="AE347">
        <v>0.45</v>
      </c>
      <c r="AF347">
        <v>981</v>
      </c>
      <c r="AG347">
        <v>-3</v>
      </c>
      <c r="AH347">
        <v>50</v>
      </c>
      <c r="AI347">
        <v>35</v>
      </c>
      <c r="AJ347">
        <v>190</v>
      </c>
      <c r="AK347">
        <v>169</v>
      </c>
      <c r="AL347">
        <v>4.4000000000000004</v>
      </c>
      <c r="AM347">
        <v>175</v>
      </c>
      <c r="AN347" t="s">
        <v>155</v>
      </c>
      <c r="AO347">
        <v>2</v>
      </c>
      <c r="AP347" s="28">
        <v>0.89135416666666656</v>
      </c>
      <c r="AQ347">
        <v>47.163648000000002</v>
      </c>
      <c r="AR347">
        <v>-88.490955999999997</v>
      </c>
      <c r="AS347">
        <v>316.60000000000002</v>
      </c>
      <c r="AT347">
        <v>34.299999999999997</v>
      </c>
      <c r="AU347">
        <v>12</v>
      </c>
      <c r="AV347">
        <v>10</v>
      </c>
      <c r="AW347" t="s">
        <v>224</v>
      </c>
      <c r="AX347">
        <v>1.9912000000000001</v>
      </c>
      <c r="AY347">
        <v>2.7911999999999999</v>
      </c>
      <c r="AZ347">
        <v>3.4912000000000001</v>
      </c>
      <c r="BA347">
        <v>14.686999999999999</v>
      </c>
      <c r="BB347">
        <v>14.49</v>
      </c>
      <c r="BC347">
        <v>0.99</v>
      </c>
      <c r="BD347">
        <v>14.613</v>
      </c>
      <c r="BE347">
        <v>2886.9090000000001</v>
      </c>
      <c r="BF347">
        <v>156.179</v>
      </c>
      <c r="BG347">
        <v>2.7749999999999999</v>
      </c>
      <c r="BH347">
        <v>4.0000000000000001E-3</v>
      </c>
      <c r="BI347">
        <v>2.7789999999999999</v>
      </c>
      <c r="BJ347">
        <v>2.2000000000000002</v>
      </c>
      <c r="BK347">
        <v>3.0000000000000001E-3</v>
      </c>
      <c r="BL347">
        <v>2.2040000000000002</v>
      </c>
      <c r="BM347">
        <v>8.1563999999999997</v>
      </c>
      <c r="BQ347">
        <v>0</v>
      </c>
      <c r="BR347">
        <v>0.18827199999999999</v>
      </c>
      <c r="BS347">
        <v>-5</v>
      </c>
      <c r="BT347">
        <v>6.2639999999999996E-3</v>
      </c>
      <c r="BU347">
        <v>4.6008969999999998</v>
      </c>
      <c r="BV347">
        <v>0</v>
      </c>
      <c r="BW347" t="s">
        <v>155</v>
      </c>
      <c r="BX347">
        <v>0.79300000000000004</v>
      </c>
    </row>
    <row r="348" spans="1:76" x14ac:dyDescent="0.25">
      <c r="A348" s="26">
        <v>43530</v>
      </c>
      <c r="B348" s="29">
        <v>0.68288603009259263</v>
      </c>
      <c r="C348">
        <v>14.275</v>
      </c>
      <c r="D348">
        <v>0.79079999999999995</v>
      </c>
      <c r="E348">
        <v>7907.9319150000001</v>
      </c>
      <c r="F348">
        <v>122.7</v>
      </c>
      <c r="G348">
        <v>0.2</v>
      </c>
      <c r="H348">
        <v>772.5</v>
      </c>
      <c r="J348">
        <v>0</v>
      </c>
      <c r="K348">
        <v>0.87329999999999997</v>
      </c>
      <c r="L348">
        <v>12.4658</v>
      </c>
      <c r="M348">
        <v>0.69059999999999999</v>
      </c>
      <c r="N348">
        <v>107.1447</v>
      </c>
      <c r="O348">
        <v>0.17469999999999999</v>
      </c>
      <c r="P348">
        <v>107.3</v>
      </c>
      <c r="Q348">
        <v>84.948300000000003</v>
      </c>
      <c r="R348">
        <v>0.13850000000000001</v>
      </c>
      <c r="S348">
        <v>85.1</v>
      </c>
      <c r="T348">
        <v>772.48419999999999</v>
      </c>
      <c r="W348">
        <v>0</v>
      </c>
      <c r="X348">
        <v>0</v>
      </c>
      <c r="Y348">
        <v>11.7</v>
      </c>
      <c r="Z348">
        <v>855</v>
      </c>
      <c r="AA348">
        <v>840</v>
      </c>
      <c r="AB348">
        <v>843</v>
      </c>
      <c r="AC348">
        <v>89</v>
      </c>
      <c r="AD348">
        <v>19.41</v>
      </c>
      <c r="AE348">
        <v>0.45</v>
      </c>
      <c r="AF348">
        <v>981</v>
      </c>
      <c r="AG348">
        <v>-3</v>
      </c>
      <c r="AH348">
        <v>50</v>
      </c>
      <c r="AI348">
        <v>35</v>
      </c>
      <c r="AJ348">
        <v>190</v>
      </c>
      <c r="AK348">
        <v>169</v>
      </c>
      <c r="AL348">
        <v>4.5</v>
      </c>
      <c r="AM348">
        <v>175</v>
      </c>
      <c r="AN348" t="s">
        <v>155</v>
      </c>
      <c r="AO348">
        <v>2</v>
      </c>
      <c r="AP348" s="28">
        <v>0.89136574074074071</v>
      </c>
      <c r="AQ348">
        <v>47.163609000000001</v>
      </c>
      <c r="AR348">
        <v>-88.491146999999998</v>
      </c>
      <c r="AS348">
        <v>317</v>
      </c>
      <c r="AT348">
        <v>34.1</v>
      </c>
      <c r="AU348">
        <v>12</v>
      </c>
      <c r="AV348">
        <v>11</v>
      </c>
      <c r="AW348" t="s">
        <v>215</v>
      </c>
      <c r="AX348">
        <v>1.4263999999999999</v>
      </c>
      <c r="AY348">
        <v>1.7484</v>
      </c>
      <c r="AZ348">
        <v>2.2572000000000001</v>
      </c>
      <c r="BA348">
        <v>14.686999999999999</v>
      </c>
      <c r="BB348">
        <v>14.58</v>
      </c>
      <c r="BC348">
        <v>0.99</v>
      </c>
      <c r="BD348">
        <v>14.513999999999999</v>
      </c>
      <c r="BE348">
        <v>2974.7829999999999</v>
      </c>
      <c r="BF348">
        <v>104.88500000000001</v>
      </c>
      <c r="BG348">
        <v>2.6779999999999999</v>
      </c>
      <c r="BH348">
        <v>4.0000000000000001E-3</v>
      </c>
      <c r="BI348">
        <v>2.6819999999999999</v>
      </c>
      <c r="BJ348">
        <v>2.1230000000000002</v>
      </c>
      <c r="BK348">
        <v>3.0000000000000001E-3</v>
      </c>
      <c r="BL348">
        <v>2.1259999999999999</v>
      </c>
      <c r="BM348">
        <v>5.8537999999999997</v>
      </c>
      <c r="BQ348">
        <v>0</v>
      </c>
      <c r="BR348">
        <v>0.183832</v>
      </c>
      <c r="BS348">
        <v>-5</v>
      </c>
      <c r="BT348">
        <v>5.0000000000000001E-3</v>
      </c>
      <c r="BU348">
        <v>4.492394</v>
      </c>
      <c r="BV348">
        <v>0</v>
      </c>
      <c r="BW348" t="s">
        <v>155</v>
      </c>
      <c r="BX348">
        <v>0.79300000000000004</v>
      </c>
    </row>
    <row r="349" spans="1:76" x14ac:dyDescent="0.25">
      <c r="A349" s="26">
        <v>43530</v>
      </c>
      <c r="B349" s="29">
        <v>0.68289760416666667</v>
      </c>
      <c r="C349">
        <v>13.84</v>
      </c>
      <c r="D349">
        <v>1.4271</v>
      </c>
      <c r="E349">
        <v>14270.794164999999</v>
      </c>
      <c r="F349">
        <v>120.7</v>
      </c>
      <c r="G349">
        <v>0.2</v>
      </c>
      <c r="H349">
        <v>776</v>
      </c>
      <c r="J349">
        <v>0</v>
      </c>
      <c r="K349">
        <v>0.871</v>
      </c>
      <c r="L349">
        <v>12.055</v>
      </c>
      <c r="M349">
        <v>1.2430000000000001</v>
      </c>
      <c r="N349">
        <v>105.1193</v>
      </c>
      <c r="O349">
        <v>0.17419999999999999</v>
      </c>
      <c r="P349">
        <v>105.3</v>
      </c>
      <c r="Q349">
        <v>83.342500000000001</v>
      </c>
      <c r="R349">
        <v>0.1381</v>
      </c>
      <c r="S349">
        <v>83.5</v>
      </c>
      <c r="T349">
        <v>776.01980000000003</v>
      </c>
      <c r="W349">
        <v>0</v>
      </c>
      <c r="X349">
        <v>0</v>
      </c>
      <c r="Y349">
        <v>11.7</v>
      </c>
      <c r="Z349">
        <v>855</v>
      </c>
      <c r="AA349">
        <v>840</v>
      </c>
      <c r="AB349">
        <v>843</v>
      </c>
      <c r="AC349">
        <v>89</v>
      </c>
      <c r="AD349">
        <v>19.41</v>
      </c>
      <c r="AE349">
        <v>0.45</v>
      </c>
      <c r="AF349">
        <v>981</v>
      </c>
      <c r="AG349">
        <v>-3</v>
      </c>
      <c r="AH349">
        <v>50</v>
      </c>
      <c r="AI349">
        <v>35</v>
      </c>
      <c r="AJ349">
        <v>190</v>
      </c>
      <c r="AK349">
        <v>169</v>
      </c>
      <c r="AL349">
        <v>4.5</v>
      </c>
      <c r="AM349">
        <v>175</v>
      </c>
      <c r="AN349" t="s">
        <v>155</v>
      </c>
      <c r="AO349">
        <v>2</v>
      </c>
      <c r="AP349" s="28">
        <v>0.89137731481481486</v>
      </c>
      <c r="AQ349">
        <v>47.163573999999997</v>
      </c>
      <c r="AR349">
        <v>-88.491319000000004</v>
      </c>
      <c r="AS349">
        <v>316.89999999999998</v>
      </c>
      <c r="AT349">
        <v>32.200000000000003</v>
      </c>
      <c r="AU349">
        <v>12</v>
      </c>
      <c r="AV349">
        <v>11</v>
      </c>
      <c r="AW349" t="s">
        <v>215</v>
      </c>
      <c r="AX349">
        <v>1.4</v>
      </c>
      <c r="AY349">
        <v>1.7</v>
      </c>
      <c r="AZ349">
        <v>2.2000000000000002</v>
      </c>
      <c r="BA349">
        <v>14.686999999999999</v>
      </c>
      <c r="BB349">
        <v>14.32</v>
      </c>
      <c r="BC349">
        <v>0.97</v>
      </c>
      <c r="BD349">
        <v>14.807</v>
      </c>
      <c r="BE349">
        <v>2846.0940000000001</v>
      </c>
      <c r="BF349">
        <v>186.78299999999999</v>
      </c>
      <c r="BG349">
        <v>2.5990000000000002</v>
      </c>
      <c r="BH349">
        <v>4.0000000000000001E-3</v>
      </c>
      <c r="BI349">
        <v>2.6030000000000002</v>
      </c>
      <c r="BJ349">
        <v>2.0609999999999999</v>
      </c>
      <c r="BK349">
        <v>3.0000000000000001E-3</v>
      </c>
      <c r="BL349">
        <v>2.0640000000000001</v>
      </c>
      <c r="BM349">
        <v>5.8178999999999998</v>
      </c>
      <c r="BQ349">
        <v>0</v>
      </c>
      <c r="BR349">
        <v>0.21629599999999999</v>
      </c>
      <c r="BS349">
        <v>-5</v>
      </c>
      <c r="BT349">
        <v>5.0000000000000001E-3</v>
      </c>
      <c r="BU349">
        <v>5.2857329999999996</v>
      </c>
      <c r="BV349">
        <v>0</v>
      </c>
      <c r="BW349" t="s">
        <v>155</v>
      </c>
      <c r="BX349">
        <v>0.79300000000000004</v>
      </c>
    </row>
    <row r="350" spans="1:76" x14ac:dyDescent="0.25">
      <c r="A350" s="26">
        <v>43530</v>
      </c>
      <c r="B350" s="29">
        <v>0.68290917824074071</v>
      </c>
      <c r="C350">
        <v>13.234999999999999</v>
      </c>
      <c r="D350">
        <v>2.7523</v>
      </c>
      <c r="E350">
        <v>27523.218292000001</v>
      </c>
      <c r="F350">
        <v>120.8</v>
      </c>
      <c r="G350">
        <v>0.3</v>
      </c>
      <c r="H350">
        <v>927.4</v>
      </c>
      <c r="J350">
        <v>0</v>
      </c>
      <c r="K350">
        <v>0.8639</v>
      </c>
      <c r="L350">
        <v>11.4338</v>
      </c>
      <c r="M350">
        <v>2.3776999999999999</v>
      </c>
      <c r="N350">
        <v>104.3895</v>
      </c>
      <c r="O350">
        <v>0.25919999999999999</v>
      </c>
      <c r="P350">
        <v>104.6</v>
      </c>
      <c r="Q350">
        <v>82.763900000000007</v>
      </c>
      <c r="R350">
        <v>0.20549999999999999</v>
      </c>
      <c r="S350">
        <v>83</v>
      </c>
      <c r="T350">
        <v>927.39570000000003</v>
      </c>
      <c r="W350">
        <v>0</v>
      </c>
      <c r="X350">
        <v>0</v>
      </c>
      <c r="Y350">
        <v>11.7</v>
      </c>
      <c r="Z350">
        <v>855</v>
      </c>
      <c r="AA350">
        <v>840</v>
      </c>
      <c r="AB350">
        <v>842</v>
      </c>
      <c r="AC350">
        <v>89</v>
      </c>
      <c r="AD350">
        <v>19.41</v>
      </c>
      <c r="AE350">
        <v>0.45</v>
      </c>
      <c r="AF350">
        <v>981</v>
      </c>
      <c r="AG350">
        <v>-3</v>
      </c>
      <c r="AH350">
        <v>50</v>
      </c>
      <c r="AI350">
        <v>35</v>
      </c>
      <c r="AJ350">
        <v>190</v>
      </c>
      <c r="AK350">
        <v>169.4</v>
      </c>
      <c r="AL350">
        <v>4.4000000000000004</v>
      </c>
      <c r="AM350">
        <v>175</v>
      </c>
      <c r="AN350" t="s">
        <v>155</v>
      </c>
      <c r="AO350">
        <v>2</v>
      </c>
      <c r="AP350" s="28">
        <v>0.8913888888888889</v>
      </c>
      <c r="AQ350">
        <v>47.163522</v>
      </c>
      <c r="AR350">
        <v>-88.491471000000004</v>
      </c>
      <c r="AS350">
        <v>316.8</v>
      </c>
      <c r="AT350">
        <v>30.4</v>
      </c>
      <c r="AU350">
        <v>12</v>
      </c>
      <c r="AV350">
        <v>11</v>
      </c>
      <c r="AW350" t="s">
        <v>215</v>
      </c>
      <c r="AX350">
        <v>1.4956</v>
      </c>
      <c r="AY350">
        <v>1.7956000000000001</v>
      </c>
      <c r="AZ350">
        <v>2.2955999999999999</v>
      </c>
      <c r="BA350">
        <v>14.686999999999999</v>
      </c>
      <c r="BB350">
        <v>13.54</v>
      </c>
      <c r="BC350">
        <v>0.92</v>
      </c>
      <c r="BD350">
        <v>15.755000000000001</v>
      </c>
      <c r="BE350">
        <v>2596.4679999999998</v>
      </c>
      <c r="BF350">
        <v>343.66</v>
      </c>
      <c r="BG350">
        <v>2.4820000000000002</v>
      </c>
      <c r="BH350">
        <v>6.0000000000000001E-3</v>
      </c>
      <c r="BI350">
        <v>2.4889999999999999</v>
      </c>
      <c r="BJ350">
        <v>1.968</v>
      </c>
      <c r="BK350">
        <v>5.0000000000000001E-3</v>
      </c>
      <c r="BL350">
        <v>1.9730000000000001</v>
      </c>
      <c r="BM350">
        <v>6.6875999999999998</v>
      </c>
      <c r="BQ350">
        <v>0</v>
      </c>
      <c r="BR350">
        <v>0.25335999999999997</v>
      </c>
      <c r="BS350">
        <v>-5</v>
      </c>
      <c r="BT350">
        <v>5.0000000000000001E-3</v>
      </c>
      <c r="BU350">
        <v>6.1914850000000001</v>
      </c>
      <c r="BV350">
        <v>0</v>
      </c>
      <c r="BW350" t="s">
        <v>155</v>
      </c>
      <c r="BX350">
        <v>0.79300000000000004</v>
      </c>
    </row>
    <row r="351" spans="1:76" x14ac:dyDescent="0.25">
      <c r="A351" s="26">
        <v>43530</v>
      </c>
      <c r="B351" s="29">
        <v>0.68292075231481475</v>
      </c>
      <c r="C351">
        <v>12.471</v>
      </c>
      <c r="D351">
        <v>3.8782999999999999</v>
      </c>
      <c r="E351">
        <v>38782.924935000003</v>
      </c>
      <c r="F351">
        <v>122.2</v>
      </c>
      <c r="G351">
        <v>0.3</v>
      </c>
      <c r="H351">
        <v>1024.4000000000001</v>
      </c>
      <c r="J351">
        <v>0</v>
      </c>
      <c r="K351">
        <v>0.85960000000000003</v>
      </c>
      <c r="L351">
        <v>10.7201</v>
      </c>
      <c r="M351">
        <v>3.3338000000000001</v>
      </c>
      <c r="N351">
        <v>105.0176</v>
      </c>
      <c r="O351">
        <v>0.25790000000000002</v>
      </c>
      <c r="P351">
        <v>105.3</v>
      </c>
      <c r="Q351">
        <v>83.261899999999997</v>
      </c>
      <c r="R351">
        <v>0.20449999999999999</v>
      </c>
      <c r="S351">
        <v>83.5</v>
      </c>
      <c r="T351">
        <v>1024.4439</v>
      </c>
      <c r="W351">
        <v>0</v>
      </c>
      <c r="X351">
        <v>0</v>
      </c>
      <c r="Y351">
        <v>11.8</v>
      </c>
      <c r="Z351">
        <v>854</v>
      </c>
      <c r="AA351">
        <v>840</v>
      </c>
      <c r="AB351">
        <v>842</v>
      </c>
      <c r="AC351">
        <v>89</v>
      </c>
      <c r="AD351">
        <v>19.41</v>
      </c>
      <c r="AE351">
        <v>0.45</v>
      </c>
      <c r="AF351">
        <v>981</v>
      </c>
      <c r="AG351">
        <v>-3</v>
      </c>
      <c r="AH351">
        <v>50</v>
      </c>
      <c r="AI351">
        <v>35</v>
      </c>
      <c r="AJ351">
        <v>190</v>
      </c>
      <c r="AK351">
        <v>169.6</v>
      </c>
      <c r="AL351">
        <v>4.5</v>
      </c>
      <c r="AM351">
        <v>175</v>
      </c>
      <c r="AN351" t="s">
        <v>155</v>
      </c>
      <c r="AO351">
        <v>2</v>
      </c>
      <c r="AP351" s="28">
        <v>0.89140046296296294</v>
      </c>
      <c r="AQ351">
        <v>47.163451000000002</v>
      </c>
      <c r="AR351">
        <v>-88.491608999999997</v>
      </c>
      <c r="AS351">
        <v>316.60000000000002</v>
      </c>
      <c r="AT351">
        <v>29.5</v>
      </c>
      <c r="AU351">
        <v>12</v>
      </c>
      <c r="AV351">
        <v>12</v>
      </c>
      <c r="AW351" t="s">
        <v>230</v>
      </c>
      <c r="AX351">
        <v>1.5</v>
      </c>
      <c r="AY351">
        <v>1.8</v>
      </c>
      <c r="AZ351">
        <v>2.3956</v>
      </c>
      <c r="BA351">
        <v>14.686999999999999</v>
      </c>
      <c r="BB351">
        <v>13.1</v>
      </c>
      <c r="BC351">
        <v>0.89</v>
      </c>
      <c r="BD351">
        <v>16.332000000000001</v>
      </c>
      <c r="BE351">
        <v>2390.8919999999998</v>
      </c>
      <c r="BF351">
        <v>473.23599999999999</v>
      </c>
      <c r="BG351">
        <v>2.4529999999999998</v>
      </c>
      <c r="BH351">
        <v>6.0000000000000001E-3</v>
      </c>
      <c r="BI351">
        <v>2.4590000000000001</v>
      </c>
      <c r="BJ351">
        <v>1.9450000000000001</v>
      </c>
      <c r="BK351">
        <v>5.0000000000000001E-3</v>
      </c>
      <c r="BL351">
        <v>1.9490000000000001</v>
      </c>
      <c r="BM351">
        <v>7.2553999999999998</v>
      </c>
      <c r="BQ351">
        <v>0</v>
      </c>
      <c r="BR351">
        <v>0.282192</v>
      </c>
      <c r="BS351">
        <v>-5</v>
      </c>
      <c r="BT351">
        <v>5.0000000000000001E-3</v>
      </c>
      <c r="BU351">
        <v>6.8960670000000004</v>
      </c>
      <c r="BV351">
        <v>0</v>
      </c>
      <c r="BW351" t="s">
        <v>155</v>
      </c>
      <c r="BX351">
        <v>0.79300000000000004</v>
      </c>
    </row>
    <row r="352" spans="1:76" x14ac:dyDescent="0.25">
      <c r="A352" s="26">
        <v>43530</v>
      </c>
      <c r="B352" s="29">
        <v>0.6829323263888889</v>
      </c>
      <c r="C352">
        <v>11.68</v>
      </c>
      <c r="D352">
        <v>5.3067000000000002</v>
      </c>
      <c r="E352">
        <v>53066.507537999998</v>
      </c>
      <c r="F352">
        <v>122.3</v>
      </c>
      <c r="G352">
        <v>0.3</v>
      </c>
      <c r="H352">
        <v>1118.5999999999999</v>
      </c>
      <c r="J352">
        <v>0</v>
      </c>
      <c r="K352">
        <v>0.85260000000000002</v>
      </c>
      <c r="L352">
        <v>9.9581</v>
      </c>
      <c r="M352">
        <v>4.5244999999999997</v>
      </c>
      <c r="N352">
        <v>104.29300000000001</v>
      </c>
      <c r="O352">
        <v>0.25580000000000003</v>
      </c>
      <c r="P352">
        <v>104.5</v>
      </c>
      <c r="Q352">
        <v>82.687399999999997</v>
      </c>
      <c r="R352">
        <v>0.20280000000000001</v>
      </c>
      <c r="S352">
        <v>82.9</v>
      </c>
      <c r="T352">
        <v>1118.5832</v>
      </c>
      <c r="W352">
        <v>0</v>
      </c>
      <c r="X352">
        <v>0</v>
      </c>
      <c r="Y352">
        <v>11.7</v>
      </c>
      <c r="Z352">
        <v>854</v>
      </c>
      <c r="AA352">
        <v>841</v>
      </c>
      <c r="AB352">
        <v>842</v>
      </c>
      <c r="AC352">
        <v>89</v>
      </c>
      <c r="AD352">
        <v>19.41</v>
      </c>
      <c r="AE352">
        <v>0.45</v>
      </c>
      <c r="AF352">
        <v>981</v>
      </c>
      <c r="AG352">
        <v>-3</v>
      </c>
      <c r="AH352">
        <v>49.631999999999998</v>
      </c>
      <c r="AI352">
        <v>35</v>
      </c>
      <c r="AJ352">
        <v>190</v>
      </c>
      <c r="AK352">
        <v>169</v>
      </c>
      <c r="AL352">
        <v>4.5</v>
      </c>
      <c r="AM352">
        <v>174.9</v>
      </c>
      <c r="AN352" t="s">
        <v>155</v>
      </c>
      <c r="AO352">
        <v>2</v>
      </c>
      <c r="AP352" s="28">
        <v>0.89141203703703698</v>
      </c>
      <c r="AQ352">
        <v>47.163356</v>
      </c>
      <c r="AR352">
        <v>-88.491730000000004</v>
      </c>
      <c r="AS352">
        <v>316.60000000000002</v>
      </c>
      <c r="AT352">
        <v>29.7</v>
      </c>
      <c r="AU352">
        <v>12</v>
      </c>
      <c r="AV352">
        <v>12</v>
      </c>
      <c r="AW352" t="s">
        <v>230</v>
      </c>
      <c r="AX352">
        <v>1.5955999999999999</v>
      </c>
      <c r="AY352">
        <v>1.8956</v>
      </c>
      <c r="AZ352">
        <v>2.4956</v>
      </c>
      <c r="BA352">
        <v>14.686999999999999</v>
      </c>
      <c r="BB352">
        <v>12.44</v>
      </c>
      <c r="BC352">
        <v>0.85</v>
      </c>
      <c r="BD352">
        <v>17.286000000000001</v>
      </c>
      <c r="BE352">
        <v>2154.0549999999998</v>
      </c>
      <c r="BF352">
        <v>622.91700000000003</v>
      </c>
      <c r="BG352">
        <v>2.3620000000000001</v>
      </c>
      <c r="BH352">
        <v>6.0000000000000001E-3</v>
      </c>
      <c r="BI352">
        <v>2.3679999999999999</v>
      </c>
      <c r="BJ352">
        <v>1.873</v>
      </c>
      <c r="BK352">
        <v>5.0000000000000001E-3</v>
      </c>
      <c r="BL352">
        <v>1.8779999999999999</v>
      </c>
      <c r="BM352">
        <v>7.6835000000000004</v>
      </c>
      <c r="BQ352">
        <v>0</v>
      </c>
      <c r="BR352">
        <v>0.33539200000000002</v>
      </c>
      <c r="BS352">
        <v>-5</v>
      </c>
      <c r="BT352">
        <v>5.0000000000000001E-3</v>
      </c>
      <c r="BU352">
        <v>8.196142</v>
      </c>
      <c r="BV352">
        <v>0</v>
      </c>
      <c r="BW352" t="s">
        <v>155</v>
      </c>
      <c r="BX352">
        <v>0.79300000000000004</v>
      </c>
    </row>
    <row r="353" spans="1:76" x14ac:dyDescent="0.25">
      <c r="A353" s="26">
        <v>43530</v>
      </c>
      <c r="B353" s="29">
        <v>0.68294390046296305</v>
      </c>
      <c r="C353">
        <v>11.071</v>
      </c>
      <c r="D353">
        <v>6.3232999999999997</v>
      </c>
      <c r="E353">
        <v>63232.998392000001</v>
      </c>
      <c r="F353">
        <v>116.6</v>
      </c>
      <c r="G353">
        <v>0.3</v>
      </c>
      <c r="H353">
        <v>1254.5</v>
      </c>
      <c r="J353">
        <v>0</v>
      </c>
      <c r="K353">
        <v>0.84770000000000001</v>
      </c>
      <c r="L353">
        <v>9.3854000000000006</v>
      </c>
      <c r="M353">
        <v>5.3605</v>
      </c>
      <c r="N353">
        <v>98.842399999999998</v>
      </c>
      <c r="O353">
        <v>0.25430000000000003</v>
      </c>
      <c r="P353">
        <v>99.1</v>
      </c>
      <c r="Q353">
        <v>78.366</v>
      </c>
      <c r="R353">
        <v>0.2016</v>
      </c>
      <c r="S353">
        <v>78.599999999999994</v>
      </c>
      <c r="T353">
        <v>1254.4513999999999</v>
      </c>
      <c r="W353">
        <v>0</v>
      </c>
      <c r="X353">
        <v>0</v>
      </c>
      <c r="Y353">
        <v>11.7</v>
      </c>
      <c r="Z353">
        <v>855</v>
      </c>
      <c r="AA353">
        <v>841</v>
      </c>
      <c r="AB353">
        <v>842</v>
      </c>
      <c r="AC353">
        <v>89</v>
      </c>
      <c r="AD353">
        <v>19.41</v>
      </c>
      <c r="AE353">
        <v>0.45</v>
      </c>
      <c r="AF353">
        <v>981</v>
      </c>
      <c r="AG353">
        <v>-3</v>
      </c>
      <c r="AH353">
        <v>49</v>
      </c>
      <c r="AI353">
        <v>35</v>
      </c>
      <c r="AJ353">
        <v>190</v>
      </c>
      <c r="AK353">
        <v>169.4</v>
      </c>
      <c r="AL353">
        <v>4.5</v>
      </c>
      <c r="AM353">
        <v>174.5</v>
      </c>
      <c r="AN353" t="s">
        <v>155</v>
      </c>
      <c r="AO353">
        <v>2</v>
      </c>
      <c r="AP353" s="28">
        <v>0.89142361111111112</v>
      </c>
      <c r="AQ353">
        <v>47.163245000000003</v>
      </c>
      <c r="AR353">
        <v>-88.491833</v>
      </c>
      <c r="AS353">
        <v>316.60000000000002</v>
      </c>
      <c r="AT353">
        <v>30.7</v>
      </c>
      <c r="AU353">
        <v>12</v>
      </c>
      <c r="AV353">
        <v>12</v>
      </c>
      <c r="AW353" t="s">
        <v>230</v>
      </c>
      <c r="AX353">
        <v>1.3131999999999999</v>
      </c>
      <c r="AY353">
        <v>1.6132</v>
      </c>
      <c r="AZ353">
        <v>2.1175999999999999</v>
      </c>
      <c r="BA353">
        <v>14.686999999999999</v>
      </c>
      <c r="BB353">
        <v>12.02</v>
      </c>
      <c r="BC353">
        <v>0.82</v>
      </c>
      <c r="BD353">
        <v>17.962</v>
      </c>
      <c r="BE353">
        <v>1992.259</v>
      </c>
      <c r="BF353">
        <v>724.22400000000005</v>
      </c>
      <c r="BG353">
        <v>2.1970000000000001</v>
      </c>
      <c r="BH353">
        <v>6.0000000000000001E-3</v>
      </c>
      <c r="BI353">
        <v>2.2029999999999998</v>
      </c>
      <c r="BJ353">
        <v>1.742</v>
      </c>
      <c r="BK353">
        <v>4.0000000000000001E-3</v>
      </c>
      <c r="BL353">
        <v>1.7470000000000001</v>
      </c>
      <c r="BM353">
        <v>8.4558999999999997</v>
      </c>
      <c r="BQ353">
        <v>0</v>
      </c>
      <c r="BR353">
        <v>0.39188000000000001</v>
      </c>
      <c r="BS353">
        <v>-5</v>
      </c>
      <c r="BT353">
        <v>5.3680000000000004E-3</v>
      </c>
      <c r="BU353">
        <v>9.5765670000000007</v>
      </c>
      <c r="BV353">
        <v>0</v>
      </c>
      <c r="BW353" t="s">
        <v>155</v>
      </c>
      <c r="BX353">
        <v>0.79300000000000004</v>
      </c>
    </row>
    <row r="354" spans="1:76" x14ac:dyDescent="0.25">
      <c r="A354" s="26">
        <v>43530</v>
      </c>
      <c r="B354" s="29">
        <v>0.68295547453703698</v>
      </c>
      <c r="C354">
        <v>10.773</v>
      </c>
      <c r="D354">
        <v>6.9009</v>
      </c>
      <c r="E354">
        <v>69008.648874000006</v>
      </c>
      <c r="F354">
        <v>108.3</v>
      </c>
      <c r="G354">
        <v>0.3</v>
      </c>
      <c r="H354">
        <v>1411</v>
      </c>
      <c r="J354">
        <v>0</v>
      </c>
      <c r="K354">
        <v>0.84450000000000003</v>
      </c>
      <c r="L354">
        <v>9.0975999999999999</v>
      </c>
      <c r="M354">
        <v>5.8274999999999997</v>
      </c>
      <c r="N354">
        <v>91.424999999999997</v>
      </c>
      <c r="O354">
        <v>0.25330000000000003</v>
      </c>
      <c r="P354">
        <v>91.7</v>
      </c>
      <c r="Q354">
        <v>72.485100000000003</v>
      </c>
      <c r="R354">
        <v>0.2009</v>
      </c>
      <c r="S354">
        <v>72.7</v>
      </c>
      <c r="T354">
        <v>1410.9636</v>
      </c>
      <c r="W354">
        <v>0</v>
      </c>
      <c r="X354">
        <v>0</v>
      </c>
      <c r="Y354">
        <v>11.8</v>
      </c>
      <c r="Z354">
        <v>856</v>
      </c>
      <c r="AA354">
        <v>841</v>
      </c>
      <c r="AB354">
        <v>844</v>
      </c>
      <c r="AC354">
        <v>89</v>
      </c>
      <c r="AD354">
        <v>19.41</v>
      </c>
      <c r="AE354">
        <v>0.45</v>
      </c>
      <c r="AF354">
        <v>981</v>
      </c>
      <c r="AG354">
        <v>-3</v>
      </c>
      <c r="AH354">
        <v>49</v>
      </c>
      <c r="AI354">
        <v>35</v>
      </c>
      <c r="AJ354">
        <v>190</v>
      </c>
      <c r="AK354">
        <v>169.6</v>
      </c>
      <c r="AL354">
        <v>4.5</v>
      </c>
      <c r="AM354">
        <v>174.2</v>
      </c>
      <c r="AN354" t="s">
        <v>155</v>
      </c>
      <c r="AO354">
        <v>2</v>
      </c>
      <c r="AP354" s="28">
        <v>0.89143518518518527</v>
      </c>
      <c r="AQ354">
        <v>47.163119000000002</v>
      </c>
      <c r="AR354">
        <v>-88.491904000000005</v>
      </c>
      <c r="AS354">
        <v>316.2</v>
      </c>
      <c r="AT354">
        <v>31.5</v>
      </c>
      <c r="AU354">
        <v>12</v>
      </c>
      <c r="AV354">
        <v>12</v>
      </c>
      <c r="AW354" t="s">
        <v>230</v>
      </c>
      <c r="AX354">
        <v>1.4912000000000001</v>
      </c>
      <c r="AY354">
        <v>1.8868</v>
      </c>
      <c r="AZ354">
        <v>2.3868</v>
      </c>
      <c r="BA354">
        <v>14.686999999999999</v>
      </c>
      <c r="BB354">
        <v>11.75</v>
      </c>
      <c r="BC354">
        <v>0.8</v>
      </c>
      <c r="BD354">
        <v>18.420000000000002</v>
      </c>
      <c r="BE354">
        <v>1906.114</v>
      </c>
      <c r="BF354">
        <v>777.10500000000002</v>
      </c>
      <c r="BG354">
        <v>2.0059999999999998</v>
      </c>
      <c r="BH354">
        <v>6.0000000000000001E-3</v>
      </c>
      <c r="BI354">
        <v>2.012</v>
      </c>
      <c r="BJ354">
        <v>1.59</v>
      </c>
      <c r="BK354">
        <v>4.0000000000000001E-3</v>
      </c>
      <c r="BL354">
        <v>1.595</v>
      </c>
      <c r="BM354">
        <v>9.3874999999999993</v>
      </c>
      <c r="BQ354">
        <v>0</v>
      </c>
      <c r="BR354">
        <v>0.42687999999999998</v>
      </c>
      <c r="BS354">
        <v>-5</v>
      </c>
      <c r="BT354">
        <v>6.0000000000000001E-3</v>
      </c>
      <c r="BU354">
        <v>10.43188</v>
      </c>
      <c r="BV354">
        <v>0</v>
      </c>
      <c r="BW354" t="s">
        <v>155</v>
      </c>
      <c r="BX354">
        <v>0.79300000000000004</v>
      </c>
    </row>
    <row r="355" spans="1:76" x14ac:dyDescent="0.25">
      <c r="A355" s="26">
        <v>43530</v>
      </c>
      <c r="B355" s="29">
        <v>0.68296704861111113</v>
      </c>
      <c r="C355">
        <v>10.567</v>
      </c>
      <c r="D355">
        <v>7.1512000000000002</v>
      </c>
      <c r="E355">
        <v>71512.129870000004</v>
      </c>
      <c r="F355">
        <v>99.4</v>
      </c>
      <c r="G355">
        <v>0.3</v>
      </c>
      <c r="H355">
        <v>1526.8</v>
      </c>
      <c r="J355">
        <v>0</v>
      </c>
      <c r="K355">
        <v>0.84350000000000003</v>
      </c>
      <c r="L355">
        <v>8.9140999999999995</v>
      </c>
      <c r="M355">
        <v>6.0323000000000002</v>
      </c>
      <c r="N355">
        <v>83.884799999999998</v>
      </c>
      <c r="O355">
        <v>0.25309999999999999</v>
      </c>
      <c r="P355">
        <v>84.1</v>
      </c>
      <c r="Q355">
        <v>66.507000000000005</v>
      </c>
      <c r="R355">
        <v>0.2006</v>
      </c>
      <c r="S355">
        <v>66.7</v>
      </c>
      <c r="T355">
        <v>1526.8302000000001</v>
      </c>
      <c r="W355">
        <v>0</v>
      </c>
      <c r="X355">
        <v>0</v>
      </c>
      <c r="Y355">
        <v>11.7</v>
      </c>
      <c r="Z355">
        <v>857</v>
      </c>
      <c r="AA355">
        <v>842</v>
      </c>
      <c r="AB355">
        <v>843</v>
      </c>
      <c r="AC355">
        <v>89</v>
      </c>
      <c r="AD355">
        <v>19.41</v>
      </c>
      <c r="AE355">
        <v>0.45</v>
      </c>
      <c r="AF355">
        <v>981</v>
      </c>
      <c r="AG355">
        <v>-3</v>
      </c>
      <c r="AH355">
        <v>49</v>
      </c>
      <c r="AI355">
        <v>35</v>
      </c>
      <c r="AJ355">
        <v>190</v>
      </c>
      <c r="AK355">
        <v>169</v>
      </c>
      <c r="AL355">
        <v>4.5</v>
      </c>
      <c r="AM355">
        <v>174.4</v>
      </c>
      <c r="AN355" t="s">
        <v>155</v>
      </c>
      <c r="AO355">
        <v>2</v>
      </c>
      <c r="AP355" s="28">
        <v>0.8914467592592592</v>
      </c>
      <c r="AQ355">
        <v>47.162979</v>
      </c>
      <c r="AR355">
        <v>-88.49194</v>
      </c>
      <c r="AS355">
        <v>316.2</v>
      </c>
      <c r="AT355">
        <v>32.6</v>
      </c>
      <c r="AU355">
        <v>12</v>
      </c>
      <c r="AV355">
        <v>12</v>
      </c>
      <c r="AW355" t="s">
        <v>230</v>
      </c>
      <c r="AX355">
        <v>1.7867999999999999</v>
      </c>
      <c r="AY355">
        <v>2.1867999999999999</v>
      </c>
      <c r="AZ355">
        <v>2.8780000000000001</v>
      </c>
      <c r="BA355">
        <v>14.686999999999999</v>
      </c>
      <c r="BB355">
        <v>11.68</v>
      </c>
      <c r="BC355">
        <v>0.8</v>
      </c>
      <c r="BD355">
        <v>18.548999999999999</v>
      </c>
      <c r="BE355">
        <v>1863.577</v>
      </c>
      <c r="BF355">
        <v>802.66099999999994</v>
      </c>
      <c r="BG355">
        <v>1.837</v>
      </c>
      <c r="BH355">
        <v>6.0000000000000001E-3</v>
      </c>
      <c r="BI355">
        <v>1.8420000000000001</v>
      </c>
      <c r="BJ355">
        <v>1.456</v>
      </c>
      <c r="BK355">
        <v>4.0000000000000001E-3</v>
      </c>
      <c r="BL355">
        <v>1.46</v>
      </c>
      <c r="BM355">
        <v>10.136200000000001</v>
      </c>
      <c r="BQ355">
        <v>0</v>
      </c>
      <c r="BR355">
        <v>0.45783200000000002</v>
      </c>
      <c r="BS355">
        <v>-5</v>
      </c>
      <c r="BT355">
        <v>5.6319999999999999E-3</v>
      </c>
      <c r="BU355">
        <v>11.188269999999999</v>
      </c>
      <c r="BV355">
        <v>0</v>
      </c>
      <c r="BW355" t="s">
        <v>155</v>
      </c>
      <c r="BX355">
        <v>0.79300000000000004</v>
      </c>
    </row>
    <row r="356" spans="1:76" x14ac:dyDescent="0.25">
      <c r="A356" s="26">
        <v>43530</v>
      </c>
      <c r="B356" s="29">
        <v>0.68297862268518517</v>
      </c>
      <c r="C356">
        <v>10.55</v>
      </c>
      <c r="D356">
        <v>7.2885</v>
      </c>
      <c r="E356">
        <v>72885.418393</v>
      </c>
      <c r="F356">
        <v>92.2</v>
      </c>
      <c r="G356">
        <v>0.3</v>
      </c>
      <c r="H356">
        <v>1598</v>
      </c>
      <c r="J356">
        <v>0</v>
      </c>
      <c r="K356">
        <v>0.84230000000000005</v>
      </c>
      <c r="L356">
        <v>8.8864000000000001</v>
      </c>
      <c r="M356">
        <v>6.1391999999999998</v>
      </c>
      <c r="N356">
        <v>77.659099999999995</v>
      </c>
      <c r="O356">
        <v>0.25269999999999998</v>
      </c>
      <c r="P356">
        <v>77.900000000000006</v>
      </c>
      <c r="Q356">
        <v>61.570999999999998</v>
      </c>
      <c r="R356">
        <v>0.20030000000000001</v>
      </c>
      <c r="S356">
        <v>61.8</v>
      </c>
      <c r="T356">
        <v>1598.0043000000001</v>
      </c>
      <c r="W356">
        <v>0</v>
      </c>
      <c r="X356">
        <v>0</v>
      </c>
      <c r="Y356">
        <v>11.8</v>
      </c>
      <c r="Z356">
        <v>857</v>
      </c>
      <c r="AA356">
        <v>842</v>
      </c>
      <c r="AB356">
        <v>842</v>
      </c>
      <c r="AC356">
        <v>89</v>
      </c>
      <c r="AD356">
        <v>19.41</v>
      </c>
      <c r="AE356">
        <v>0.45</v>
      </c>
      <c r="AF356">
        <v>981</v>
      </c>
      <c r="AG356">
        <v>-3</v>
      </c>
      <c r="AH356">
        <v>49</v>
      </c>
      <c r="AI356">
        <v>35</v>
      </c>
      <c r="AJ356">
        <v>190</v>
      </c>
      <c r="AK356">
        <v>169</v>
      </c>
      <c r="AL356">
        <v>4.5</v>
      </c>
      <c r="AM356">
        <v>175.1</v>
      </c>
      <c r="AN356" t="s">
        <v>155</v>
      </c>
      <c r="AO356">
        <v>2</v>
      </c>
      <c r="AP356" s="28">
        <v>0.89145833333333335</v>
      </c>
      <c r="AQ356">
        <v>47.16283</v>
      </c>
      <c r="AR356">
        <v>-88.491923999999997</v>
      </c>
      <c r="AS356">
        <v>316.10000000000002</v>
      </c>
      <c r="AT356">
        <v>34.1</v>
      </c>
      <c r="AU356">
        <v>12</v>
      </c>
      <c r="AV356">
        <v>12</v>
      </c>
      <c r="AW356" t="s">
        <v>230</v>
      </c>
      <c r="AX356">
        <v>1.3220000000000001</v>
      </c>
      <c r="AY356">
        <v>1.9132</v>
      </c>
      <c r="AZ356">
        <v>2.3264</v>
      </c>
      <c r="BA356">
        <v>14.686999999999999</v>
      </c>
      <c r="BB356">
        <v>11.58</v>
      </c>
      <c r="BC356">
        <v>0.79</v>
      </c>
      <c r="BD356">
        <v>18.72</v>
      </c>
      <c r="BE356">
        <v>1847.1969999999999</v>
      </c>
      <c r="BF356">
        <v>812.22900000000004</v>
      </c>
      <c r="BG356">
        <v>1.69</v>
      </c>
      <c r="BH356">
        <v>6.0000000000000001E-3</v>
      </c>
      <c r="BI356">
        <v>1.696</v>
      </c>
      <c r="BJ356">
        <v>1.34</v>
      </c>
      <c r="BK356">
        <v>4.0000000000000001E-3</v>
      </c>
      <c r="BL356">
        <v>1.345</v>
      </c>
      <c r="BM356">
        <v>10.5482</v>
      </c>
      <c r="BQ356">
        <v>0</v>
      </c>
      <c r="BR356">
        <v>0.47226499999999999</v>
      </c>
      <c r="BS356">
        <v>-5</v>
      </c>
      <c r="BT356">
        <v>5.3680000000000004E-3</v>
      </c>
      <c r="BU356">
        <v>11.540969</v>
      </c>
      <c r="BV356">
        <v>0</v>
      </c>
      <c r="BW356" t="s">
        <v>155</v>
      </c>
      <c r="BX356">
        <v>0.79300000000000004</v>
      </c>
    </row>
    <row r="357" spans="1:76" x14ac:dyDescent="0.25">
      <c r="A357" s="26">
        <v>43530</v>
      </c>
      <c r="B357" s="29">
        <v>0.68299019675925932</v>
      </c>
      <c r="C357">
        <v>10.555999999999999</v>
      </c>
      <c r="D357">
        <v>7.2198000000000002</v>
      </c>
      <c r="E357">
        <v>72197.763049000001</v>
      </c>
      <c r="F357">
        <v>87</v>
      </c>
      <c r="G357">
        <v>0.3</v>
      </c>
      <c r="H357">
        <v>1613.8</v>
      </c>
      <c r="J357">
        <v>0</v>
      </c>
      <c r="K357">
        <v>0.84289999999999998</v>
      </c>
      <c r="L357">
        <v>8.8973999999999993</v>
      </c>
      <c r="M357">
        <v>6.0854999999999997</v>
      </c>
      <c r="N357">
        <v>73.313800000000001</v>
      </c>
      <c r="O357">
        <v>0.25290000000000001</v>
      </c>
      <c r="P357">
        <v>73.599999999999994</v>
      </c>
      <c r="Q357">
        <v>58.125900000000001</v>
      </c>
      <c r="R357">
        <v>0.20050000000000001</v>
      </c>
      <c r="S357">
        <v>58.3</v>
      </c>
      <c r="T357">
        <v>1613.7865999999999</v>
      </c>
      <c r="W357">
        <v>0</v>
      </c>
      <c r="X357">
        <v>0</v>
      </c>
      <c r="Y357">
        <v>11.7</v>
      </c>
      <c r="Z357">
        <v>857</v>
      </c>
      <c r="AA357">
        <v>842</v>
      </c>
      <c r="AB357">
        <v>842</v>
      </c>
      <c r="AC357">
        <v>89</v>
      </c>
      <c r="AD357">
        <v>19.41</v>
      </c>
      <c r="AE357">
        <v>0.45</v>
      </c>
      <c r="AF357">
        <v>981</v>
      </c>
      <c r="AG357">
        <v>-3</v>
      </c>
      <c r="AH357">
        <v>49</v>
      </c>
      <c r="AI357">
        <v>35</v>
      </c>
      <c r="AJ357">
        <v>190</v>
      </c>
      <c r="AK357">
        <v>169</v>
      </c>
      <c r="AL357">
        <v>4.5</v>
      </c>
      <c r="AM357">
        <v>175.9</v>
      </c>
      <c r="AN357" t="s">
        <v>155</v>
      </c>
      <c r="AO357">
        <v>2</v>
      </c>
      <c r="AP357" s="28">
        <v>0.89146990740740739</v>
      </c>
      <c r="AQ357">
        <v>47.162677000000002</v>
      </c>
      <c r="AR357">
        <v>-88.491893000000005</v>
      </c>
      <c r="AS357">
        <v>316</v>
      </c>
      <c r="AT357">
        <v>35.700000000000003</v>
      </c>
      <c r="AU357">
        <v>12</v>
      </c>
      <c r="AV357">
        <v>12</v>
      </c>
      <c r="AW357" t="s">
        <v>230</v>
      </c>
      <c r="AX357">
        <v>1.4912000000000001</v>
      </c>
      <c r="AY357">
        <v>1.9956</v>
      </c>
      <c r="AZ357">
        <v>2.4912000000000001</v>
      </c>
      <c r="BA357">
        <v>14.686999999999999</v>
      </c>
      <c r="BB357">
        <v>11.63</v>
      </c>
      <c r="BC357">
        <v>0.79</v>
      </c>
      <c r="BD357">
        <v>18.638000000000002</v>
      </c>
      <c r="BE357">
        <v>1854.5139999999999</v>
      </c>
      <c r="BF357">
        <v>807.32</v>
      </c>
      <c r="BG357">
        <v>1.6</v>
      </c>
      <c r="BH357">
        <v>6.0000000000000001E-3</v>
      </c>
      <c r="BI357">
        <v>1.6060000000000001</v>
      </c>
      <c r="BJ357">
        <v>1.2689999999999999</v>
      </c>
      <c r="BK357">
        <v>4.0000000000000001E-3</v>
      </c>
      <c r="BL357">
        <v>1.2729999999999999</v>
      </c>
      <c r="BM357">
        <v>10.6814</v>
      </c>
      <c r="BQ357">
        <v>0</v>
      </c>
      <c r="BR357">
        <v>0.45997900000000003</v>
      </c>
      <c r="BS357">
        <v>-5</v>
      </c>
      <c r="BT357">
        <v>5.633E-3</v>
      </c>
      <c r="BU357">
        <v>11.240736999999999</v>
      </c>
      <c r="BV357">
        <v>0</v>
      </c>
      <c r="BW357" t="s">
        <v>155</v>
      </c>
      <c r="BX357">
        <v>0.79300000000000004</v>
      </c>
    </row>
    <row r="358" spans="1:76" x14ac:dyDescent="0.25">
      <c r="A358" s="26">
        <v>43530</v>
      </c>
      <c r="B358" s="29">
        <v>0.68300177083333324</v>
      </c>
      <c r="C358">
        <v>10.56</v>
      </c>
      <c r="D358">
        <v>7.2004000000000001</v>
      </c>
      <c r="E358">
        <v>72004.072547000003</v>
      </c>
      <c r="F358">
        <v>82.4</v>
      </c>
      <c r="G358">
        <v>0.3</v>
      </c>
      <c r="H358">
        <v>1596</v>
      </c>
      <c r="J358">
        <v>0</v>
      </c>
      <c r="K358">
        <v>0.84309999999999996</v>
      </c>
      <c r="L358">
        <v>8.9027999999999992</v>
      </c>
      <c r="M358">
        <v>6.0704000000000002</v>
      </c>
      <c r="N358">
        <v>69.436700000000002</v>
      </c>
      <c r="O358">
        <v>0.25290000000000001</v>
      </c>
      <c r="P358">
        <v>69.7</v>
      </c>
      <c r="Q358">
        <v>55.052</v>
      </c>
      <c r="R358">
        <v>0.20050000000000001</v>
      </c>
      <c r="S358">
        <v>55.3</v>
      </c>
      <c r="T358">
        <v>1595.9649999999999</v>
      </c>
      <c r="W358">
        <v>0</v>
      </c>
      <c r="X358">
        <v>0</v>
      </c>
      <c r="Y358">
        <v>11.7</v>
      </c>
      <c r="Z358">
        <v>857</v>
      </c>
      <c r="AA358">
        <v>842</v>
      </c>
      <c r="AB358">
        <v>842</v>
      </c>
      <c r="AC358">
        <v>89</v>
      </c>
      <c r="AD358">
        <v>19.41</v>
      </c>
      <c r="AE358">
        <v>0.45</v>
      </c>
      <c r="AF358">
        <v>981</v>
      </c>
      <c r="AG358">
        <v>-3</v>
      </c>
      <c r="AH358">
        <v>49</v>
      </c>
      <c r="AI358">
        <v>35</v>
      </c>
      <c r="AJ358">
        <v>190.4</v>
      </c>
      <c r="AK358">
        <v>169.4</v>
      </c>
      <c r="AL358">
        <v>4.5</v>
      </c>
      <c r="AM358">
        <v>176</v>
      </c>
      <c r="AN358" t="s">
        <v>155</v>
      </c>
      <c r="AO358">
        <v>2</v>
      </c>
      <c r="AP358" s="28">
        <v>0.89148148148148154</v>
      </c>
      <c r="AQ358">
        <v>47.162523999999998</v>
      </c>
      <c r="AR358">
        <v>-88.491856999999996</v>
      </c>
      <c r="AS358">
        <v>315.8</v>
      </c>
      <c r="AT358">
        <v>37.1</v>
      </c>
      <c r="AU358">
        <v>12</v>
      </c>
      <c r="AV358">
        <v>12</v>
      </c>
      <c r="AW358" t="s">
        <v>230</v>
      </c>
      <c r="AX358">
        <v>1.5</v>
      </c>
      <c r="AY358">
        <v>2</v>
      </c>
      <c r="AZ358">
        <v>2.5</v>
      </c>
      <c r="BA358">
        <v>14.686999999999999</v>
      </c>
      <c r="BB358">
        <v>11.64</v>
      </c>
      <c r="BC358">
        <v>0.79</v>
      </c>
      <c r="BD358">
        <v>18.614999999999998</v>
      </c>
      <c r="BE358">
        <v>1857.057</v>
      </c>
      <c r="BF358">
        <v>805.92700000000002</v>
      </c>
      <c r="BG358">
        <v>1.5169999999999999</v>
      </c>
      <c r="BH358">
        <v>6.0000000000000001E-3</v>
      </c>
      <c r="BI358">
        <v>1.522</v>
      </c>
      <c r="BJ358">
        <v>1.2030000000000001</v>
      </c>
      <c r="BK358">
        <v>4.0000000000000001E-3</v>
      </c>
      <c r="BL358">
        <v>1.2070000000000001</v>
      </c>
      <c r="BM358">
        <v>10.5715</v>
      </c>
      <c r="BQ358">
        <v>0</v>
      </c>
      <c r="BR358">
        <v>0.457928</v>
      </c>
      <c r="BS358">
        <v>-5</v>
      </c>
      <c r="BT358">
        <v>5.0000000000000001E-3</v>
      </c>
      <c r="BU358">
        <v>11.190616</v>
      </c>
      <c r="BV358">
        <v>0</v>
      </c>
      <c r="BW358" t="s">
        <v>155</v>
      </c>
      <c r="BX358">
        <v>0.79300000000000004</v>
      </c>
    </row>
    <row r="359" spans="1:76" x14ac:dyDescent="0.25">
      <c r="A359" s="26">
        <v>43530</v>
      </c>
      <c r="B359" s="29">
        <v>0.68301334490740739</v>
      </c>
      <c r="C359">
        <v>10.563000000000001</v>
      </c>
      <c r="D359">
        <v>7.1996000000000002</v>
      </c>
      <c r="E359">
        <v>71995.625</v>
      </c>
      <c r="F359">
        <v>76.900000000000006</v>
      </c>
      <c r="G359">
        <v>0.3</v>
      </c>
      <c r="H359">
        <v>1557.1</v>
      </c>
      <c r="J359">
        <v>0</v>
      </c>
      <c r="K359">
        <v>0.84309999999999996</v>
      </c>
      <c r="L359">
        <v>8.9052000000000007</v>
      </c>
      <c r="M359">
        <v>6.0698999999999996</v>
      </c>
      <c r="N359">
        <v>64.806100000000001</v>
      </c>
      <c r="O359">
        <v>0.25290000000000001</v>
      </c>
      <c r="P359">
        <v>65.099999999999994</v>
      </c>
      <c r="Q359">
        <v>51.380699999999997</v>
      </c>
      <c r="R359">
        <v>0.20050000000000001</v>
      </c>
      <c r="S359">
        <v>51.6</v>
      </c>
      <c r="T359">
        <v>1557.106</v>
      </c>
      <c r="W359">
        <v>0</v>
      </c>
      <c r="X359">
        <v>0</v>
      </c>
      <c r="Y359">
        <v>11.8</v>
      </c>
      <c r="Z359">
        <v>856</v>
      </c>
      <c r="AA359">
        <v>842</v>
      </c>
      <c r="AB359">
        <v>842</v>
      </c>
      <c r="AC359">
        <v>89</v>
      </c>
      <c r="AD359">
        <v>19.41</v>
      </c>
      <c r="AE359">
        <v>0.45</v>
      </c>
      <c r="AF359">
        <v>981</v>
      </c>
      <c r="AG359">
        <v>-3</v>
      </c>
      <c r="AH359">
        <v>49</v>
      </c>
      <c r="AI359">
        <v>35</v>
      </c>
      <c r="AJ359">
        <v>190.6</v>
      </c>
      <c r="AK359">
        <v>170</v>
      </c>
      <c r="AL359">
        <v>4.5</v>
      </c>
      <c r="AM359">
        <v>176</v>
      </c>
      <c r="AN359" t="s">
        <v>155</v>
      </c>
      <c r="AO359">
        <v>2</v>
      </c>
      <c r="AP359" s="28">
        <v>0.89149305555555547</v>
      </c>
      <c r="AQ359">
        <v>47.162368999999998</v>
      </c>
      <c r="AR359">
        <v>-88.491804000000002</v>
      </c>
      <c r="AS359">
        <v>315.8</v>
      </c>
      <c r="AT359">
        <v>38</v>
      </c>
      <c r="AU359">
        <v>12</v>
      </c>
      <c r="AV359">
        <v>12</v>
      </c>
      <c r="AW359" t="s">
        <v>230</v>
      </c>
      <c r="AX359">
        <v>1.2132000000000001</v>
      </c>
      <c r="AY359">
        <v>1.522</v>
      </c>
      <c r="AZ359">
        <v>2.0219999999999998</v>
      </c>
      <c r="BA359">
        <v>14.686999999999999</v>
      </c>
      <c r="BB359">
        <v>11.64</v>
      </c>
      <c r="BC359">
        <v>0.79</v>
      </c>
      <c r="BD359">
        <v>18.611000000000001</v>
      </c>
      <c r="BE359">
        <v>1857.8109999999999</v>
      </c>
      <c r="BF359">
        <v>805.96</v>
      </c>
      <c r="BG359">
        <v>1.4159999999999999</v>
      </c>
      <c r="BH359">
        <v>6.0000000000000001E-3</v>
      </c>
      <c r="BI359">
        <v>1.421</v>
      </c>
      <c r="BJ359">
        <v>1.123</v>
      </c>
      <c r="BK359">
        <v>4.0000000000000001E-3</v>
      </c>
      <c r="BL359">
        <v>1.127</v>
      </c>
      <c r="BM359">
        <v>10.3154</v>
      </c>
      <c r="BQ359">
        <v>0</v>
      </c>
      <c r="BR359">
        <v>0.48405599999999999</v>
      </c>
      <c r="BS359">
        <v>-5</v>
      </c>
      <c r="BT359">
        <v>5.0000000000000001E-3</v>
      </c>
      <c r="BU359">
        <v>11.829119</v>
      </c>
      <c r="BV359">
        <v>0</v>
      </c>
      <c r="BW359" t="s">
        <v>155</v>
      </c>
      <c r="BX359">
        <v>0.79300000000000004</v>
      </c>
    </row>
    <row r="360" spans="1:76" x14ac:dyDescent="0.25">
      <c r="A360" s="26">
        <v>43530</v>
      </c>
      <c r="B360" s="29">
        <v>0.68302491898148154</v>
      </c>
      <c r="C360">
        <v>10.573</v>
      </c>
      <c r="D360">
        <v>7.2538999999999998</v>
      </c>
      <c r="E360">
        <v>72539.429279999997</v>
      </c>
      <c r="F360">
        <v>72.400000000000006</v>
      </c>
      <c r="G360">
        <v>0.3</v>
      </c>
      <c r="H360">
        <v>1546.4</v>
      </c>
      <c r="J360">
        <v>0</v>
      </c>
      <c r="K360">
        <v>0.84250000000000003</v>
      </c>
      <c r="L360">
        <v>8.9076000000000004</v>
      </c>
      <c r="M360">
        <v>6.1116000000000001</v>
      </c>
      <c r="N360">
        <v>61.024999999999999</v>
      </c>
      <c r="O360">
        <v>0.25280000000000002</v>
      </c>
      <c r="P360">
        <v>61.3</v>
      </c>
      <c r="Q360">
        <v>48.382899999999999</v>
      </c>
      <c r="R360">
        <v>0.20039999999999999</v>
      </c>
      <c r="S360">
        <v>48.6</v>
      </c>
      <c r="T360">
        <v>1546.4286999999999</v>
      </c>
      <c r="W360">
        <v>0</v>
      </c>
      <c r="X360">
        <v>0</v>
      </c>
      <c r="Y360">
        <v>11.7</v>
      </c>
      <c r="Z360">
        <v>857</v>
      </c>
      <c r="AA360">
        <v>842</v>
      </c>
      <c r="AB360">
        <v>842</v>
      </c>
      <c r="AC360">
        <v>89</v>
      </c>
      <c r="AD360">
        <v>19.41</v>
      </c>
      <c r="AE360">
        <v>0.45</v>
      </c>
      <c r="AF360">
        <v>981</v>
      </c>
      <c r="AG360">
        <v>-3</v>
      </c>
      <c r="AH360">
        <v>49</v>
      </c>
      <c r="AI360">
        <v>35</v>
      </c>
      <c r="AJ360">
        <v>190.4</v>
      </c>
      <c r="AK360">
        <v>170</v>
      </c>
      <c r="AL360">
        <v>4.5</v>
      </c>
      <c r="AM360">
        <v>176</v>
      </c>
      <c r="AN360" t="s">
        <v>155</v>
      </c>
      <c r="AO360">
        <v>2</v>
      </c>
      <c r="AP360" s="28">
        <v>0.89150462962962962</v>
      </c>
      <c r="AQ360">
        <v>47.162215000000003</v>
      </c>
      <c r="AR360">
        <v>-88.491736000000003</v>
      </c>
      <c r="AS360">
        <v>315.8</v>
      </c>
      <c r="AT360">
        <v>38.799999999999997</v>
      </c>
      <c r="AU360">
        <v>12</v>
      </c>
      <c r="AV360">
        <v>12</v>
      </c>
      <c r="AW360" t="s">
        <v>230</v>
      </c>
      <c r="AX360">
        <v>1.1044</v>
      </c>
      <c r="AY360">
        <v>1.5</v>
      </c>
      <c r="AZ360">
        <v>1.9044000000000001</v>
      </c>
      <c r="BA360">
        <v>14.686999999999999</v>
      </c>
      <c r="BB360">
        <v>11.6</v>
      </c>
      <c r="BC360">
        <v>0.79</v>
      </c>
      <c r="BD360">
        <v>18.690999999999999</v>
      </c>
      <c r="BE360">
        <v>1853.0219999999999</v>
      </c>
      <c r="BF360">
        <v>809.19299999999998</v>
      </c>
      <c r="BG360">
        <v>1.329</v>
      </c>
      <c r="BH360">
        <v>6.0000000000000001E-3</v>
      </c>
      <c r="BI360">
        <v>1.335</v>
      </c>
      <c r="BJ360">
        <v>1.054</v>
      </c>
      <c r="BK360">
        <v>4.0000000000000001E-3</v>
      </c>
      <c r="BL360">
        <v>1.0580000000000001</v>
      </c>
      <c r="BM360">
        <v>10.2156</v>
      </c>
      <c r="BQ360">
        <v>0</v>
      </c>
      <c r="BR360">
        <v>0.49408800000000003</v>
      </c>
      <c r="BS360">
        <v>-5</v>
      </c>
      <c r="BT360">
        <v>5.0000000000000001E-3</v>
      </c>
      <c r="BU360">
        <v>12.074275</v>
      </c>
      <c r="BV360">
        <v>0</v>
      </c>
      <c r="BW360" t="s">
        <v>155</v>
      </c>
      <c r="BX360">
        <v>0.79300000000000004</v>
      </c>
    </row>
    <row r="361" spans="1:76" x14ac:dyDescent="0.25">
      <c r="A361" s="26">
        <v>43530</v>
      </c>
      <c r="B361" s="29">
        <v>0.68303649305555558</v>
      </c>
      <c r="C361">
        <v>10.606999999999999</v>
      </c>
      <c r="D361">
        <v>7.2272999999999996</v>
      </c>
      <c r="E361">
        <v>72273.457188999993</v>
      </c>
      <c r="F361">
        <v>67.3</v>
      </c>
      <c r="G361">
        <v>0.3</v>
      </c>
      <c r="H361">
        <v>1563</v>
      </c>
      <c r="J361">
        <v>0</v>
      </c>
      <c r="K361">
        <v>0.84250000000000003</v>
      </c>
      <c r="L361">
        <v>8.9364000000000008</v>
      </c>
      <c r="M361">
        <v>6.0890000000000004</v>
      </c>
      <c r="N361">
        <v>56.7151</v>
      </c>
      <c r="O361">
        <v>0.25269999999999998</v>
      </c>
      <c r="P361">
        <v>57</v>
      </c>
      <c r="Q361">
        <v>44.965899999999998</v>
      </c>
      <c r="R361">
        <v>0.20039999999999999</v>
      </c>
      <c r="S361">
        <v>45.2</v>
      </c>
      <c r="T361">
        <v>1563.0008</v>
      </c>
      <c r="W361">
        <v>0</v>
      </c>
      <c r="X361">
        <v>0</v>
      </c>
      <c r="Y361">
        <v>11.8</v>
      </c>
      <c r="Z361">
        <v>857</v>
      </c>
      <c r="AA361">
        <v>842</v>
      </c>
      <c r="AB361">
        <v>842</v>
      </c>
      <c r="AC361">
        <v>89</v>
      </c>
      <c r="AD361">
        <v>19.41</v>
      </c>
      <c r="AE361">
        <v>0.45</v>
      </c>
      <c r="AF361">
        <v>981</v>
      </c>
      <c r="AG361">
        <v>-3</v>
      </c>
      <c r="AH361">
        <v>49</v>
      </c>
      <c r="AI361">
        <v>35</v>
      </c>
      <c r="AJ361">
        <v>191</v>
      </c>
      <c r="AK361">
        <v>170</v>
      </c>
      <c r="AL361">
        <v>4.5</v>
      </c>
      <c r="AM361">
        <v>175.6</v>
      </c>
      <c r="AN361" t="s">
        <v>155</v>
      </c>
      <c r="AO361">
        <v>2</v>
      </c>
      <c r="AP361" s="28">
        <v>0.89151620370370377</v>
      </c>
      <c r="AQ361">
        <v>47.162059999999997</v>
      </c>
      <c r="AR361">
        <v>-88.491663000000003</v>
      </c>
      <c r="AS361">
        <v>315.60000000000002</v>
      </c>
      <c r="AT361">
        <v>39.5</v>
      </c>
      <c r="AU361">
        <v>12</v>
      </c>
      <c r="AV361">
        <v>12</v>
      </c>
      <c r="AW361" t="s">
        <v>230</v>
      </c>
      <c r="AX361">
        <v>1.1000000000000001</v>
      </c>
      <c r="AY361">
        <v>1.5</v>
      </c>
      <c r="AZ361">
        <v>1.8044960000000001</v>
      </c>
      <c r="BA361">
        <v>14.686999999999999</v>
      </c>
      <c r="BB361">
        <v>11.6</v>
      </c>
      <c r="BC361">
        <v>0.79</v>
      </c>
      <c r="BD361">
        <v>18.693999999999999</v>
      </c>
      <c r="BE361">
        <v>1858.049</v>
      </c>
      <c r="BF361">
        <v>805.78300000000002</v>
      </c>
      <c r="BG361">
        <v>1.2350000000000001</v>
      </c>
      <c r="BH361">
        <v>6.0000000000000001E-3</v>
      </c>
      <c r="BI361">
        <v>1.24</v>
      </c>
      <c r="BJ361">
        <v>0.97899999999999998</v>
      </c>
      <c r="BK361">
        <v>4.0000000000000001E-3</v>
      </c>
      <c r="BL361">
        <v>0.98299999999999998</v>
      </c>
      <c r="BM361">
        <v>10.319599999999999</v>
      </c>
      <c r="BQ361">
        <v>0</v>
      </c>
      <c r="BR361">
        <v>0.49608000000000002</v>
      </c>
      <c r="BS361">
        <v>-5</v>
      </c>
      <c r="BT361">
        <v>5.0000000000000001E-3</v>
      </c>
      <c r="BU361">
        <v>12.122954999999999</v>
      </c>
      <c r="BV361">
        <v>0</v>
      </c>
      <c r="BW361" t="s">
        <v>155</v>
      </c>
      <c r="BX361">
        <v>0.79300000000000004</v>
      </c>
    </row>
    <row r="362" spans="1:76" x14ac:dyDescent="0.25">
      <c r="A362" s="26">
        <v>43530</v>
      </c>
      <c r="B362" s="29">
        <v>0.68304806712962962</v>
      </c>
      <c r="C362">
        <v>10.736000000000001</v>
      </c>
      <c r="D362">
        <v>6.9469000000000003</v>
      </c>
      <c r="E362">
        <v>69469.118409999995</v>
      </c>
      <c r="F362">
        <v>61.8</v>
      </c>
      <c r="G362">
        <v>0.3</v>
      </c>
      <c r="H362">
        <v>1536.1</v>
      </c>
      <c r="J362">
        <v>0</v>
      </c>
      <c r="K362">
        <v>0.84419999999999995</v>
      </c>
      <c r="L362">
        <v>9.0627999999999993</v>
      </c>
      <c r="M362">
        <v>5.8644999999999996</v>
      </c>
      <c r="N362">
        <v>52.146999999999998</v>
      </c>
      <c r="O362">
        <v>0.25330000000000003</v>
      </c>
      <c r="P362">
        <v>52.4</v>
      </c>
      <c r="Q362">
        <v>41.344099999999997</v>
      </c>
      <c r="R362">
        <v>0.20080000000000001</v>
      </c>
      <c r="S362">
        <v>41.5</v>
      </c>
      <c r="T362">
        <v>1536.0898</v>
      </c>
      <c r="W362">
        <v>0</v>
      </c>
      <c r="X362">
        <v>0</v>
      </c>
      <c r="Y362">
        <v>11.8</v>
      </c>
      <c r="Z362">
        <v>856</v>
      </c>
      <c r="AA362">
        <v>842</v>
      </c>
      <c r="AB362">
        <v>842</v>
      </c>
      <c r="AC362">
        <v>89</v>
      </c>
      <c r="AD362">
        <v>19.41</v>
      </c>
      <c r="AE362">
        <v>0.45</v>
      </c>
      <c r="AF362">
        <v>981</v>
      </c>
      <c r="AG362">
        <v>-3</v>
      </c>
      <c r="AH362">
        <v>49</v>
      </c>
      <c r="AI362">
        <v>35</v>
      </c>
      <c r="AJ362">
        <v>191</v>
      </c>
      <c r="AK362">
        <v>170</v>
      </c>
      <c r="AL362">
        <v>4.5</v>
      </c>
      <c r="AM362">
        <v>175.3</v>
      </c>
      <c r="AN362" t="s">
        <v>155</v>
      </c>
      <c r="AO362">
        <v>2</v>
      </c>
      <c r="AP362" s="28">
        <v>0.89152777777777781</v>
      </c>
      <c r="AQ362">
        <v>47.161904999999997</v>
      </c>
      <c r="AR362">
        <v>-88.491575999999995</v>
      </c>
      <c r="AS362">
        <v>315.3</v>
      </c>
      <c r="AT362">
        <v>40.200000000000003</v>
      </c>
      <c r="AU362">
        <v>12</v>
      </c>
      <c r="AV362">
        <v>12</v>
      </c>
      <c r="AW362" t="s">
        <v>230</v>
      </c>
      <c r="AX362">
        <v>1.0044040000000001</v>
      </c>
      <c r="AY362">
        <v>1.2132130000000001</v>
      </c>
      <c r="AZ362">
        <v>1.6088089999999999</v>
      </c>
      <c r="BA362">
        <v>14.686999999999999</v>
      </c>
      <c r="BB362">
        <v>11.73</v>
      </c>
      <c r="BC362">
        <v>0.8</v>
      </c>
      <c r="BD362">
        <v>18.457000000000001</v>
      </c>
      <c r="BE362">
        <v>1896.963</v>
      </c>
      <c r="BF362">
        <v>781.27499999999998</v>
      </c>
      <c r="BG362">
        <v>1.143</v>
      </c>
      <c r="BH362">
        <v>6.0000000000000001E-3</v>
      </c>
      <c r="BI362">
        <v>1.149</v>
      </c>
      <c r="BJ362">
        <v>0.90600000000000003</v>
      </c>
      <c r="BK362">
        <v>4.0000000000000001E-3</v>
      </c>
      <c r="BL362">
        <v>0.91100000000000003</v>
      </c>
      <c r="BM362">
        <v>10.210000000000001</v>
      </c>
      <c r="BQ362">
        <v>0</v>
      </c>
      <c r="BR362">
        <v>0.45095200000000002</v>
      </c>
      <c r="BS362">
        <v>-5</v>
      </c>
      <c r="BT362">
        <v>5.3680000000000004E-3</v>
      </c>
      <c r="BU362">
        <v>11.02014</v>
      </c>
      <c r="BV362">
        <v>0</v>
      </c>
      <c r="BW362" t="s">
        <v>155</v>
      </c>
      <c r="BX362">
        <v>0.79300000000000004</v>
      </c>
    </row>
    <row r="363" spans="1:76" x14ac:dyDescent="0.25">
      <c r="A363" s="26">
        <v>43530</v>
      </c>
      <c r="B363" s="29">
        <v>0.68305964120370366</v>
      </c>
      <c r="C363">
        <v>10.763</v>
      </c>
      <c r="D363">
        <v>7.0289999999999999</v>
      </c>
      <c r="E363">
        <v>70290.207433000003</v>
      </c>
      <c r="F363">
        <v>57.2</v>
      </c>
      <c r="G363">
        <v>0.3</v>
      </c>
      <c r="H363">
        <v>1508.8</v>
      </c>
      <c r="J363">
        <v>0</v>
      </c>
      <c r="K363">
        <v>0.84319999999999995</v>
      </c>
      <c r="L363">
        <v>9.0759000000000007</v>
      </c>
      <c r="M363">
        <v>5.9272</v>
      </c>
      <c r="N363">
        <v>48.220999999999997</v>
      </c>
      <c r="O363">
        <v>0.253</v>
      </c>
      <c r="P363">
        <v>48.5</v>
      </c>
      <c r="Q363">
        <v>38.231400000000001</v>
      </c>
      <c r="R363">
        <v>0.2006</v>
      </c>
      <c r="S363">
        <v>38.4</v>
      </c>
      <c r="T363">
        <v>1508.7655</v>
      </c>
      <c r="W363">
        <v>0</v>
      </c>
      <c r="X363">
        <v>0</v>
      </c>
      <c r="Y363">
        <v>11.7</v>
      </c>
      <c r="Z363">
        <v>857</v>
      </c>
      <c r="AA363">
        <v>843</v>
      </c>
      <c r="AB363">
        <v>843</v>
      </c>
      <c r="AC363">
        <v>89</v>
      </c>
      <c r="AD363">
        <v>19.41</v>
      </c>
      <c r="AE363">
        <v>0.45</v>
      </c>
      <c r="AF363">
        <v>981</v>
      </c>
      <c r="AG363">
        <v>-3</v>
      </c>
      <c r="AH363">
        <v>49</v>
      </c>
      <c r="AI363">
        <v>35</v>
      </c>
      <c r="AJ363">
        <v>191</v>
      </c>
      <c r="AK363">
        <v>170</v>
      </c>
      <c r="AL363">
        <v>4.5</v>
      </c>
      <c r="AM363">
        <v>175</v>
      </c>
      <c r="AN363" t="s">
        <v>155</v>
      </c>
      <c r="AO363">
        <v>2</v>
      </c>
      <c r="AP363" s="28">
        <v>0.89153935185185185</v>
      </c>
      <c r="AQ363">
        <v>47.161749</v>
      </c>
      <c r="AR363">
        <v>-88.491485999999995</v>
      </c>
      <c r="AS363">
        <v>315.2</v>
      </c>
      <c r="AT363">
        <v>40.6</v>
      </c>
      <c r="AU363">
        <v>12</v>
      </c>
      <c r="AV363">
        <v>12</v>
      </c>
      <c r="AW363" t="s">
        <v>230</v>
      </c>
      <c r="AX363">
        <v>0.90439999999999998</v>
      </c>
      <c r="AY363">
        <v>1.1044</v>
      </c>
      <c r="AZ363">
        <v>1.4088000000000001</v>
      </c>
      <c r="BA363">
        <v>14.686999999999999</v>
      </c>
      <c r="BB363">
        <v>11.66</v>
      </c>
      <c r="BC363">
        <v>0.79</v>
      </c>
      <c r="BD363">
        <v>18.588999999999999</v>
      </c>
      <c r="BE363">
        <v>1890.5219999999999</v>
      </c>
      <c r="BF363">
        <v>785.80899999999997</v>
      </c>
      <c r="BG363">
        <v>1.052</v>
      </c>
      <c r="BH363">
        <v>6.0000000000000001E-3</v>
      </c>
      <c r="BI363">
        <v>1.0569999999999999</v>
      </c>
      <c r="BJ363">
        <v>0.83399999999999996</v>
      </c>
      <c r="BK363">
        <v>4.0000000000000001E-3</v>
      </c>
      <c r="BL363">
        <v>0.83799999999999997</v>
      </c>
      <c r="BM363">
        <v>9.9799000000000007</v>
      </c>
      <c r="BQ363">
        <v>0</v>
      </c>
      <c r="BR363">
        <v>0.452096</v>
      </c>
      <c r="BS363">
        <v>-5</v>
      </c>
      <c r="BT363">
        <v>5.6319999999999999E-3</v>
      </c>
      <c r="BU363">
        <v>11.048095999999999</v>
      </c>
      <c r="BV363">
        <v>0</v>
      </c>
      <c r="BW363" t="s">
        <v>155</v>
      </c>
      <c r="BX363">
        <v>0.79300000000000004</v>
      </c>
    </row>
    <row r="364" spans="1:76" x14ac:dyDescent="0.25">
      <c r="A364" s="26">
        <v>43530</v>
      </c>
      <c r="B364" s="29">
        <v>0.68307121527777781</v>
      </c>
      <c r="C364">
        <v>10.853</v>
      </c>
      <c r="D364">
        <v>6.8178000000000001</v>
      </c>
      <c r="E364">
        <v>68177.566479000001</v>
      </c>
      <c r="F364">
        <v>53</v>
      </c>
      <c r="G364">
        <v>0.3</v>
      </c>
      <c r="H364">
        <v>1490.6</v>
      </c>
      <c r="J364">
        <v>0</v>
      </c>
      <c r="K364">
        <v>0.84450000000000003</v>
      </c>
      <c r="L364">
        <v>9.1661999999999999</v>
      </c>
      <c r="M364">
        <v>5.7579000000000002</v>
      </c>
      <c r="N364">
        <v>44.723999999999997</v>
      </c>
      <c r="O364">
        <v>0.25340000000000001</v>
      </c>
      <c r="P364">
        <v>45</v>
      </c>
      <c r="Q364">
        <v>35.4589</v>
      </c>
      <c r="R364">
        <v>0.2009</v>
      </c>
      <c r="S364">
        <v>35.700000000000003</v>
      </c>
      <c r="T364">
        <v>1490.5552</v>
      </c>
      <c r="W364">
        <v>0</v>
      </c>
      <c r="X364">
        <v>0</v>
      </c>
      <c r="Y364">
        <v>11.8</v>
      </c>
      <c r="Z364">
        <v>857</v>
      </c>
      <c r="AA364">
        <v>842</v>
      </c>
      <c r="AB364">
        <v>843</v>
      </c>
      <c r="AC364">
        <v>89</v>
      </c>
      <c r="AD364">
        <v>19.41</v>
      </c>
      <c r="AE364">
        <v>0.45</v>
      </c>
      <c r="AF364">
        <v>981</v>
      </c>
      <c r="AG364">
        <v>-3</v>
      </c>
      <c r="AH364">
        <v>49</v>
      </c>
      <c r="AI364">
        <v>35</v>
      </c>
      <c r="AJ364">
        <v>191</v>
      </c>
      <c r="AK364">
        <v>170</v>
      </c>
      <c r="AL364">
        <v>4.5</v>
      </c>
      <c r="AM364">
        <v>175</v>
      </c>
      <c r="AN364" t="s">
        <v>155</v>
      </c>
      <c r="AO364">
        <v>2</v>
      </c>
      <c r="AP364" s="28">
        <v>0.89155092592592589</v>
      </c>
      <c r="AQ364">
        <v>47.161599000000002</v>
      </c>
      <c r="AR364">
        <v>-88.491375000000005</v>
      </c>
      <c r="AS364">
        <v>315.3</v>
      </c>
      <c r="AT364">
        <v>41</v>
      </c>
      <c r="AU364">
        <v>12</v>
      </c>
      <c r="AV364">
        <v>12</v>
      </c>
      <c r="AW364" t="s">
        <v>230</v>
      </c>
      <c r="AX364">
        <v>0.9</v>
      </c>
      <c r="AY364">
        <v>1.1000000000000001</v>
      </c>
      <c r="AZ364">
        <v>1.4956</v>
      </c>
      <c r="BA364">
        <v>14.686999999999999</v>
      </c>
      <c r="BB364">
        <v>11.76</v>
      </c>
      <c r="BC364">
        <v>0.8</v>
      </c>
      <c r="BD364">
        <v>18.407</v>
      </c>
      <c r="BE364">
        <v>1919.598</v>
      </c>
      <c r="BF364">
        <v>767.471</v>
      </c>
      <c r="BG364">
        <v>0.98099999999999998</v>
      </c>
      <c r="BH364">
        <v>6.0000000000000001E-3</v>
      </c>
      <c r="BI364">
        <v>0.98599999999999999</v>
      </c>
      <c r="BJ364">
        <v>0.77800000000000002</v>
      </c>
      <c r="BK364">
        <v>4.0000000000000001E-3</v>
      </c>
      <c r="BL364">
        <v>0.78200000000000003</v>
      </c>
      <c r="BM364">
        <v>9.9124999999999996</v>
      </c>
      <c r="BQ364">
        <v>0</v>
      </c>
      <c r="BR364">
        <v>0.45091199999999998</v>
      </c>
      <c r="BS364">
        <v>-5</v>
      </c>
      <c r="BT364">
        <v>5.0000000000000001E-3</v>
      </c>
      <c r="BU364">
        <v>11.019162</v>
      </c>
      <c r="BV364">
        <v>0</v>
      </c>
      <c r="BW364" t="s">
        <v>155</v>
      </c>
      <c r="BX364">
        <v>0.79300000000000004</v>
      </c>
    </row>
    <row r="365" spans="1:76" x14ac:dyDescent="0.25">
      <c r="A365" s="26">
        <v>43530</v>
      </c>
      <c r="B365" s="29">
        <v>0.68308278935185196</v>
      </c>
      <c r="C365">
        <v>11.132999999999999</v>
      </c>
      <c r="D365">
        <v>6.3734999999999999</v>
      </c>
      <c r="E365">
        <v>63734.879066000001</v>
      </c>
      <c r="F365">
        <v>49.6</v>
      </c>
      <c r="G365">
        <v>0.3</v>
      </c>
      <c r="H365">
        <v>1457.6</v>
      </c>
      <c r="J365">
        <v>0</v>
      </c>
      <c r="K365">
        <v>0.84660000000000002</v>
      </c>
      <c r="L365">
        <v>9.4251000000000005</v>
      </c>
      <c r="M365">
        <v>5.3958000000000004</v>
      </c>
      <c r="N365">
        <v>42.032299999999999</v>
      </c>
      <c r="O365">
        <v>0.254</v>
      </c>
      <c r="P365">
        <v>42.3</v>
      </c>
      <c r="Q365">
        <v>33.324800000000003</v>
      </c>
      <c r="R365">
        <v>0.2014</v>
      </c>
      <c r="S365">
        <v>33.5</v>
      </c>
      <c r="T365">
        <v>1457.6283000000001</v>
      </c>
      <c r="W365">
        <v>0</v>
      </c>
      <c r="X365">
        <v>0</v>
      </c>
      <c r="Y365">
        <v>11.7</v>
      </c>
      <c r="Z365">
        <v>857</v>
      </c>
      <c r="AA365">
        <v>843</v>
      </c>
      <c r="AB365">
        <v>844</v>
      </c>
      <c r="AC365">
        <v>89</v>
      </c>
      <c r="AD365">
        <v>19.41</v>
      </c>
      <c r="AE365">
        <v>0.45</v>
      </c>
      <c r="AF365">
        <v>981</v>
      </c>
      <c r="AG365">
        <v>-3</v>
      </c>
      <c r="AH365">
        <v>49</v>
      </c>
      <c r="AI365">
        <v>35</v>
      </c>
      <c r="AJ365">
        <v>191</v>
      </c>
      <c r="AK365">
        <v>170</v>
      </c>
      <c r="AL365">
        <v>4.4000000000000004</v>
      </c>
      <c r="AM365">
        <v>175</v>
      </c>
      <c r="AN365" t="s">
        <v>155</v>
      </c>
      <c r="AO365">
        <v>2</v>
      </c>
      <c r="AP365" s="28">
        <v>0.89156250000000004</v>
      </c>
      <c r="AQ365">
        <v>47.161465999999997</v>
      </c>
      <c r="AR365">
        <v>-88.491225</v>
      </c>
      <c r="AS365">
        <v>314.7</v>
      </c>
      <c r="AT365">
        <v>40.9</v>
      </c>
      <c r="AU365">
        <v>12</v>
      </c>
      <c r="AV365">
        <v>12</v>
      </c>
      <c r="AW365" t="s">
        <v>230</v>
      </c>
      <c r="AX365">
        <v>1.0911999999999999</v>
      </c>
      <c r="AY365">
        <v>1.2911999999999999</v>
      </c>
      <c r="AZ365">
        <v>1.6912</v>
      </c>
      <c r="BA365">
        <v>14.686999999999999</v>
      </c>
      <c r="BB365">
        <v>11.93</v>
      </c>
      <c r="BC365">
        <v>0.81</v>
      </c>
      <c r="BD365">
        <v>18.12</v>
      </c>
      <c r="BE365">
        <v>1987.9069999999999</v>
      </c>
      <c r="BF365">
        <v>724.34100000000001</v>
      </c>
      <c r="BG365">
        <v>0.92800000000000005</v>
      </c>
      <c r="BH365">
        <v>6.0000000000000001E-3</v>
      </c>
      <c r="BI365">
        <v>0.93400000000000005</v>
      </c>
      <c r="BJ365">
        <v>0.73599999999999999</v>
      </c>
      <c r="BK365">
        <v>4.0000000000000001E-3</v>
      </c>
      <c r="BL365">
        <v>0.74099999999999999</v>
      </c>
      <c r="BM365">
        <v>9.7627000000000006</v>
      </c>
      <c r="BQ365">
        <v>0</v>
      </c>
      <c r="BR365">
        <v>0.43236000000000002</v>
      </c>
      <c r="BS365">
        <v>-5</v>
      </c>
      <c r="BT365">
        <v>5.0000000000000001E-3</v>
      </c>
      <c r="BU365">
        <v>10.565797</v>
      </c>
      <c r="BV365">
        <v>0</v>
      </c>
      <c r="BW365" t="s">
        <v>155</v>
      </c>
      <c r="BX365">
        <v>0.79300000000000004</v>
      </c>
    </row>
    <row r="366" spans="1:76" x14ac:dyDescent="0.25">
      <c r="A366" s="26">
        <v>43530</v>
      </c>
      <c r="B366" s="29">
        <v>0.68309436342592589</v>
      </c>
      <c r="C366">
        <v>11.582000000000001</v>
      </c>
      <c r="D366">
        <v>5.5152999999999999</v>
      </c>
      <c r="E366">
        <v>55152.786458000002</v>
      </c>
      <c r="F366">
        <v>46.5</v>
      </c>
      <c r="G366">
        <v>0.3</v>
      </c>
      <c r="H366">
        <v>1443</v>
      </c>
      <c r="J366">
        <v>0</v>
      </c>
      <c r="K366">
        <v>0.85109999999999997</v>
      </c>
      <c r="L366">
        <v>9.8579000000000008</v>
      </c>
      <c r="M366">
        <v>4.6942000000000004</v>
      </c>
      <c r="N366">
        <v>39.565199999999997</v>
      </c>
      <c r="O366">
        <v>0.25530000000000003</v>
      </c>
      <c r="P366">
        <v>39.799999999999997</v>
      </c>
      <c r="Q366">
        <v>31.367899999999999</v>
      </c>
      <c r="R366">
        <v>0.2024</v>
      </c>
      <c r="S366">
        <v>31.6</v>
      </c>
      <c r="T366">
        <v>1442.9955</v>
      </c>
      <c r="W366">
        <v>0</v>
      </c>
      <c r="X366">
        <v>0</v>
      </c>
      <c r="Y366">
        <v>11.7</v>
      </c>
      <c r="Z366">
        <v>857</v>
      </c>
      <c r="AA366">
        <v>843</v>
      </c>
      <c r="AB366">
        <v>845</v>
      </c>
      <c r="AC366">
        <v>89</v>
      </c>
      <c r="AD366">
        <v>19.399999999999999</v>
      </c>
      <c r="AE366">
        <v>0.45</v>
      </c>
      <c r="AF366">
        <v>981</v>
      </c>
      <c r="AG366">
        <v>-3</v>
      </c>
      <c r="AH366">
        <v>49</v>
      </c>
      <c r="AI366">
        <v>35</v>
      </c>
      <c r="AJ366">
        <v>191</v>
      </c>
      <c r="AK366">
        <v>170</v>
      </c>
      <c r="AL366">
        <v>4.5</v>
      </c>
      <c r="AM366">
        <v>175.2</v>
      </c>
      <c r="AN366" t="s">
        <v>155</v>
      </c>
      <c r="AO366">
        <v>2</v>
      </c>
      <c r="AP366" s="28">
        <v>0.89157407407407396</v>
      </c>
      <c r="AQ366">
        <v>47.161346999999999</v>
      </c>
      <c r="AR366">
        <v>-88.491045999999997</v>
      </c>
      <c r="AS366">
        <v>314.39999999999998</v>
      </c>
      <c r="AT366">
        <v>41.2</v>
      </c>
      <c r="AU366">
        <v>12</v>
      </c>
      <c r="AV366">
        <v>12</v>
      </c>
      <c r="AW366" t="s">
        <v>230</v>
      </c>
      <c r="AX366">
        <v>1.2911999999999999</v>
      </c>
      <c r="AY366">
        <v>1.4912000000000001</v>
      </c>
      <c r="AZ366">
        <v>1.9867999999999999</v>
      </c>
      <c r="BA366">
        <v>14.686999999999999</v>
      </c>
      <c r="BB366">
        <v>12.31</v>
      </c>
      <c r="BC366">
        <v>0.84</v>
      </c>
      <c r="BD366">
        <v>17.492000000000001</v>
      </c>
      <c r="BE366">
        <v>2117.5529999999999</v>
      </c>
      <c r="BF366">
        <v>641.779</v>
      </c>
      <c r="BG366">
        <v>0.89</v>
      </c>
      <c r="BH366">
        <v>6.0000000000000001E-3</v>
      </c>
      <c r="BI366">
        <v>0.89600000000000002</v>
      </c>
      <c r="BJ366">
        <v>0.70599999999999996</v>
      </c>
      <c r="BK366">
        <v>5.0000000000000001E-3</v>
      </c>
      <c r="BL366">
        <v>0.71</v>
      </c>
      <c r="BM366">
        <v>9.843</v>
      </c>
      <c r="BQ366">
        <v>0</v>
      </c>
      <c r="BR366">
        <v>0.40157599999999999</v>
      </c>
      <c r="BS366">
        <v>-5</v>
      </c>
      <c r="BT366">
        <v>5.0000000000000001E-3</v>
      </c>
      <c r="BU366">
        <v>9.8135139999999996</v>
      </c>
      <c r="BV366">
        <v>0</v>
      </c>
      <c r="BW366" t="s">
        <v>155</v>
      </c>
      <c r="BX366">
        <v>0.79300000000000004</v>
      </c>
    </row>
    <row r="367" spans="1:76" x14ac:dyDescent="0.25">
      <c r="A367" s="26">
        <v>43530</v>
      </c>
      <c r="B367" s="29">
        <v>0.68310593750000004</v>
      </c>
      <c r="C367">
        <v>12.117000000000001</v>
      </c>
      <c r="D367">
        <v>4.8057999999999996</v>
      </c>
      <c r="E367">
        <v>48058.025682</v>
      </c>
      <c r="F367">
        <v>44.1</v>
      </c>
      <c r="G367">
        <v>0.3</v>
      </c>
      <c r="H367">
        <v>1427.4</v>
      </c>
      <c r="J367">
        <v>0</v>
      </c>
      <c r="K367">
        <v>0.85350000000000004</v>
      </c>
      <c r="L367">
        <v>10.342499999999999</v>
      </c>
      <c r="M367">
        <v>4.1018999999999997</v>
      </c>
      <c r="N367">
        <v>37.6633</v>
      </c>
      <c r="O367">
        <v>0.25609999999999999</v>
      </c>
      <c r="P367">
        <v>37.9</v>
      </c>
      <c r="Q367">
        <v>29.859500000000001</v>
      </c>
      <c r="R367">
        <v>0.20300000000000001</v>
      </c>
      <c r="S367">
        <v>30.1</v>
      </c>
      <c r="T367">
        <v>1427.3816999999999</v>
      </c>
      <c r="W367">
        <v>0</v>
      </c>
      <c r="X367">
        <v>0</v>
      </c>
      <c r="Y367">
        <v>11.7</v>
      </c>
      <c r="Z367">
        <v>856</v>
      </c>
      <c r="AA367">
        <v>843</v>
      </c>
      <c r="AB367">
        <v>844</v>
      </c>
      <c r="AC367">
        <v>89</v>
      </c>
      <c r="AD367">
        <v>19.39</v>
      </c>
      <c r="AE367">
        <v>0.45</v>
      </c>
      <c r="AF367">
        <v>982</v>
      </c>
      <c r="AG367">
        <v>-3</v>
      </c>
      <c r="AH367">
        <v>48.631999999999998</v>
      </c>
      <c r="AI367">
        <v>35</v>
      </c>
      <c r="AJ367">
        <v>190.6</v>
      </c>
      <c r="AK367">
        <v>170</v>
      </c>
      <c r="AL367">
        <v>4.4000000000000004</v>
      </c>
      <c r="AM367">
        <v>175.6</v>
      </c>
      <c r="AN367" t="s">
        <v>155</v>
      </c>
      <c r="AO367">
        <v>2</v>
      </c>
      <c r="AP367" s="28">
        <v>0.89158564814814811</v>
      </c>
      <c r="AQ367">
        <v>47.161217999999998</v>
      </c>
      <c r="AR367">
        <v>-88.490889999999993</v>
      </c>
      <c r="AS367">
        <v>314.2</v>
      </c>
      <c r="AT367">
        <v>41.4</v>
      </c>
      <c r="AU367">
        <v>12</v>
      </c>
      <c r="AV367">
        <v>12</v>
      </c>
      <c r="AW367" t="s">
        <v>230</v>
      </c>
      <c r="AX367">
        <v>1.3</v>
      </c>
      <c r="AY367">
        <v>1.5955999999999999</v>
      </c>
      <c r="AZ367">
        <v>2.0956000000000001</v>
      </c>
      <c r="BA367">
        <v>14.686999999999999</v>
      </c>
      <c r="BB367">
        <v>12.53</v>
      </c>
      <c r="BC367">
        <v>0.85</v>
      </c>
      <c r="BD367">
        <v>17.16</v>
      </c>
      <c r="BE367">
        <v>2238.3409999999999</v>
      </c>
      <c r="BF367">
        <v>565.024</v>
      </c>
      <c r="BG367">
        <v>0.85399999999999998</v>
      </c>
      <c r="BH367">
        <v>6.0000000000000001E-3</v>
      </c>
      <c r="BI367">
        <v>0.85899999999999999</v>
      </c>
      <c r="BJ367">
        <v>0.67700000000000005</v>
      </c>
      <c r="BK367">
        <v>5.0000000000000001E-3</v>
      </c>
      <c r="BL367">
        <v>0.68100000000000005</v>
      </c>
      <c r="BM367">
        <v>9.8096999999999994</v>
      </c>
      <c r="BQ367">
        <v>0</v>
      </c>
      <c r="BR367">
        <v>0.31743199999999999</v>
      </c>
      <c r="BS367">
        <v>-5</v>
      </c>
      <c r="BT367">
        <v>5.0000000000000001E-3</v>
      </c>
      <c r="BU367">
        <v>7.7572450000000002</v>
      </c>
      <c r="BV367">
        <v>0</v>
      </c>
      <c r="BW367" t="s">
        <v>155</v>
      </c>
      <c r="BX367">
        <v>0.79300000000000004</v>
      </c>
    </row>
    <row r="368" spans="1:76" x14ac:dyDescent="0.25">
      <c r="A368" s="26">
        <v>43530</v>
      </c>
      <c r="B368" s="29">
        <v>0.68311751157407408</v>
      </c>
      <c r="C368">
        <v>11.696</v>
      </c>
      <c r="D368">
        <v>5.1130000000000004</v>
      </c>
      <c r="E368">
        <v>51129.879518000002</v>
      </c>
      <c r="F368">
        <v>42.9</v>
      </c>
      <c r="G368">
        <v>0.3</v>
      </c>
      <c r="H368">
        <v>1414.5</v>
      </c>
      <c r="J368">
        <v>0</v>
      </c>
      <c r="K368">
        <v>0.85389999999999999</v>
      </c>
      <c r="L368">
        <v>9.9873999999999992</v>
      </c>
      <c r="M368">
        <v>4.3659999999999997</v>
      </c>
      <c r="N368">
        <v>36.634999999999998</v>
      </c>
      <c r="O368">
        <v>0.25619999999999998</v>
      </c>
      <c r="P368">
        <v>36.9</v>
      </c>
      <c r="Q368">
        <v>29.044799999999999</v>
      </c>
      <c r="R368">
        <v>0.2031</v>
      </c>
      <c r="S368">
        <v>29.2</v>
      </c>
      <c r="T368">
        <v>1414.5</v>
      </c>
      <c r="W368">
        <v>0</v>
      </c>
      <c r="X368">
        <v>0</v>
      </c>
      <c r="Y368">
        <v>11.7</v>
      </c>
      <c r="Z368">
        <v>856</v>
      </c>
      <c r="AA368">
        <v>842</v>
      </c>
      <c r="AB368">
        <v>845</v>
      </c>
      <c r="AC368">
        <v>89</v>
      </c>
      <c r="AD368">
        <v>19.399999999999999</v>
      </c>
      <c r="AE368">
        <v>0.45</v>
      </c>
      <c r="AF368">
        <v>981</v>
      </c>
      <c r="AG368">
        <v>-3</v>
      </c>
      <c r="AH368">
        <v>48</v>
      </c>
      <c r="AI368">
        <v>35</v>
      </c>
      <c r="AJ368">
        <v>190.4</v>
      </c>
      <c r="AK368">
        <v>170</v>
      </c>
      <c r="AL368">
        <v>4.3</v>
      </c>
      <c r="AM368">
        <v>175.9</v>
      </c>
      <c r="AN368" t="s">
        <v>155</v>
      </c>
      <c r="AO368">
        <v>2</v>
      </c>
      <c r="AP368" s="28">
        <v>0.89159722222222226</v>
      </c>
      <c r="AQ368">
        <v>47.161071</v>
      </c>
      <c r="AR368">
        <v>-88.490772000000007</v>
      </c>
      <c r="AS368">
        <v>314</v>
      </c>
      <c r="AT368">
        <v>41.1</v>
      </c>
      <c r="AU368">
        <v>12</v>
      </c>
      <c r="AV368">
        <v>12</v>
      </c>
      <c r="AW368" t="s">
        <v>230</v>
      </c>
      <c r="AX368">
        <v>1.3956</v>
      </c>
      <c r="AY368">
        <v>1.2176</v>
      </c>
      <c r="AZ368">
        <v>2.1</v>
      </c>
      <c r="BA368">
        <v>14.686999999999999</v>
      </c>
      <c r="BB368">
        <v>12.57</v>
      </c>
      <c r="BC368">
        <v>0.86</v>
      </c>
      <c r="BD368">
        <v>17.109000000000002</v>
      </c>
      <c r="BE368">
        <v>2175.2890000000002</v>
      </c>
      <c r="BF368">
        <v>605.23500000000001</v>
      </c>
      <c r="BG368">
        <v>0.83599999999999997</v>
      </c>
      <c r="BH368">
        <v>6.0000000000000001E-3</v>
      </c>
      <c r="BI368">
        <v>0.84099999999999997</v>
      </c>
      <c r="BJ368">
        <v>0.66200000000000003</v>
      </c>
      <c r="BK368">
        <v>5.0000000000000001E-3</v>
      </c>
      <c r="BL368">
        <v>0.66700000000000004</v>
      </c>
      <c r="BM368">
        <v>9.7832000000000008</v>
      </c>
      <c r="BQ368">
        <v>0</v>
      </c>
      <c r="BR368">
        <v>0.32087199999999999</v>
      </c>
      <c r="BS368">
        <v>-5</v>
      </c>
      <c r="BT368">
        <v>5.0000000000000001E-3</v>
      </c>
      <c r="BU368">
        <v>7.84131</v>
      </c>
      <c r="BV368">
        <v>0</v>
      </c>
      <c r="BW368" t="s">
        <v>155</v>
      </c>
      <c r="BX368">
        <v>0.79300000000000004</v>
      </c>
    </row>
    <row r="369" spans="1:76" x14ac:dyDescent="0.25">
      <c r="A369" s="26">
        <v>43530</v>
      </c>
      <c r="B369" s="29">
        <v>0.68312908564814812</v>
      </c>
      <c r="C369">
        <v>11.98</v>
      </c>
      <c r="D369">
        <v>5.1387999999999998</v>
      </c>
      <c r="E369">
        <v>51388.055076999997</v>
      </c>
      <c r="F369">
        <v>42.7</v>
      </c>
      <c r="G369">
        <v>0.3</v>
      </c>
      <c r="H369">
        <v>1406.9</v>
      </c>
      <c r="J369">
        <v>0</v>
      </c>
      <c r="K369">
        <v>0.85160000000000002</v>
      </c>
      <c r="L369">
        <v>10.201700000000001</v>
      </c>
      <c r="M369">
        <v>4.3761000000000001</v>
      </c>
      <c r="N369">
        <v>36.362499999999997</v>
      </c>
      <c r="O369">
        <v>0.2555</v>
      </c>
      <c r="P369">
        <v>36.6</v>
      </c>
      <c r="Q369">
        <v>28.827400000000001</v>
      </c>
      <c r="R369">
        <v>0.20250000000000001</v>
      </c>
      <c r="S369">
        <v>29</v>
      </c>
      <c r="T369">
        <v>1406.9494</v>
      </c>
      <c r="W369">
        <v>0</v>
      </c>
      <c r="X369">
        <v>0</v>
      </c>
      <c r="Y369">
        <v>11.7</v>
      </c>
      <c r="Z369">
        <v>856</v>
      </c>
      <c r="AA369">
        <v>843</v>
      </c>
      <c r="AB369">
        <v>846</v>
      </c>
      <c r="AC369">
        <v>89</v>
      </c>
      <c r="AD369">
        <v>19.39</v>
      </c>
      <c r="AE369">
        <v>0.45</v>
      </c>
      <c r="AF369">
        <v>982</v>
      </c>
      <c r="AG369">
        <v>-3</v>
      </c>
      <c r="AH369">
        <v>48</v>
      </c>
      <c r="AI369">
        <v>35</v>
      </c>
      <c r="AJ369">
        <v>191</v>
      </c>
      <c r="AK369">
        <v>170</v>
      </c>
      <c r="AL369">
        <v>4.4000000000000004</v>
      </c>
      <c r="AM369">
        <v>175.4</v>
      </c>
      <c r="AN369" t="s">
        <v>155</v>
      </c>
      <c r="AO369">
        <v>2</v>
      </c>
      <c r="AP369" s="28">
        <v>0.8916087962962963</v>
      </c>
      <c r="AQ369">
        <v>47.160913999999998</v>
      </c>
      <c r="AR369">
        <v>-88.490702999999996</v>
      </c>
      <c r="AS369">
        <v>314.10000000000002</v>
      </c>
      <c r="AT369">
        <v>40.299999999999997</v>
      </c>
      <c r="AU369">
        <v>12</v>
      </c>
      <c r="AV369">
        <v>12</v>
      </c>
      <c r="AW369" t="s">
        <v>230</v>
      </c>
      <c r="AX369">
        <v>1.4</v>
      </c>
      <c r="AY369">
        <v>1.2</v>
      </c>
      <c r="AZ369">
        <v>2.0044</v>
      </c>
      <c r="BA369">
        <v>14.686999999999999</v>
      </c>
      <c r="BB369">
        <v>12.36</v>
      </c>
      <c r="BC369">
        <v>0.84</v>
      </c>
      <c r="BD369">
        <v>17.428999999999998</v>
      </c>
      <c r="BE369">
        <v>2188.1120000000001</v>
      </c>
      <c r="BF369">
        <v>597.39300000000003</v>
      </c>
      <c r="BG369">
        <v>0.81699999999999995</v>
      </c>
      <c r="BH369">
        <v>6.0000000000000001E-3</v>
      </c>
      <c r="BI369">
        <v>0.82199999999999995</v>
      </c>
      <c r="BJ369">
        <v>0.64700000000000002</v>
      </c>
      <c r="BK369">
        <v>5.0000000000000001E-3</v>
      </c>
      <c r="BL369">
        <v>0.65200000000000002</v>
      </c>
      <c r="BM369">
        <v>9.5827000000000009</v>
      </c>
      <c r="BQ369">
        <v>0</v>
      </c>
      <c r="BR369">
        <v>0.32997599999999999</v>
      </c>
      <c r="BS369">
        <v>-5</v>
      </c>
      <c r="BT369">
        <v>5.0000000000000001E-3</v>
      </c>
      <c r="BU369">
        <v>8.0637889999999999</v>
      </c>
      <c r="BV369">
        <v>0</v>
      </c>
      <c r="BW369" t="s">
        <v>155</v>
      </c>
      <c r="BX369">
        <v>0.79300000000000004</v>
      </c>
    </row>
    <row r="370" spans="1:76" x14ac:dyDescent="0.25">
      <c r="A370" s="26">
        <v>43530</v>
      </c>
      <c r="B370" s="29">
        <v>0.68314065972222215</v>
      </c>
      <c r="C370">
        <v>12.79</v>
      </c>
      <c r="D370">
        <v>3.3308</v>
      </c>
      <c r="E370">
        <v>33308.274477999999</v>
      </c>
      <c r="F370">
        <v>42.7</v>
      </c>
      <c r="G370">
        <v>0.3</v>
      </c>
      <c r="H370">
        <v>1402.1</v>
      </c>
      <c r="J370">
        <v>0</v>
      </c>
      <c r="K370">
        <v>0.86160000000000003</v>
      </c>
      <c r="L370">
        <v>11.020300000000001</v>
      </c>
      <c r="M370">
        <v>2.87</v>
      </c>
      <c r="N370">
        <v>36.792099999999998</v>
      </c>
      <c r="O370">
        <v>0.25850000000000001</v>
      </c>
      <c r="P370">
        <v>37.1</v>
      </c>
      <c r="Q370">
        <v>29.167999999999999</v>
      </c>
      <c r="R370">
        <v>0.2049</v>
      </c>
      <c r="S370">
        <v>29.4</v>
      </c>
      <c r="T370">
        <v>1402.0884000000001</v>
      </c>
      <c r="W370">
        <v>0</v>
      </c>
      <c r="X370">
        <v>0</v>
      </c>
      <c r="Y370">
        <v>11.7</v>
      </c>
      <c r="Z370">
        <v>857</v>
      </c>
      <c r="AA370">
        <v>842</v>
      </c>
      <c r="AB370">
        <v>845</v>
      </c>
      <c r="AC370">
        <v>89</v>
      </c>
      <c r="AD370">
        <v>19.39</v>
      </c>
      <c r="AE370">
        <v>0.45</v>
      </c>
      <c r="AF370">
        <v>982</v>
      </c>
      <c r="AG370">
        <v>-3</v>
      </c>
      <c r="AH370">
        <v>48</v>
      </c>
      <c r="AI370">
        <v>35</v>
      </c>
      <c r="AJ370">
        <v>191</v>
      </c>
      <c r="AK370">
        <v>170</v>
      </c>
      <c r="AL370">
        <v>4.3</v>
      </c>
      <c r="AM370">
        <v>174.7</v>
      </c>
      <c r="AN370" t="s">
        <v>155</v>
      </c>
      <c r="AO370">
        <v>2</v>
      </c>
      <c r="AP370" s="28">
        <v>0.89162037037037034</v>
      </c>
      <c r="AQ370">
        <v>47.160758999999999</v>
      </c>
      <c r="AR370">
        <v>-88.490665000000007</v>
      </c>
      <c r="AS370">
        <v>314.2</v>
      </c>
      <c r="AT370">
        <v>39.4</v>
      </c>
      <c r="AU370">
        <v>12</v>
      </c>
      <c r="AV370">
        <v>12</v>
      </c>
      <c r="AW370" t="s">
        <v>230</v>
      </c>
      <c r="AX370">
        <v>0.92200000000000004</v>
      </c>
      <c r="AY370">
        <v>1.2</v>
      </c>
      <c r="AZ370">
        <v>1.522</v>
      </c>
      <c r="BA370">
        <v>14.686999999999999</v>
      </c>
      <c r="BB370">
        <v>13.31</v>
      </c>
      <c r="BC370">
        <v>0.91</v>
      </c>
      <c r="BD370">
        <v>16.058</v>
      </c>
      <c r="BE370">
        <v>2479.9720000000002</v>
      </c>
      <c r="BF370">
        <v>411.06200000000001</v>
      </c>
      <c r="BG370">
        <v>0.86699999999999999</v>
      </c>
      <c r="BH370">
        <v>6.0000000000000001E-3</v>
      </c>
      <c r="BI370">
        <v>0.873</v>
      </c>
      <c r="BJ370">
        <v>0.68700000000000006</v>
      </c>
      <c r="BK370">
        <v>5.0000000000000001E-3</v>
      </c>
      <c r="BL370">
        <v>0.69199999999999995</v>
      </c>
      <c r="BM370">
        <v>10.019399999999999</v>
      </c>
      <c r="BQ370">
        <v>0</v>
      </c>
      <c r="BR370">
        <v>0.24284</v>
      </c>
      <c r="BS370">
        <v>-5</v>
      </c>
      <c r="BT370">
        <v>5.0000000000000001E-3</v>
      </c>
      <c r="BU370">
        <v>5.9344020000000004</v>
      </c>
      <c r="BV370">
        <v>0</v>
      </c>
      <c r="BW370" t="s">
        <v>155</v>
      </c>
      <c r="BX370">
        <v>0.79300000000000004</v>
      </c>
    </row>
    <row r="371" spans="1:76" x14ac:dyDescent="0.25">
      <c r="A371" s="26">
        <v>43530</v>
      </c>
      <c r="B371" s="29">
        <v>0.6831522337962963</v>
      </c>
      <c r="C371">
        <v>13.618</v>
      </c>
      <c r="D371">
        <v>1.7172000000000001</v>
      </c>
      <c r="E371">
        <v>17172.312868000001</v>
      </c>
      <c r="F371">
        <v>42.5</v>
      </c>
      <c r="G371">
        <v>0.3</v>
      </c>
      <c r="H371">
        <v>1232.0999999999999</v>
      </c>
      <c r="J371">
        <v>0</v>
      </c>
      <c r="K371">
        <v>0.86980000000000002</v>
      </c>
      <c r="L371">
        <v>11.8443</v>
      </c>
      <c r="M371">
        <v>1.4936</v>
      </c>
      <c r="N371">
        <v>37.002099999999999</v>
      </c>
      <c r="O371">
        <v>0.26090000000000002</v>
      </c>
      <c r="P371">
        <v>37.299999999999997</v>
      </c>
      <c r="Q371">
        <v>29.276800000000001</v>
      </c>
      <c r="R371">
        <v>0.20649999999999999</v>
      </c>
      <c r="S371">
        <v>29.5</v>
      </c>
      <c r="T371">
        <v>1232.0624</v>
      </c>
      <c r="W371">
        <v>0</v>
      </c>
      <c r="X371">
        <v>0</v>
      </c>
      <c r="Y371">
        <v>11.7</v>
      </c>
      <c r="Z371">
        <v>857</v>
      </c>
      <c r="AA371">
        <v>842</v>
      </c>
      <c r="AB371">
        <v>845</v>
      </c>
      <c r="AC371">
        <v>89</v>
      </c>
      <c r="AD371">
        <v>18.86</v>
      </c>
      <c r="AE371">
        <v>0.43</v>
      </c>
      <c r="AF371">
        <v>982</v>
      </c>
      <c r="AG371">
        <v>-3.4</v>
      </c>
      <c r="AH371">
        <v>48</v>
      </c>
      <c r="AI371">
        <v>35</v>
      </c>
      <c r="AJ371">
        <v>191</v>
      </c>
      <c r="AK371">
        <v>170</v>
      </c>
      <c r="AL371">
        <v>4.3</v>
      </c>
      <c r="AM371">
        <v>174</v>
      </c>
      <c r="AN371" t="s">
        <v>155</v>
      </c>
      <c r="AO371">
        <v>2</v>
      </c>
      <c r="AP371" s="28">
        <v>0.89163194444444438</v>
      </c>
      <c r="AQ371">
        <v>47.160592000000001</v>
      </c>
      <c r="AR371">
        <v>-88.490662</v>
      </c>
      <c r="AS371">
        <v>313.60000000000002</v>
      </c>
      <c r="AT371">
        <v>39.6</v>
      </c>
      <c r="AU371">
        <v>12</v>
      </c>
      <c r="AV371">
        <v>12</v>
      </c>
      <c r="AW371" t="s">
        <v>230</v>
      </c>
      <c r="AX371">
        <v>0.99560000000000004</v>
      </c>
      <c r="AY371">
        <v>1.2956000000000001</v>
      </c>
      <c r="AZ371">
        <v>1.5955999999999999</v>
      </c>
      <c r="BA371">
        <v>14.686999999999999</v>
      </c>
      <c r="BB371">
        <v>14.17</v>
      </c>
      <c r="BC371">
        <v>0.97</v>
      </c>
      <c r="BD371">
        <v>14.973000000000001</v>
      </c>
      <c r="BE371">
        <v>2778.5309999999999</v>
      </c>
      <c r="BF371">
        <v>223.005</v>
      </c>
      <c r="BG371">
        <v>0.90900000000000003</v>
      </c>
      <c r="BH371">
        <v>6.0000000000000001E-3</v>
      </c>
      <c r="BI371">
        <v>0.91500000000000004</v>
      </c>
      <c r="BJ371">
        <v>0.71899999999999997</v>
      </c>
      <c r="BK371">
        <v>5.0000000000000001E-3</v>
      </c>
      <c r="BL371">
        <v>0.72399999999999998</v>
      </c>
      <c r="BM371">
        <v>9.1781000000000006</v>
      </c>
      <c r="BQ371">
        <v>0</v>
      </c>
      <c r="BR371">
        <v>0.155224</v>
      </c>
      <c r="BS371">
        <v>-5</v>
      </c>
      <c r="BT371">
        <v>5.0000000000000001E-3</v>
      </c>
      <c r="BU371">
        <v>3.7932860000000002</v>
      </c>
      <c r="BV371">
        <v>0</v>
      </c>
      <c r="BW371" t="s">
        <v>155</v>
      </c>
      <c r="BX371">
        <v>0.79100000000000004</v>
      </c>
    </row>
    <row r="372" spans="1:76" x14ac:dyDescent="0.25">
      <c r="A372" s="26">
        <v>43530</v>
      </c>
      <c r="B372" s="29">
        <v>0.68316380787037045</v>
      </c>
      <c r="C372">
        <v>13.993</v>
      </c>
      <c r="D372">
        <v>0.72450000000000003</v>
      </c>
      <c r="E372">
        <v>7244.6280989999996</v>
      </c>
      <c r="F372">
        <v>41.4</v>
      </c>
      <c r="G372">
        <v>0.3</v>
      </c>
      <c r="H372">
        <v>833.5</v>
      </c>
      <c r="J372">
        <v>0</v>
      </c>
      <c r="K372">
        <v>0.87590000000000001</v>
      </c>
      <c r="L372">
        <v>12.257099999999999</v>
      </c>
      <c r="M372">
        <v>0.63460000000000005</v>
      </c>
      <c r="N372">
        <v>36.241</v>
      </c>
      <c r="O372">
        <v>0.26279999999999998</v>
      </c>
      <c r="P372">
        <v>36.5</v>
      </c>
      <c r="Q372">
        <v>28.635000000000002</v>
      </c>
      <c r="R372">
        <v>0.20760000000000001</v>
      </c>
      <c r="S372">
        <v>28.8</v>
      </c>
      <c r="T372">
        <v>833.53750000000002</v>
      </c>
      <c r="W372">
        <v>0</v>
      </c>
      <c r="X372">
        <v>0</v>
      </c>
      <c r="Y372">
        <v>11.7</v>
      </c>
      <c r="Z372">
        <v>856</v>
      </c>
      <c r="AA372">
        <v>841</v>
      </c>
      <c r="AB372">
        <v>844</v>
      </c>
      <c r="AC372">
        <v>89</v>
      </c>
      <c r="AD372">
        <v>18.489999999999998</v>
      </c>
      <c r="AE372">
        <v>0.42</v>
      </c>
      <c r="AF372">
        <v>982</v>
      </c>
      <c r="AG372">
        <v>-3.6</v>
      </c>
      <c r="AH372">
        <v>48</v>
      </c>
      <c r="AI372">
        <v>35</v>
      </c>
      <c r="AJ372">
        <v>191</v>
      </c>
      <c r="AK372">
        <v>170</v>
      </c>
      <c r="AL372">
        <v>4.4000000000000004</v>
      </c>
      <c r="AM372">
        <v>174.4</v>
      </c>
      <c r="AN372" t="s">
        <v>155</v>
      </c>
      <c r="AO372">
        <v>2</v>
      </c>
      <c r="AP372" s="28">
        <v>0.89164351851851853</v>
      </c>
      <c r="AQ372">
        <v>47.160435</v>
      </c>
      <c r="AR372">
        <v>-88.490662999999998</v>
      </c>
      <c r="AS372">
        <v>313.39999999999998</v>
      </c>
      <c r="AT372">
        <v>39</v>
      </c>
      <c r="AU372">
        <v>12</v>
      </c>
      <c r="AV372">
        <v>12</v>
      </c>
      <c r="AW372" t="s">
        <v>230</v>
      </c>
      <c r="AX372">
        <v>1</v>
      </c>
      <c r="AY372">
        <v>1.3956</v>
      </c>
      <c r="AZ372">
        <v>1.6956</v>
      </c>
      <c r="BA372">
        <v>14.686999999999999</v>
      </c>
      <c r="BB372">
        <v>14.9</v>
      </c>
      <c r="BC372">
        <v>1.01</v>
      </c>
      <c r="BD372">
        <v>14.164</v>
      </c>
      <c r="BE372">
        <v>2983.4540000000002</v>
      </c>
      <c r="BF372">
        <v>98.308999999999997</v>
      </c>
      <c r="BG372">
        <v>0.92400000000000004</v>
      </c>
      <c r="BH372">
        <v>7.0000000000000001E-3</v>
      </c>
      <c r="BI372">
        <v>0.93</v>
      </c>
      <c r="BJ372">
        <v>0.73</v>
      </c>
      <c r="BK372">
        <v>5.0000000000000001E-3</v>
      </c>
      <c r="BL372">
        <v>0.73499999999999999</v>
      </c>
      <c r="BM372">
        <v>6.4427000000000003</v>
      </c>
      <c r="BQ372">
        <v>0</v>
      </c>
      <c r="BR372">
        <v>0.12654399999999999</v>
      </c>
      <c r="BS372">
        <v>-5</v>
      </c>
      <c r="BT372">
        <v>6.1029999999999999E-3</v>
      </c>
      <c r="BU372">
        <v>3.0924299999999998</v>
      </c>
      <c r="BV372">
        <v>0</v>
      </c>
      <c r="BW372" t="s">
        <v>155</v>
      </c>
      <c r="BX372">
        <v>0.79</v>
      </c>
    </row>
    <row r="373" spans="1:76" x14ac:dyDescent="0.25">
      <c r="A373" s="26">
        <v>43530</v>
      </c>
      <c r="B373" s="29">
        <v>0.68317538194444438</v>
      </c>
      <c r="C373">
        <v>14.175000000000001</v>
      </c>
      <c r="D373">
        <v>0.34150000000000003</v>
      </c>
      <c r="E373">
        <v>3414.6955800000001</v>
      </c>
      <c r="F373">
        <v>39.4</v>
      </c>
      <c r="G373">
        <v>0.3</v>
      </c>
      <c r="H373">
        <v>535.20000000000005</v>
      </c>
      <c r="J373">
        <v>0</v>
      </c>
      <c r="K373">
        <v>0.878</v>
      </c>
      <c r="L373">
        <v>12.4457</v>
      </c>
      <c r="M373">
        <v>0.29980000000000001</v>
      </c>
      <c r="N373">
        <v>34.587000000000003</v>
      </c>
      <c r="O373">
        <v>0.26340000000000002</v>
      </c>
      <c r="P373">
        <v>34.9</v>
      </c>
      <c r="Q373">
        <v>27.419799999999999</v>
      </c>
      <c r="R373">
        <v>0.20880000000000001</v>
      </c>
      <c r="S373">
        <v>27.6</v>
      </c>
      <c r="T373">
        <v>535.19730000000004</v>
      </c>
      <c r="W373">
        <v>0</v>
      </c>
      <c r="X373">
        <v>0</v>
      </c>
      <c r="Y373">
        <v>11.7</v>
      </c>
      <c r="Z373">
        <v>855</v>
      </c>
      <c r="AA373">
        <v>841</v>
      </c>
      <c r="AB373">
        <v>843</v>
      </c>
      <c r="AC373">
        <v>89</v>
      </c>
      <c r="AD373">
        <v>19.39</v>
      </c>
      <c r="AE373">
        <v>0.45</v>
      </c>
      <c r="AF373">
        <v>982</v>
      </c>
      <c r="AG373">
        <v>-3</v>
      </c>
      <c r="AH373">
        <v>48</v>
      </c>
      <c r="AI373">
        <v>35</v>
      </c>
      <c r="AJ373">
        <v>191</v>
      </c>
      <c r="AK373">
        <v>170</v>
      </c>
      <c r="AL373">
        <v>4.4000000000000004</v>
      </c>
      <c r="AM373">
        <v>174.8</v>
      </c>
      <c r="AN373" t="s">
        <v>155</v>
      </c>
      <c r="AO373">
        <v>2</v>
      </c>
      <c r="AP373" s="28">
        <v>0.89165509259259268</v>
      </c>
      <c r="AQ373">
        <v>47.160296000000002</v>
      </c>
      <c r="AR373">
        <v>-88.490665000000007</v>
      </c>
      <c r="AS373">
        <v>313.2</v>
      </c>
      <c r="AT373">
        <v>36.799999999999997</v>
      </c>
      <c r="AU373">
        <v>12</v>
      </c>
      <c r="AV373">
        <v>12</v>
      </c>
      <c r="AW373" t="s">
        <v>230</v>
      </c>
      <c r="AX373">
        <v>1.1912</v>
      </c>
      <c r="AY373">
        <v>1.0176000000000001</v>
      </c>
      <c r="AZ373">
        <v>1.7956000000000001</v>
      </c>
      <c r="BA373">
        <v>14.686999999999999</v>
      </c>
      <c r="BB373">
        <v>15.18</v>
      </c>
      <c r="BC373">
        <v>1.03</v>
      </c>
      <c r="BD373">
        <v>13.891999999999999</v>
      </c>
      <c r="BE373">
        <v>3071.16</v>
      </c>
      <c r="BF373">
        <v>47.088999999999999</v>
      </c>
      <c r="BG373">
        <v>0.89400000000000002</v>
      </c>
      <c r="BH373">
        <v>7.0000000000000001E-3</v>
      </c>
      <c r="BI373">
        <v>0.90100000000000002</v>
      </c>
      <c r="BJ373">
        <v>0.70899999999999996</v>
      </c>
      <c r="BK373">
        <v>5.0000000000000001E-3</v>
      </c>
      <c r="BL373">
        <v>0.71399999999999997</v>
      </c>
      <c r="BM373">
        <v>4.1938000000000004</v>
      </c>
      <c r="BQ373">
        <v>0</v>
      </c>
      <c r="BR373">
        <v>0.12926599999999999</v>
      </c>
      <c r="BS373">
        <v>-5</v>
      </c>
      <c r="BT373">
        <v>7.2649999999999998E-3</v>
      </c>
      <c r="BU373">
        <v>3.1589450000000001</v>
      </c>
      <c r="BV373">
        <v>0</v>
      </c>
      <c r="BW373" t="s">
        <v>155</v>
      </c>
      <c r="BX373">
        <v>0.79300000000000004</v>
      </c>
    </row>
    <row r="374" spans="1:76" x14ac:dyDescent="0.25">
      <c r="A374" s="26">
        <v>43530</v>
      </c>
      <c r="B374" s="29">
        <v>0.68318695601851853</v>
      </c>
      <c r="C374">
        <v>14.279</v>
      </c>
      <c r="D374">
        <v>0.42730000000000001</v>
      </c>
      <c r="E374">
        <v>4273.4256050000004</v>
      </c>
      <c r="F374">
        <v>41.5</v>
      </c>
      <c r="G374">
        <v>0.3</v>
      </c>
      <c r="H374">
        <v>392.8</v>
      </c>
      <c r="J374">
        <v>0</v>
      </c>
      <c r="K374">
        <v>0.87660000000000005</v>
      </c>
      <c r="L374">
        <v>12.517200000000001</v>
      </c>
      <c r="M374">
        <v>0.37459999999999999</v>
      </c>
      <c r="N374">
        <v>36.376899999999999</v>
      </c>
      <c r="O374">
        <v>0.26300000000000001</v>
      </c>
      <c r="P374">
        <v>36.6</v>
      </c>
      <c r="Q374">
        <v>28.838799999999999</v>
      </c>
      <c r="R374">
        <v>0.20849999999999999</v>
      </c>
      <c r="S374">
        <v>29</v>
      </c>
      <c r="T374">
        <v>392.8288</v>
      </c>
      <c r="W374">
        <v>0</v>
      </c>
      <c r="X374">
        <v>0</v>
      </c>
      <c r="Y374">
        <v>11.7</v>
      </c>
      <c r="Z374">
        <v>855</v>
      </c>
      <c r="AA374">
        <v>841</v>
      </c>
      <c r="AB374">
        <v>843</v>
      </c>
      <c r="AC374">
        <v>89</v>
      </c>
      <c r="AD374">
        <v>19.39</v>
      </c>
      <c r="AE374">
        <v>0.45</v>
      </c>
      <c r="AF374">
        <v>982</v>
      </c>
      <c r="AG374">
        <v>-3</v>
      </c>
      <c r="AH374">
        <v>48</v>
      </c>
      <c r="AI374">
        <v>35</v>
      </c>
      <c r="AJ374">
        <v>191</v>
      </c>
      <c r="AK374">
        <v>170</v>
      </c>
      <c r="AL374">
        <v>4.4000000000000004</v>
      </c>
      <c r="AM374">
        <v>175</v>
      </c>
      <c r="AN374" t="s">
        <v>155</v>
      </c>
      <c r="AO374">
        <v>2</v>
      </c>
      <c r="AP374" s="28">
        <v>0.89166666666666661</v>
      </c>
      <c r="AQ374">
        <v>47.160167999999999</v>
      </c>
      <c r="AR374">
        <v>-88.490644000000003</v>
      </c>
      <c r="AS374">
        <v>312.8</v>
      </c>
      <c r="AT374">
        <v>34.200000000000003</v>
      </c>
      <c r="AU374">
        <v>12</v>
      </c>
      <c r="AV374">
        <v>12</v>
      </c>
      <c r="AW374" t="s">
        <v>230</v>
      </c>
      <c r="AX374">
        <v>1.2</v>
      </c>
      <c r="AY374">
        <v>1.0955999999999999</v>
      </c>
      <c r="AZ374">
        <v>1.8956</v>
      </c>
      <c r="BA374">
        <v>14.686999999999999</v>
      </c>
      <c r="BB374">
        <v>15</v>
      </c>
      <c r="BC374">
        <v>1.02</v>
      </c>
      <c r="BD374">
        <v>14.071999999999999</v>
      </c>
      <c r="BE374">
        <v>3057.1550000000002</v>
      </c>
      <c r="BF374">
        <v>58.234999999999999</v>
      </c>
      <c r="BG374">
        <v>0.93</v>
      </c>
      <c r="BH374">
        <v>7.0000000000000001E-3</v>
      </c>
      <c r="BI374">
        <v>0.93700000000000006</v>
      </c>
      <c r="BJ374">
        <v>0.73799999999999999</v>
      </c>
      <c r="BK374">
        <v>5.0000000000000001E-3</v>
      </c>
      <c r="BL374">
        <v>0.74299999999999999</v>
      </c>
      <c r="BM374">
        <v>3.0467</v>
      </c>
      <c r="BQ374">
        <v>0</v>
      </c>
      <c r="BR374">
        <v>0.17666399999999999</v>
      </c>
      <c r="BS374">
        <v>-5</v>
      </c>
      <c r="BT374">
        <v>6.0000000000000001E-3</v>
      </c>
      <c r="BU374">
        <v>4.3172269999999999</v>
      </c>
      <c r="BV374">
        <v>0</v>
      </c>
      <c r="BW374" t="s">
        <v>155</v>
      </c>
      <c r="BX374">
        <v>0.79300000000000004</v>
      </c>
    </row>
    <row r="375" spans="1:76" x14ac:dyDescent="0.25">
      <c r="A375" s="26">
        <v>43530</v>
      </c>
      <c r="B375" s="29">
        <v>0.68319853009259257</v>
      </c>
      <c r="C375">
        <v>13.465999999999999</v>
      </c>
      <c r="D375">
        <v>1.9533</v>
      </c>
      <c r="E375">
        <v>19532.941176</v>
      </c>
      <c r="F375">
        <v>69</v>
      </c>
      <c r="G375">
        <v>0.3</v>
      </c>
      <c r="H375">
        <v>484.5</v>
      </c>
      <c r="J375">
        <v>0</v>
      </c>
      <c r="K375">
        <v>0.86950000000000005</v>
      </c>
      <c r="L375">
        <v>11.708399999999999</v>
      </c>
      <c r="M375">
        <v>1.6983999999999999</v>
      </c>
      <c r="N375">
        <v>59.965800000000002</v>
      </c>
      <c r="O375">
        <v>0.26090000000000002</v>
      </c>
      <c r="P375">
        <v>60.2</v>
      </c>
      <c r="Q375">
        <v>47.5396</v>
      </c>
      <c r="R375">
        <v>0.20680000000000001</v>
      </c>
      <c r="S375">
        <v>47.7</v>
      </c>
      <c r="T375">
        <v>484.54259999999999</v>
      </c>
      <c r="W375">
        <v>0</v>
      </c>
      <c r="X375">
        <v>0</v>
      </c>
      <c r="Y375">
        <v>11.7</v>
      </c>
      <c r="Z375">
        <v>854</v>
      </c>
      <c r="AA375">
        <v>841</v>
      </c>
      <c r="AB375">
        <v>842</v>
      </c>
      <c r="AC375">
        <v>89</v>
      </c>
      <c r="AD375">
        <v>19.39</v>
      </c>
      <c r="AE375">
        <v>0.45</v>
      </c>
      <c r="AF375">
        <v>982</v>
      </c>
      <c r="AG375">
        <v>-3</v>
      </c>
      <c r="AH375">
        <v>48</v>
      </c>
      <c r="AI375">
        <v>35</v>
      </c>
      <c r="AJ375">
        <v>191</v>
      </c>
      <c r="AK375">
        <v>170</v>
      </c>
      <c r="AL375">
        <v>4.4000000000000004</v>
      </c>
      <c r="AM375">
        <v>175</v>
      </c>
      <c r="AN375" t="s">
        <v>155</v>
      </c>
      <c r="AO375">
        <v>2</v>
      </c>
      <c r="AP375" s="28">
        <v>0.89167824074074076</v>
      </c>
      <c r="AQ375">
        <v>47.160049999999998</v>
      </c>
      <c r="AR375">
        <v>-88.490612999999996</v>
      </c>
      <c r="AS375">
        <v>313.10000000000002</v>
      </c>
      <c r="AT375">
        <v>31.9</v>
      </c>
      <c r="AU375">
        <v>12</v>
      </c>
      <c r="AV375">
        <v>12</v>
      </c>
      <c r="AW375" t="s">
        <v>230</v>
      </c>
      <c r="AX375">
        <v>1.2956000000000001</v>
      </c>
      <c r="AY375">
        <v>1.3868</v>
      </c>
      <c r="AZ375">
        <v>2.1867999999999999</v>
      </c>
      <c r="BA375">
        <v>14.686999999999999</v>
      </c>
      <c r="BB375">
        <v>14.15</v>
      </c>
      <c r="BC375">
        <v>0.96</v>
      </c>
      <c r="BD375">
        <v>15.007999999999999</v>
      </c>
      <c r="BE375">
        <v>2747.837</v>
      </c>
      <c r="BF375">
        <v>253.69499999999999</v>
      </c>
      <c r="BG375">
        <v>1.474</v>
      </c>
      <c r="BH375">
        <v>6.0000000000000001E-3</v>
      </c>
      <c r="BI375">
        <v>1.48</v>
      </c>
      <c r="BJ375">
        <v>1.1679999999999999</v>
      </c>
      <c r="BK375">
        <v>5.0000000000000001E-3</v>
      </c>
      <c r="BL375">
        <v>1.173</v>
      </c>
      <c r="BM375">
        <v>3.6111</v>
      </c>
      <c r="BQ375">
        <v>0</v>
      </c>
      <c r="BR375">
        <v>0.229403</v>
      </c>
      <c r="BS375">
        <v>-5</v>
      </c>
      <c r="BT375">
        <v>6.0000000000000001E-3</v>
      </c>
      <c r="BU375">
        <v>5.6060400000000001</v>
      </c>
      <c r="BV375">
        <v>0</v>
      </c>
      <c r="BW375" t="s">
        <v>155</v>
      </c>
      <c r="BX375">
        <v>0.79300000000000004</v>
      </c>
    </row>
    <row r="376" spans="1:76" x14ac:dyDescent="0.25">
      <c r="A376" s="26">
        <v>43530</v>
      </c>
      <c r="B376" s="29">
        <v>0.68321010416666672</v>
      </c>
      <c r="C376">
        <v>12.215</v>
      </c>
      <c r="D376">
        <v>4.5289999999999999</v>
      </c>
      <c r="E376">
        <v>45290.246914000003</v>
      </c>
      <c r="F376">
        <v>103.9</v>
      </c>
      <c r="G376">
        <v>0.3</v>
      </c>
      <c r="H376">
        <v>779.1</v>
      </c>
      <c r="J376">
        <v>0</v>
      </c>
      <c r="K376">
        <v>0.85589999999999999</v>
      </c>
      <c r="L376">
        <v>10.4543</v>
      </c>
      <c r="M376">
        <v>3.8763999999999998</v>
      </c>
      <c r="N376">
        <v>88.9572</v>
      </c>
      <c r="O376">
        <v>0.25679999999999997</v>
      </c>
      <c r="P376">
        <v>89.2</v>
      </c>
      <c r="Q376">
        <v>70.523399999999995</v>
      </c>
      <c r="R376">
        <v>0.2036</v>
      </c>
      <c r="S376">
        <v>70.7</v>
      </c>
      <c r="T376">
        <v>779.101</v>
      </c>
      <c r="W376">
        <v>0</v>
      </c>
      <c r="X376">
        <v>0</v>
      </c>
      <c r="Y376">
        <v>11.7</v>
      </c>
      <c r="Z376">
        <v>855</v>
      </c>
      <c r="AA376">
        <v>840</v>
      </c>
      <c r="AB376">
        <v>842</v>
      </c>
      <c r="AC376">
        <v>89</v>
      </c>
      <c r="AD376">
        <v>19.39</v>
      </c>
      <c r="AE376">
        <v>0.45</v>
      </c>
      <c r="AF376">
        <v>982</v>
      </c>
      <c r="AG376">
        <v>-3</v>
      </c>
      <c r="AH376">
        <v>48</v>
      </c>
      <c r="AI376">
        <v>35</v>
      </c>
      <c r="AJ376">
        <v>191</v>
      </c>
      <c r="AK376">
        <v>170</v>
      </c>
      <c r="AL376">
        <v>4.3</v>
      </c>
      <c r="AM376">
        <v>175</v>
      </c>
      <c r="AN376" t="s">
        <v>155</v>
      </c>
      <c r="AO376">
        <v>2</v>
      </c>
      <c r="AP376" s="28">
        <v>0.8916898148148148</v>
      </c>
      <c r="AQ376">
        <v>47.159937999999997</v>
      </c>
      <c r="AR376">
        <v>-88.490540999999993</v>
      </c>
      <c r="AS376">
        <v>312.39999999999998</v>
      </c>
      <c r="AT376">
        <v>30.6</v>
      </c>
      <c r="AU376">
        <v>12</v>
      </c>
      <c r="AV376">
        <v>12</v>
      </c>
      <c r="AW376" t="s">
        <v>230</v>
      </c>
      <c r="AX376">
        <v>1.3956</v>
      </c>
      <c r="AY376">
        <v>1.5911999999999999</v>
      </c>
      <c r="AZ376">
        <v>2.2955999999999999</v>
      </c>
      <c r="BA376">
        <v>14.686999999999999</v>
      </c>
      <c r="BB376">
        <v>12.75</v>
      </c>
      <c r="BC376">
        <v>0.87</v>
      </c>
      <c r="BD376">
        <v>16.837</v>
      </c>
      <c r="BE376">
        <v>2290.6669999999999</v>
      </c>
      <c r="BF376">
        <v>540.59</v>
      </c>
      <c r="BG376">
        <v>2.0409999999999999</v>
      </c>
      <c r="BH376">
        <v>6.0000000000000001E-3</v>
      </c>
      <c r="BI376">
        <v>2.0470000000000002</v>
      </c>
      <c r="BJ376">
        <v>1.6180000000000001</v>
      </c>
      <c r="BK376">
        <v>5.0000000000000001E-3</v>
      </c>
      <c r="BL376">
        <v>1.623</v>
      </c>
      <c r="BM376">
        <v>5.4208999999999996</v>
      </c>
      <c r="BQ376">
        <v>0</v>
      </c>
      <c r="BR376">
        <v>0.31090800000000002</v>
      </c>
      <c r="BS376">
        <v>-5</v>
      </c>
      <c r="BT376">
        <v>6.0000000000000001E-3</v>
      </c>
      <c r="BU376">
        <v>7.59781</v>
      </c>
      <c r="BV376">
        <v>0</v>
      </c>
      <c r="BW376" t="s">
        <v>155</v>
      </c>
      <c r="BX376">
        <v>0.79300000000000004</v>
      </c>
    </row>
    <row r="377" spans="1:76" x14ac:dyDescent="0.25">
      <c r="A377" s="26">
        <v>43530</v>
      </c>
      <c r="B377" s="29">
        <v>0.68322167824074065</v>
      </c>
      <c r="C377">
        <v>11.3</v>
      </c>
      <c r="D377">
        <v>5.9385000000000003</v>
      </c>
      <c r="E377">
        <v>59385.040782999997</v>
      </c>
      <c r="F377">
        <v>113.9</v>
      </c>
      <c r="G377">
        <v>0.3</v>
      </c>
      <c r="H377">
        <v>1118.3</v>
      </c>
      <c r="J377">
        <v>0</v>
      </c>
      <c r="K377">
        <v>0.84960000000000002</v>
      </c>
      <c r="L377">
        <v>9.6013999999999999</v>
      </c>
      <c r="M377">
        <v>5.0456000000000003</v>
      </c>
      <c r="N377">
        <v>96.795599999999993</v>
      </c>
      <c r="O377">
        <v>0.25490000000000002</v>
      </c>
      <c r="P377">
        <v>97.1</v>
      </c>
      <c r="Q377">
        <v>76.737499999999997</v>
      </c>
      <c r="R377">
        <v>0.2021</v>
      </c>
      <c r="S377">
        <v>76.900000000000006</v>
      </c>
      <c r="T377">
        <v>1118.3308</v>
      </c>
      <c r="W377">
        <v>0</v>
      </c>
      <c r="X377">
        <v>0</v>
      </c>
      <c r="Y377">
        <v>11.8</v>
      </c>
      <c r="Z377">
        <v>856</v>
      </c>
      <c r="AA377">
        <v>841</v>
      </c>
      <c r="AB377">
        <v>842</v>
      </c>
      <c r="AC377">
        <v>89</v>
      </c>
      <c r="AD377">
        <v>19.39</v>
      </c>
      <c r="AE377">
        <v>0.45</v>
      </c>
      <c r="AF377">
        <v>982</v>
      </c>
      <c r="AG377">
        <v>-3</v>
      </c>
      <c r="AH377">
        <v>48</v>
      </c>
      <c r="AI377">
        <v>35</v>
      </c>
      <c r="AJ377">
        <v>191</v>
      </c>
      <c r="AK377">
        <v>170</v>
      </c>
      <c r="AL377">
        <v>4.4000000000000004</v>
      </c>
      <c r="AM377">
        <v>174.8</v>
      </c>
      <c r="AN377" t="s">
        <v>155</v>
      </c>
      <c r="AO377">
        <v>2</v>
      </c>
      <c r="AP377" s="28">
        <v>0.89170138888888895</v>
      </c>
      <c r="AQ377">
        <v>47.159827</v>
      </c>
      <c r="AR377">
        <v>-88.490460999999996</v>
      </c>
      <c r="AS377">
        <v>312.10000000000002</v>
      </c>
      <c r="AT377">
        <v>31.1</v>
      </c>
      <c r="AU377">
        <v>12</v>
      </c>
      <c r="AV377">
        <v>12</v>
      </c>
      <c r="AW377" t="s">
        <v>230</v>
      </c>
      <c r="AX377">
        <v>0.92247800000000002</v>
      </c>
      <c r="AY377">
        <v>1.2179819999999999</v>
      </c>
      <c r="AZ377">
        <v>1.5359640000000001</v>
      </c>
      <c r="BA377">
        <v>14.686999999999999</v>
      </c>
      <c r="BB377">
        <v>12.19</v>
      </c>
      <c r="BC377">
        <v>0.83</v>
      </c>
      <c r="BD377">
        <v>17.696000000000002</v>
      </c>
      <c r="BE377">
        <v>2053.6849999999999</v>
      </c>
      <c r="BF377">
        <v>686.90099999999995</v>
      </c>
      <c r="BG377">
        <v>2.1680000000000001</v>
      </c>
      <c r="BH377">
        <v>6.0000000000000001E-3</v>
      </c>
      <c r="BI377">
        <v>2.1739999999999999</v>
      </c>
      <c r="BJ377">
        <v>1.7190000000000001</v>
      </c>
      <c r="BK377">
        <v>5.0000000000000001E-3</v>
      </c>
      <c r="BL377">
        <v>1.7230000000000001</v>
      </c>
      <c r="BM377">
        <v>7.5960000000000001</v>
      </c>
      <c r="BQ377">
        <v>0</v>
      </c>
      <c r="BR377">
        <v>0.40082400000000001</v>
      </c>
      <c r="BS377">
        <v>-5</v>
      </c>
      <c r="BT377">
        <v>5.6319999999999999E-3</v>
      </c>
      <c r="BU377">
        <v>9.7951359999999994</v>
      </c>
      <c r="BV377">
        <v>0</v>
      </c>
      <c r="BW377" t="s">
        <v>155</v>
      </c>
      <c r="BX377">
        <v>0.79300000000000004</v>
      </c>
    </row>
    <row r="378" spans="1:76" x14ac:dyDescent="0.25">
      <c r="A378" s="26">
        <v>43530</v>
      </c>
      <c r="B378" s="29">
        <v>0.6832332523148148</v>
      </c>
      <c r="C378">
        <v>11.304</v>
      </c>
      <c r="D378">
        <v>6.1151999999999997</v>
      </c>
      <c r="E378">
        <v>61152.422680000003</v>
      </c>
      <c r="F378">
        <v>106.4</v>
      </c>
      <c r="G378">
        <v>0.3</v>
      </c>
      <c r="H378">
        <v>1367.5</v>
      </c>
      <c r="J378">
        <v>0</v>
      </c>
      <c r="K378">
        <v>0.8478</v>
      </c>
      <c r="L378">
        <v>9.5839999999999996</v>
      </c>
      <c r="M378">
        <v>5.1847000000000003</v>
      </c>
      <c r="N378">
        <v>90.247</v>
      </c>
      <c r="O378">
        <v>0.25440000000000002</v>
      </c>
      <c r="P378">
        <v>90.5</v>
      </c>
      <c r="Q378">
        <v>71.405299999999997</v>
      </c>
      <c r="R378">
        <v>0.20119999999999999</v>
      </c>
      <c r="S378">
        <v>71.599999999999994</v>
      </c>
      <c r="T378">
        <v>1367.4585</v>
      </c>
      <c r="W378">
        <v>0</v>
      </c>
      <c r="X378">
        <v>0</v>
      </c>
      <c r="Y378">
        <v>11.7</v>
      </c>
      <c r="Z378">
        <v>857</v>
      </c>
      <c r="AA378">
        <v>842</v>
      </c>
      <c r="AB378">
        <v>844</v>
      </c>
      <c r="AC378">
        <v>89</v>
      </c>
      <c r="AD378">
        <v>18.86</v>
      </c>
      <c r="AE378">
        <v>0.43</v>
      </c>
      <c r="AF378">
        <v>982</v>
      </c>
      <c r="AG378">
        <v>-3.4</v>
      </c>
      <c r="AH378">
        <v>48</v>
      </c>
      <c r="AI378">
        <v>35</v>
      </c>
      <c r="AJ378">
        <v>191</v>
      </c>
      <c r="AK378">
        <v>170</v>
      </c>
      <c r="AL378">
        <v>4.4000000000000004</v>
      </c>
      <c r="AM378">
        <v>174.4</v>
      </c>
      <c r="AN378" t="s">
        <v>155</v>
      </c>
      <c r="AO378">
        <v>2</v>
      </c>
      <c r="AP378" s="28">
        <v>0.89171296296296287</v>
      </c>
      <c r="AQ378">
        <v>47.159726999999997</v>
      </c>
      <c r="AR378">
        <v>-88.490328000000005</v>
      </c>
      <c r="AS378">
        <v>311.89999999999998</v>
      </c>
      <c r="AT378">
        <v>31.8</v>
      </c>
      <c r="AU378">
        <v>12</v>
      </c>
      <c r="AV378">
        <v>12</v>
      </c>
      <c r="AW378" t="s">
        <v>230</v>
      </c>
      <c r="AX378">
        <v>1.186787</v>
      </c>
      <c r="AY378">
        <v>1.0088090000000001</v>
      </c>
      <c r="AZ378">
        <v>1.6911910000000001</v>
      </c>
      <c r="BA378">
        <v>14.686999999999999</v>
      </c>
      <c r="BB378">
        <v>12.03</v>
      </c>
      <c r="BC378">
        <v>0.82</v>
      </c>
      <c r="BD378">
        <v>17.948</v>
      </c>
      <c r="BE378">
        <v>2029.751</v>
      </c>
      <c r="BF378">
        <v>698.87099999999998</v>
      </c>
      <c r="BG378">
        <v>2.0019999999999998</v>
      </c>
      <c r="BH378">
        <v>6.0000000000000001E-3</v>
      </c>
      <c r="BI378">
        <v>2.0070000000000001</v>
      </c>
      <c r="BJ378">
        <v>1.5840000000000001</v>
      </c>
      <c r="BK378">
        <v>4.0000000000000001E-3</v>
      </c>
      <c r="BL378">
        <v>1.5880000000000001</v>
      </c>
      <c r="BM378">
        <v>9.1965000000000003</v>
      </c>
      <c r="BQ378">
        <v>0</v>
      </c>
      <c r="BR378">
        <v>0.41364800000000002</v>
      </c>
      <c r="BS378">
        <v>-5</v>
      </c>
      <c r="BT378">
        <v>5.3680000000000004E-3</v>
      </c>
      <c r="BU378">
        <v>10.108523</v>
      </c>
      <c r="BV378">
        <v>0</v>
      </c>
      <c r="BW378" t="s">
        <v>155</v>
      </c>
      <c r="BX378">
        <v>0.79100000000000004</v>
      </c>
    </row>
    <row r="379" spans="1:76" x14ac:dyDescent="0.25">
      <c r="A379" s="26">
        <v>43530</v>
      </c>
      <c r="B379" s="29">
        <v>0.68324482638888895</v>
      </c>
      <c r="C379">
        <v>11.586</v>
      </c>
      <c r="D379">
        <v>5.6101000000000001</v>
      </c>
      <c r="E379">
        <v>56100.789685999996</v>
      </c>
      <c r="F379">
        <v>94.7</v>
      </c>
      <c r="G379">
        <v>0.4</v>
      </c>
      <c r="H379">
        <v>1432.8</v>
      </c>
      <c r="J379">
        <v>0</v>
      </c>
      <c r="K379">
        <v>0.85040000000000004</v>
      </c>
      <c r="L379">
        <v>9.8529</v>
      </c>
      <c r="M379">
        <v>4.7709000000000001</v>
      </c>
      <c r="N379">
        <v>80.558400000000006</v>
      </c>
      <c r="O379">
        <v>0.32250000000000001</v>
      </c>
      <c r="P379">
        <v>80.900000000000006</v>
      </c>
      <c r="Q379">
        <v>63.5321</v>
      </c>
      <c r="R379">
        <v>0.25430000000000003</v>
      </c>
      <c r="S379">
        <v>63.8</v>
      </c>
      <c r="T379">
        <v>1432.7802999999999</v>
      </c>
      <c r="W379">
        <v>0</v>
      </c>
      <c r="X379">
        <v>0</v>
      </c>
      <c r="Y379">
        <v>11.7</v>
      </c>
      <c r="Z379">
        <v>857</v>
      </c>
      <c r="AA379">
        <v>843</v>
      </c>
      <c r="AB379">
        <v>845</v>
      </c>
      <c r="AC379">
        <v>89</v>
      </c>
      <c r="AD379">
        <v>17.98</v>
      </c>
      <c r="AE379">
        <v>0.41</v>
      </c>
      <c r="AF379">
        <v>982</v>
      </c>
      <c r="AG379">
        <v>-4</v>
      </c>
      <c r="AH379">
        <v>48</v>
      </c>
      <c r="AI379">
        <v>35</v>
      </c>
      <c r="AJ379">
        <v>191</v>
      </c>
      <c r="AK379">
        <v>170</v>
      </c>
      <c r="AL379">
        <v>4.5</v>
      </c>
      <c r="AM379">
        <v>174.1</v>
      </c>
      <c r="AN379" t="s">
        <v>155</v>
      </c>
      <c r="AO379">
        <v>2</v>
      </c>
      <c r="AP379" s="28">
        <v>0.89172453703703702</v>
      </c>
      <c r="AQ379">
        <v>47.159629000000002</v>
      </c>
      <c r="AR379">
        <v>-88.490168999999995</v>
      </c>
      <c r="AS379">
        <v>312.10000000000002</v>
      </c>
      <c r="AT379">
        <v>33.700000000000003</v>
      </c>
      <c r="AU379">
        <v>12</v>
      </c>
      <c r="AV379">
        <v>12</v>
      </c>
      <c r="AW379" t="s">
        <v>230</v>
      </c>
      <c r="AX379">
        <v>1.2</v>
      </c>
      <c r="AY379">
        <v>1.0955999999999999</v>
      </c>
      <c r="AZ379">
        <v>1.7956000000000001</v>
      </c>
      <c r="BA379">
        <v>14.686999999999999</v>
      </c>
      <c r="BB379">
        <v>12.24</v>
      </c>
      <c r="BC379">
        <v>0.83</v>
      </c>
      <c r="BD379">
        <v>17.591000000000001</v>
      </c>
      <c r="BE379">
        <v>2106.3200000000002</v>
      </c>
      <c r="BF379">
        <v>649.13599999999997</v>
      </c>
      <c r="BG379">
        <v>1.8029999999999999</v>
      </c>
      <c r="BH379">
        <v>7.0000000000000001E-3</v>
      </c>
      <c r="BI379">
        <v>1.8109999999999999</v>
      </c>
      <c r="BJ379">
        <v>1.4219999999999999</v>
      </c>
      <c r="BK379">
        <v>6.0000000000000001E-3</v>
      </c>
      <c r="BL379">
        <v>1.4279999999999999</v>
      </c>
      <c r="BM379">
        <v>9.7264999999999997</v>
      </c>
      <c r="BQ379">
        <v>0</v>
      </c>
      <c r="BR379">
        <v>0.38384800000000002</v>
      </c>
      <c r="BS379">
        <v>-5</v>
      </c>
      <c r="BT379">
        <v>5.6319999999999999E-3</v>
      </c>
      <c r="BU379">
        <v>9.3802859999999999</v>
      </c>
      <c r="BV379">
        <v>0</v>
      </c>
      <c r="BW379" t="s">
        <v>155</v>
      </c>
      <c r="BX379">
        <v>0.78900000000000003</v>
      </c>
    </row>
    <row r="380" spans="1:76" x14ac:dyDescent="0.25">
      <c r="A380" s="26">
        <v>43530</v>
      </c>
      <c r="B380" s="29">
        <v>0.68325640046296299</v>
      </c>
      <c r="C380">
        <v>11.638999999999999</v>
      </c>
      <c r="D380">
        <v>5.2908999999999997</v>
      </c>
      <c r="E380">
        <v>52909.305912999997</v>
      </c>
      <c r="F380">
        <v>87.3</v>
      </c>
      <c r="G380">
        <v>0.4</v>
      </c>
      <c r="H380">
        <v>1434.4</v>
      </c>
      <c r="J380">
        <v>0</v>
      </c>
      <c r="K380">
        <v>0.85299999999999998</v>
      </c>
      <c r="L380">
        <v>9.9277999999999995</v>
      </c>
      <c r="M380">
        <v>4.5129000000000001</v>
      </c>
      <c r="N380">
        <v>74.427400000000006</v>
      </c>
      <c r="O380">
        <v>0.3412</v>
      </c>
      <c r="P380">
        <v>74.8</v>
      </c>
      <c r="Q380">
        <v>58.696899999999999</v>
      </c>
      <c r="R380">
        <v>0.26910000000000001</v>
      </c>
      <c r="S380">
        <v>59</v>
      </c>
      <c r="T380">
        <v>1434.4</v>
      </c>
      <c r="W380">
        <v>0</v>
      </c>
      <c r="X380">
        <v>0</v>
      </c>
      <c r="Y380">
        <v>11.9</v>
      </c>
      <c r="Z380">
        <v>855</v>
      </c>
      <c r="AA380">
        <v>841</v>
      </c>
      <c r="AB380">
        <v>843</v>
      </c>
      <c r="AC380">
        <v>89</v>
      </c>
      <c r="AD380">
        <v>17.98</v>
      </c>
      <c r="AE380">
        <v>0.41</v>
      </c>
      <c r="AF380">
        <v>982</v>
      </c>
      <c r="AG380">
        <v>-4</v>
      </c>
      <c r="AH380">
        <v>48</v>
      </c>
      <c r="AI380">
        <v>35</v>
      </c>
      <c r="AJ380">
        <v>191</v>
      </c>
      <c r="AK380">
        <v>170</v>
      </c>
      <c r="AL380">
        <v>4.7</v>
      </c>
      <c r="AM380">
        <v>174.3</v>
      </c>
      <c r="AN380" t="s">
        <v>155</v>
      </c>
      <c r="AO380">
        <v>2</v>
      </c>
      <c r="AP380" s="28">
        <v>0.89173611111111117</v>
      </c>
      <c r="AQ380">
        <v>47.159534000000001</v>
      </c>
      <c r="AR380">
        <v>-88.489994999999993</v>
      </c>
      <c r="AS380">
        <v>312.5</v>
      </c>
      <c r="AT380">
        <v>35.5</v>
      </c>
      <c r="AU380">
        <v>12</v>
      </c>
      <c r="AV380">
        <v>12</v>
      </c>
      <c r="AW380" t="s">
        <v>230</v>
      </c>
      <c r="AX380">
        <v>1.2</v>
      </c>
      <c r="AY380">
        <v>1.1000000000000001</v>
      </c>
      <c r="AZ380">
        <v>1.8</v>
      </c>
      <c r="BA380">
        <v>14.686999999999999</v>
      </c>
      <c r="BB380">
        <v>12.46</v>
      </c>
      <c r="BC380">
        <v>0.85</v>
      </c>
      <c r="BD380">
        <v>17.239999999999998</v>
      </c>
      <c r="BE380">
        <v>2149.0300000000002</v>
      </c>
      <c r="BF380">
        <v>621.75900000000001</v>
      </c>
      <c r="BG380">
        <v>1.6870000000000001</v>
      </c>
      <c r="BH380">
        <v>8.0000000000000002E-3</v>
      </c>
      <c r="BI380">
        <v>1.6950000000000001</v>
      </c>
      <c r="BJ380">
        <v>1.331</v>
      </c>
      <c r="BK380">
        <v>6.0000000000000001E-3</v>
      </c>
      <c r="BL380">
        <v>1.337</v>
      </c>
      <c r="BM380">
        <v>9.8598999999999997</v>
      </c>
      <c r="BQ380">
        <v>0</v>
      </c>
      <c r="BR380">
        <v>0.390824</v>
      </c>
      <c r="BS380">
        <v>-5</v>
      </c>
      <c r="BT380">
        <v>5.0000000000000001E-3</v>
      </c>
      <c r="BU380">
        <v>9.5507620000000006</v>
      </c>
      <c r="BV380">
        <v>0</v>
      </c>
      <c r="BW380" t="s">
        <v>155</v>
      </c>
      <c r="BX380">
        <v>0.78900000000000003</v>
      </c>
    </row>
    <row r="381" spans="1:76" x14ac:dyDescent="0.25">
      <c r="A381" s="26">
        <v>43530</v>
      </c>
      <c r="B381" s="29">
        <v>0.68326797453703703</v>
      </c>
      <c r="C381">
        <v>11.997</v>
      </c>
      <c r="D381">
        <v>4.9276</v>
      </c>
      <c r="E381">
        <v>49276.058269000001</v>
      </c>
      <c r="F381">
        <v>84.9</v>
      </c>
      <c r="G381">
        <v>0.4</v>
      </c>
      <c r="H381">
        <v>1437.9</v>
      </c>
      <c r="J381">
        <v>0</v>
      </c>
      <c r="K381">
        <v>0.85360000000000003</v>
      </c>
      <c r="L381">
        <v>10.2409</v>
      </c>
      <c r="M381">
        <v>4.2062999999999997</v>
      </c>
      <c r="N381">
        <v>72.447000000000003</v>
      </c>
      <c r="O381">
        <v>0.34150000000000003</v>
      </c>
      <c r="P381">
        <v>72.8</v>
      </c>
      <c r="Q381">
        <v>57.134999999999998</v>
      </c>
      <c r="R381">
        <v>0.26929999999999998</v>
      </c>
      <c r="S381">
        <v>57.4</v>
      </c>
      <c r="T381">
        <v>1437.8689999999999</v>
      </c>
      <c r="W381">
        <v>0</v>
      </c>
      <c r="X381">
        <v>0</v>
      </c>
      <c r="Y381">
        <v>12.1</v>
      </c>
      <c r="Z381">
        <v>854</v>
      </c>
      <c r="AA381">
        <v>840</v>
      </c>
      <c r="AB381">
        <v>843</v>
      </c>
      <c r="AC381">
        <v>89</v>
      </c>
      <c r="AD381">
        <v>17.98</v>
      </c>
      <c r="AE381">
        <v>0.41</v>
      </c>
      <c r="AF381">
        <v>982</v>
      </c>
      <c r="AG381">
        <v>-4</v>
      </c>
      <c r="AH381">
        <v>48</v>
      </c>
      <c r="AI381">
        <v>35</v>
      </c>
      <c r="AJ381">
        <v>191.4</v>
      </c>
      <c r="AK381">
        <v>170</v>
      </c>
      <c r="AL381">
        <v>4.8</v>
      </c>
      <c r="AM381">
        <v>174.6</v>
      </c>
      <c r="AN381" t="s">
        <v>155</v>
      </c>
      <c r="AO381">
        <v>2</v>
      </c>
      <c r="AP381" s="28">
        <v>0.89174768518518521</v>
      </c>
      <c r="AQ381">
        <v>47.159433999999997</v>
      </c>
      <c r="AR381">
        <v>-88.489832000000007</v>
      </c>
      <c r="AS381">
        <v>312.5</v>
      </c>
      <c r="AT381">
        <v>36.1</v>
      </c>
      <c r="AU381">
        <v>12</v>
      </c>
      <c r="AV381">
        <v>12</v>
      </c>
      <c r="AW381" t="s">
        <v>230</v>
      </c>
      <c r="AX381">
        <v>1.2956000000000001</v>
      </c>
      <c r="AY381">
        <v>1.1956</v>
      </c>
      <c r="AZ381">
        <v>1.8956</v>
      </c>
      <c r="BA381">
        <v>14.686999999999999</v>
      </c>
      <c r="BB381">
        <v>12.51</v>
      </c>
      <c r="BC381">
        <v>0.85</v>
      </c>
      <c r="BD381">
        <v>17.146999999999998</v>
      </c>
      <c r="BE381">
        <v>2215.7660000000001</v>
      </c>
      <c r="BF381">
        <v>579.25099999999998</v>
      </c>
      <c r="BG381">
        <v>1.6419999999999999</v>
      </c>
      <c r="BH381">
        <v>8.0000000000000002E-3</v>
      </c>
      <c r="BI381">
        <v>1.649</v>
      </c>
      <c r="BJ381">
        <v>1.2949999999999999</v>
      </c>
      <c r="BK381">
        <v>6.0000000000000001E-3</v>
      </c>
      <c r="BL381">
        <v>1.3009999999999999</v>
      </c>
      <c r="BM381">
        <v>9.8790999999999993</v>
      </c>
      <c r="BQ381">
        <v>0</v>
      </c>
      <c r="BR381">
        <v>0.39628799999999997</v>
      </c>
      <c r="BS381">
        <v>-5</v>
      </c>
      <c r="BT381">
        <v>5.0000000000000001E-3</v>
      </c>
      <c r="BU381">
        <v>9.6842880000000005</v>
      </c>
      <c r="BV381">
        <v>0</v>
      </c>
      <c r="BW381" t="s">
        <v>155</v>
      </c>
      <c r="BX381">
        <v>0.78900000000000003</v>
      </c>
    </row>
    <row r="382" spans="1:76" x14ac:dyDescent="0.25">
      <c r="A382" s="26">
        <v>43530</v>
      </c>
      <c r="B382" s="29">
        <v>0.68327954861111106</v>
      </c>
      <c r="C382">
        <v>11.981</v>
      </c>
      <c r="D382">
        <v>4.4477000000000002</v>
      </c>
      <c r="E382">
        <v>44476.980197999997</v>
      </c>
      <c r="F382">
        <v>84.6</v>
      </c>
      <c r="G382">
        <v>0.4</v>
      </c>
      <c r="H382">
        <v>1448.1</v>
      </c>
      <c r="J382">
        <v>0</v>
      </c>
      <c r="K382">
        <v>0.85799999999999998</v>
      </c>
      <c r="L382">
        <v>10.2798</v>
      </c>
      <c r="M382">
        <v>3.8161999999999998</v>
      </c>
      <c r="N382">
        <v>72.587999999999994</v>
      </c>
      <c r="O382">
        <v>0.34320000000000001</v>
      </c>
      <c r="P382">
        <v>72.900000000000006</v>
      </c>
      <c r="Q382">
        <v>57.353900000000003</v>
      </c>
      <c r="R382">
        <v>0.2712</v>
      </c>
      <c r="S382">
        <v>57.6</v>
      </c>
      <c r="T382">
        <v>1448.1056000000001</v>
      </c>
      <c r="W382">
        <v>0</v>
      </c>
      <c r="X382">
        <v>0</v>
      </c>
      <c r="Y382">
        <v>12.2</v>
      </c>
      <c r="Z382">
        <v>853</v>
      </c>
      <c r="AA382">
        <v>840</v>
      </c>
      <c r="AB382">
        <v>844</v>
      </c>
      <c r="AC382">
        <v>89</v>
      </c>
      <c r="AD382">
        <v>18.489999999999998</v>
      </c>
      <c r="AE382">
        <v>0.42</v>
      </c>
      <c r="AF382">
        <v>982</v>
      </c>
      <c r="AG382">
        <v>-3.6</v>
      </c>
      <c r="AH382">
        <v>48</v>
      </c>
      <c r="AI382">
        <v>35</v>
      </c>
      <c r="AJ382">
        <v>192</v>
      </c>
      <c r="AK382">
        <v>170.4</v>
      </c>
      <c r="AL382">
        <v>4.9000000000000004</v>
      </c>
      <c r="AM382">
        <v>175</v>
      </c>
      <c r="AN382" t="s">
        <v>155</v>
      </c>
      <c r="AO382">
        <v>2</v>
      </c>
      <c r="AP382" s="28">
        <v>0.89175925925925925</v>
      </c>
      <c r="AQ382">
        <v>47.159336000000003</v>
      </c>
      <c r="AR382">
        <v>-88.489671999999999</v>
      </c>
      <c r="AS382">
        <v>312.5</v>
      </c>
      <c r="AT382">
        <v>36</v>
      </c>
      <c r="AU382">
        <v>12</v>
      </c>
      <c r="AV382">
        <v>12</v>
      </c>
      <c r="AW382" t="s">
        <v>230</v>
      </c>
      <c r="AX382">
        <v>0.91759999999999997</v>
      </c>
      <c r="AY382">
        <v>1.2</v>
      </c>
      <c r="AZ382">
        <v>1.5176000000000001</v>
      </c>
      <c r="BA382">
        <v>14.686999999999999</v>
      </c>
      <c r="BB382">
        <v>12.92</v>
      </c>
      <c r="BC382">
        <v>0.88</v>
      </c>
      <c r="BD382">
        <v>16.547999999999998</v>
      </c>
      <c r="BE382">
        <v>2279.0459999999998</v>
      </c>
      <c r="BF382">
        <v>538.48500000000001</v>
      </c>
      <c r="BG382">
        <v>1.6850000000000001</v>
      </c>
      <c r="BH382">
        <v>8.0000000000000002E-3</v>
      </c>
      <c r="BI382">
        <v>1.6930000000000001</v>
      </c>
      <c r="BJ382">
        <v>1.3320000000000001</v>
      </c>
      <c r="BK382">
        <v>6.0000000000000001E-3</v>
      </c>
      <c r="BL382">
        <v>1.3380000000000001</v>
      </c>
      <c r="BM382">
        <v>10.194800000000001</v>
      </c>
      <c r="BQ382">
        <v>0</v>
      </c>
      <c r="BR382">
        <v>0.33434399999999997</v>
      </c>
      <c r="BS382">
        <v>-5</v>
      </c>
      <c r="BT382">
        <v>5.0000000000000001E-3</v>
      </c>
      <c r="BU382">
        <v>8.1705319999999997</v>
      </c>
      <c r="BV382">
        <v>0</v>
      </c>
      <c r="BW382" t="s">
        <v>155</v>
      </c>
      <c r="BX382">
        <v>0.79</v>
      </c>
    </row>
    <row r="383" spans="1:76" x14ac:dyDescent="0.25">
      <c r="A383" s="26">
        <v>43530</v>
      </c>
      <c r="B383" s="29">
        <v>0.68329112268518521</v>
      </c>
      <c r="C383">
        <v>11.407999999999999</v>
      </c>
      <c r="D383">
        <v>5.556</v>
      </c>
      <c r="E383">
        <v>55560.148515000001</v>
      </c>
      <c r="F383">
        <v>84.6</v>
      </c>
      <c r="G383">
        <v>0.4</v>
      </c>
      <c r="H383">
        <v>1538.7</v>
      </c>
      <c r="J383">
        <v>0</v>
      </c>
      <c r="K383">
        <v>0.85219999999999996</v>
      </c>
      <c r="L383">
        <v>9.7217000000000002</v>
      </c>
      <c r="M383">
        <v>4.7346000000000004</v>
      </c>
      <c r="N383">
        <v>72.092500000000001</v>
      </c>
      <c r="O383">
        <v>0.34089999999999998</v>
      </c>
      <c r="P383">
        <v>72.400000000000006</v>
      </c>
      <c r="Q383">
        <v>57.0411</v>
      </c>
      <c r="R383">
        <v>0.2697</v>
      </c>
      <c r="S383">
        <v>57.3</v>
      </c>
      <c r="T383">
        <v>1538.6786</v>
      </c>
      <c r="W383">
        <v>0</v>
      </c>
      <c r="X383">
        <v>0</v>
      </c>
      <c r="Y383">
        <v>12.2</v>
      </c>
      <c r="Z383">
        <v>853</v>
      </c>
      <c r="AA383">
        <v>839</v>
      </c>
      <c r="AB383">
        <v>844</v>
      </c>
      <c r="AC383">
        <v>89</v>
      </c>
      <c r="AD383">
        <v>18.86</v>
      </c>
      <c r="AE383">
        <v>0.43</v>
      </c>
      <c r="AF383">
        <v>982</v>
      </c>
      <c r="AG383">
        <v>-3.4</v>
      </c>
      <c r="AH383">
        <v>48</v>
      </c>
      <c r="AI383">
        <v>35</v>
      </c>
      <c r="AJ383">
        <v>192</v>
      </c>
      <c r="AK383">
        <v>170.6</v>
      </c>
      <c r="AL383">
        <v>4.9000000000000004</v>
      </c>
      <c r="AM383">
        <v>174.6</v>
      </c>
      <c r="AN383" t="s">
        <v>155</v>
      </c>
      <c r="AO383">
        <v>2</v>
      </c>
      <c r="AP383" s="28">
        <v>0.89177083333333329</v>
      </c>
      <c r="AQ383">
        <v>47.159236999999997</v>
      </c>
      <c r="AR383">
        <v>-88.489512000000005</v>
      </c>
      <c r="AS383">
        <v>312.3</v>
      </c>
      <c r="AT383">
        <v>36</v>
      </c>
      <c r="AU383">
        <v>12</v>
      </c>
      <c r="AV383">
        <v>12</v>
      </c>
      <c r="AW383" t="s">
        <v>230</v>
      </c>
      <c r="AX383">
        <v>0.99560000000000004</v>
      </c>
      <c r="AY383">
        <v>1.2956000000000001</v>
      </c>
      <c r="AZ383">
        <v>1.6912</v>
      </c>
      <c r="BA383">
        <v>14.686999999999999</v>
      </c>
      <c r="BB383">
        <v>12.39</v>
      </c>
      <c r="BC383">
        <v>0.84</v>
      </c>
      <c r="BD383">
        <v>17.349</v>
      </c>
      <c r="BE383">
        <v>2100.6480000000001</v>
      </c>
      <c r="BF383">
        <v>651.13699999999994</v>
      </c>
      <c r="BG383">
        <v>1.631</v>
      </c>
      <c r="BH383">
        <v>8.0000000000000002E-3</v>
      </c>
      <c r="BI383">
        <v>1.639</v>
      </c>
      <c r="BJ383">
        <v>1.2909999999999999</v>
      </c>
      <c r="BK383">
        <v>6.0000000000000001E-3</v>
      </c>
      <c r="BL383">
        <v>1.2969999999999999</v>
      </c>
      <c r="BM383">
        <v>10.5578</v>
      </c>
      <c r="BQ383">
        <v>0</v>
      </c>
      <c r="BR383">
        <v>0.33063999999999999</v>
      </c>
      <c r="BS383">
        <v>-5</v>
      </c>
      <c r="BT383">
        <v>5.0000000000000001E-3</v>
      </c>
      <c r="BU383">
        <v>8.0800149999999995</v>
      </c>
      <c r="BV383">
        <v>0</v>
      </c>
      <c r="BW383" t="s">
        <v>155</v>
      </c>
      <c r="BX383">
        <v>0.79100000000000004</v>
      </c>
    </row>
    <row r="384" spans="1:76" x14ac:dyDescent="0.25">
      <c r="A384" s="26">
        <v>43530</v>
      </c>
      <c r="B384" s="29">
        <v>0.68330269675925936</v>
      </c>
      <c r="C384">
        <v>10.765000000000001</v>
      </c>
      <c r="D384">
        <v>6.819</v>
      </c>
      <c r="E384">
        <v>68190.267934000003</v>
      </c>
      <c r="F384">
        <v>84.4</v>
      </c>
      <c r="G384">
        <v>0.4</v>
      </c>
      <c r="H384">
        <v>1694.8</v>
      </c>
      <c r="J384">
        <v>0</v>
      </c>
      <c r="K384">
        <v>0.84530000000000005</v>
      </c>
      <c r="L384">
        <v>9.0991</v>
      </c>
      <c r="M384">
        <v>5.7638999999999996</v>
      </c>
      <c r="N384">
        <v>71.311099999999996</v>
      </c>
      <c r="O384">
        <v>0.33810000000000001</v>
      </c>
      <c r="P384">
        <v>71.599999999999994</v>
      </c>
      <c r="Q384">
        <v>56.239199999999997</v>
      </c>
      <c r="R384">
        <v>0.2666</v>
      </c>
      <c r="S384">
        <v>56.5</v>
      </c>
      <c r="T384">
        <v>1694.7904000000001</v>
      </c>
      <c r="W384">
        <v>0</v>
      </c>
      <c r="X384">
        <v>0</v>
      </c>
      <c r="Y384">
        <v>12.2</v>
      </c>
      <c r="Z384">
        <v>853</v>
      </c>
      <c r="AA384">
        <v>838</v>
      </c>
      <c r="AB384">
        <v>844</v>
      </c>
      <c r="AC384">
        <v>89</v>
      </c>
      <c r="AD384">
        <v>17.98</v>
      </c>
      <c r="AE384">
        <v>0.41</v>
      </c>
      <c r="AF384">
        <v>982</v>
      </c>
      <c r="AG384">
        <v>-4</v>
      </c>
      <c r="AH384">
        <v>48</v>
      </c>
      <c r="AI384">
        <v>35</v>
      </c>
      <c r="AJ384">
        <v>192</v>
      </c>
      <c r="AK384">
        <v>170</v>
      </c>
      <c r="AL384">
        <v>4.9000000000000004</v>
      </c>
      <c r="AM384">
        <v>174.3</v>
      </c>
      <c r="AN384" t="s">
        <v>155</v>
      </c>
      <c r="AO384">
        <v>2</v>
      </c>
      <c r="AP384" s="28">
        <v>0.89178240740740744</v>
      </c>
      <c r="AQ384">
        <v>47.159137000000001</v>
      </c>
      <c r="AR384">
        <v>-88.489358999999993</v>
      </c>
      <c r="AS384">
        <v>312</v>
      </c>
      <c r="AT384">
        <v>35.9</v>
      </c>
      <c r="AU384">
        <v>12</v>
      </c>
      <c r="AV384">
        <v>12</v>
      </c>
      <c r="AW384" t="s">
        <v>230</v>
      </c>
      <c r="AX384">
        <v>1</v>
      </c>
      <c r="AY384">
        <v>1.2043999999999999</v>
      </c>
      <c r="AZ384">
        <v>1.7</v>
      </c>
      <c r="BA384">
        <v>14.686999999999999</v>
      </c>
      <c r="BB384">
        <v>11.8</v>
      </c>
      <c r="BC384">
        <v>0.8</v>
      </c>
      <c r="BD384">
        <v>18.305</v>
      </c>
      <c r="BE384">
        <v>1910.7080000000001</v>
      </c>
      <c r="BF384">
        <v>770.36099999999999</v>
      </c>
      <c r="BG384">
        <v>1.5680000000000001</v>
      </c>
      <c r="BH384">
        <v>7.0000000000000001E-3</v>
      </c>
      <c r="BI384">
        <v>1.5760000000000001</v>
      </c>
      <c r="BJ384">
        <v>1.2370000000000001</v>
      </c>
      <c r="BK384">
        <v>6.0000000000000001E-3</v>
      </c>
      <c r="BL384">
        <v>1.2430000000000001</v>
      </c>
      <c r="BM384">
        <v>11.301299999999999</v>
      </c>
      <c r="BQ384">
        <v>0</v>
      </c>
      <c r="BR384">
        <v>0.421288</v>
      </c>
      <c r="BS384">
        <v>-5</v>
      </c>
      <c r="BT384">
        <v>5.0000000000000001E-3</v>
      </c>
      <c r="BU384">
        <v>10.295226</v>
      </c>
      <c r="BV384">
        <v>0</v>
      </c>
      <c r="BW384" t="s">
        <v>155</v>
      </c>
      <c r="BX384">
        <v>0.78900000000000003</v>
      </c>
    </row>
    <row r="385" spans="1:76" x14ac:dyDescent="0.25">
      <c r="A385" s="26">
        <v>43530</v>
      </c>
      <c r="B385" s="29">
        <v>0.68331427083333329</v>
      </c>
      <c r="C385">
        <v>10.548</v>
      </c>
      <c r="D385">
        <v>7.2942</v>
      </c>
      <c r="E385">
        <v>72941.509585000007</v>
      </c>
      <c r="F385">
        <v>81.2</v>
      </c>
      <c r="G385">
        <v>0.5</v>
      </c>
      <c r="H385">
        <v>1790</v>
      </c>
      <c r="J385">
        <v>0</v>
      </c>
      <c r="K385">
        <v>0.84230000000000005</v>
      </c>
      <c r="L385">
        <v>8.8854000000000006</v>
      </c>
      <c r="M385">
        <v>6.1441999999999997</v>
      </c>
      <c r="N385">
        <v>68.368200000000002</v>
      </c>
      <c r="O385">
        <v>0.40289999999999998</v>
      </c>
      <c r="P385">
        <v>68.8</v>
      </c>
      <c r="Q385">
        <v>53.918300000000002</v>
      </c>
      <c r="R385">
        <v>0.31769999999999998</v>
      </c>
      <c r="S385">
        <v>54.2</v>
      </c>
      <c r="T385">
        <v>1790.008</v>
      </c>
      <c r="W385">
        <v>0</v>
      </c>
      <c r="X385">
        <v>0</v>
      </c>
      <c r="Y385">
        <v>12.2</v>
      </c>
      <c r="Z385">
        <v>853</v>
      </c>
      <c r="AA385">
        <v>839</v>
      </c>
      <c r="AB385">
        <v>844</v>
      </c>
      <c r="AC385">
        <v>89</v>
      </c>
      <c r="AD385">
        <v>17.98</v>
      </c>
      <c r="AE385">
        <v>0.41</v>
      </c>
      <c r="AF385">
        <v>982</v>
      </c>
      <c r="AG385">
        <v>-4</v>
      </c>
      <c r="AH385">
        <v>48</v>
      </c>
      <c r="AI385">
        <v>35</v>
      </c>
      <c r="AJ385">
        <v>192</v>
      </c>
      <c r="AK385">
        <v>170</v>
      </c>
      <c r="AL385">
        <v>4.9000000000000004</v>
      </c>
      <c r="AM385">
        <v>174.1</v>
      </c>
      <c r="AN385" t="s">
        <v>155</v>
      </c>
      <c r="AO385">
        <v>2</v>
      </c>
      <c r="AP385" s="28">
        <v>0.89179398148148159</v>
      </c>
      <c r="AQ385">
        <v>47.159132999999997</v>
      </c>
      <c r="AR385">
        <v>-88.489351999999997</v>
      </c>
      <c r="AS385">
        <v>312</v>
      </c>
      <c r="AT385">
        <v>35.1</v>
      </c>
      <c r="AU385">
        <v>12</v>
      </c>
      <c r="AV385">
        <v>12</v>
      </c>
      <c r="AW385" t="s">
        <v>230</v>
      </c>
      <c r="AX385">
        <v>1</v>
      </c>
      <c r="AY385">
        <v>1.2</v>
      </c>
      <c r="AZ385">
        <v>1.7</v>
      </c>
      <c r="BA385">
        <v>14.686999999999999</v>
      </c>
      <c r="BB385">
        <v>11.57</v>
      </c>
      <c r="BC385">
        <v>0.79</v>
      </c>
      <c r="BD385">
        <v>18.716000000000001</v>
      </c>
      <c r="BE385">
        <v>1844.1690000000001</v>
      </c>
      <c r="BF385">
        <v>811.64599999999996</v>
      </c>
      <c r="BG385">
        <v>1.486</v>
      </c>
      <c r="BH385">
        <v>8.9999999999999993E-3</v>
      </c>
      <c r="BI385">
        <v>1.4950000000000001</v>
      </c>
      <c r="BJ385">
        <v>1.1719999999999999</v>
      </c>
      <c r="BK385">
        <v>7.0000000000000001E-3</v>
      </c>
      <c r="BL385">
        <v>1.179</v>
      </c>
      <c r="BM385">
        <v>11.797599999999999</v>
      </c>
      <c r="BQ385">
        <v>0</v>
      </c>
      <c r="BR385">
        <v>0.46005600000000002</v>
      </c>
      <c r="BS385">
        <v>-5</v>
      </c>
      <c r="BT385">
        <v>5.0000000000000001E-3</v>
      </c>
      <c r="BU385">
        <v>11.242618999999999</v>
      </c>
      <c r="BV385">
        <v>0</v>
      </c>
      <c r="BW385" t="s">
        <v>155</v>
      </c>
      <c r="BX385">
        <v>0.78900000000000003</v>
      </c>
    </row>
    <row r="386" spans="1:76" x14ac:dyDescent="0.25">
      <c r="A386" s="26">
        <v>43530</v>
      </c>
      <c r="B386" s="29">
        <v>0.68332584490740744</v>
      </c>
      <c r="C386">
        <v>10.523</v>
      </c>
      <c r="D386">
        <v>7.3982999999999999</v>
      </c>
      <c r="E386">
        <v>73983.422877000005</v>
      </c>
      <c r="F386">
        <v>74.2</v>
      </c>
      <c r="G386">
        <v>0.5</v>
      </c>
      <c r="H386">
        <v>1855.3</v>
      </c>
      <c r="J386">
        <v>0</v>
      </c>
      <c r="K386">
        <v>0.84150000000000003</v>
      </c>
      <c r="L386">
        <v>8.8547999999999991</v>
      </c>
      <c r="M386">
        <v>6.2256999999999998</v>
      </c>
      <c r="N386">
        <v>62.441099999999999</v>
      </c>
      <c r="O386">
        <v>0.42080000000000001</v>
      </c>
      <c r="P386">
        <v>62.9</v>
      </c>
      <c r="Q386">
        <v>49.243899999999996</v>
      </c>
      <c r="R386">
        <v>0.33179999999999998</v>
      </c>
      <c r="S386">
        <v>49.6</v>
      </c>
      <c r="T386">
        <v>1855.3083999999999</v>
      </c>
      <c r="W386">
        <v>0</v>
      </c>
      <c r="X386">
        <v>0</v>
      </c>
      <c r="Y386">
        <v>12.2</v>
      </c>
      <c r="Z386">
        <v>853</v>
      </c>
      <c r="AA386">
        <v>840</v>
      </c>
      <c r="AB386">
        <v>843</v>
      </c>
      <c r="AC386">
        <v>89</v>
      </c>
      <c r="AD386">
        <v>17.98</v>
      </c>
      <c r="AE386">
        <v>0.41</v>
      </c>
      <c r="AF386">
        <v>982</v>
      </c>
      <c r="AG386">
        <v>-4</v>
      </c>
      <c r="AH386">
        <v>48</v>
      </c>
      <c r="AI386">
        <v>35</v>
      </c>
      <c r="AJ386">
        <v>192</v>
      </c>
      <c r="AK386">
        <v>170</v>
      </c>
      <c r="AL386">
        <v>4.9000000000000004</v>
      </c>
      <c r="AM386">
        <v>174.5</v>
      </c>
      <c r="AN386" t="s">
        <v>155</v>
      </c>
      <c r="AO386">
        <v>2</v>
      </c>
      <c r="AP386" s="28">
        <v>0.89179398148148159</v>
      </c>
      <c r="AQ386">
        <v>47.158956000000003</v>
      </c>
      <c r="AR386">
        <v>-88.489057000000003</v>
      </c>
      <c r="AS386">
        <v>312.10000000000002</v>
      </c>
      <c r="AT386">
        <v>35.1</v>
      </c>
      <c r="AU386">
        <v>12</v>
      </c>
      <c r="AV386">
        <v>12</v>
      </c>
      <c r="AW386" t="s">
        <v>230</v>
      </c>
      <c r="AX386">
        <v>1</v>
      </c>
      <c r="AY386">
        <v>1.2</v>
      </c>
      <c r="AZ386">
        <v>1.7</v>
      </c>
      <c r="BA386">
        <v>14.686999999999999</v>
      </c>
      <c r="BB386">
        <v>11.5</v>
      </c>
      <c r="BC386">
        <v>0.78</v>
      </c>
      <c r="BD386">
        <v>18.835000000000001</v>
      </c>
      <c r="BE386">
        <v>1830.884</v>
      </c>
      <c r="BF386">
        <v>819.31</v>
      </c>
      <c r="BG386">
        <v>1.3520000000000001</v>
      </c>
      <c r="BH386">
        <v>8.9999999999999993E-3</v>
      </c>
      <c r="BI386">
        <v>1.361</v>
      </c>
      <c r="BJ386">
        <v>1.0660000000000001</v>
      </c>
      <c r="BK386">
        <v>7.0000000000000001E-3</v>
      </c>
      <c r="BL386">
        <v>1.073</v>
      </c>
      <c r="BM386">
        <v>12.181800000000001</v>
      </c>
      <c r="BQ386">
        <v>0</v>
      </c>
      <c r="BR386">
        <v>0.47487200000000002</v>
      </c>
      <c r="BS386">
        <v>-5</v>
      </c>
      <c r="BT386">
        <v>5.0000000000000001E-3</v>
      </c>
      <c r="BU386">
        <v>11.604685</v>
      </c>
      <c r="BV386">
        <v>0</v>
      </c>
      <c r="BW386" t="s">
        <v>155</v>
      </c>
      <c r="BX386">
        <v>0.78900000000000003</v>
      </c>
    </row>
    <row r="387" spans="1:76" x14ac:dyDescent="0.25">
      <c r="A387" s="26">
        <v>43530</v>
      </c>
      <c r="B387" s="29">
        <v>0.68333741898148148</v>
      </c>
      <c r="C387">
        <v>10.52</v>
      </c>
      <c r="D387">
        <v>7.3887999999999998</v>
      </c>
      <c r="E387">
        <v>73888.102253000005</v>
      </c>
      <c r="F387">
        <v>66.5</v>
      </c>
      <c r="G387">
        <v>0.5</v>
      </c>
      <c r="H387">
        <v>1928.1</v>
      </c>
      <c r="J387">
        <v>0</v>
      </c>
      <c r="K387">
        <v>0.84160000000000001</v>
      </c>
      <c r="L387">
        <v>8.8534000000000006</v>
      </c>
      <c r="M387">
        <v>6.2183000000000002</v>
      </c>
      <c r="N387">
        <v>55.962600000000002</v>
      </c>
      <c r="O387">
        <v>0.42080000000000001</v>
      </c>
      <c r="P387">
        <v>56.4</v>
      </c>
      <c r="Q387">
        <v>44.134700000000002</v>
      </c>
      <c r="R387">
        <v>0.33189999999999997</v>
      </c>
      <c r="S387">
        <v>44.5</v>
      </c>
      <c r="T387">
        <v>1928.0893000000001</v>
      </c>
      <c r="W387">
        <v>0</v>
      </c>
      <c r="X387">
        <v>0</v>
      </c>
      <c r="Y387">
        <v>12.3</v>
      </c>
      <c r="Z387">
        <v>853</v>
      </c>
      <c r="AA387">
        <v>839</v>
      </c>
      <c r="AB387">
        <v>842</v>
      </c>
      <c r="AC387">
        <v>89</v>
      </c>
      <c r="AD387">
        <v>17.98</v>
      </c>
      <c r="AE387">
        <v>0.41</v>
      </c>
      <c r="AF387">
        <v>982</v>
      </c>
      <c r="AG387">
        <v>-4</v>
      </c>
      <c r="AH387">
        <v>48</v>
      </c>
      <c r="AI387">
        <v>35</v>
      </c>
      <c r="AJ387">
        <v>192</v>
      </c>
      <c r="AK387">
        <v>170.4</v>
      </c>
      <c r="AL387">
        <v>5</v>
      </c>
      <c r="AM387">
        <v>174.8</v>
      </c>
      <c r="AN387" t="s">
        <v>155</v>
      </c>
      <c r="AO387">
        <v>2</v>
      </c>
      <c r="AP387" s="28">
        <v>0.89181712962962967</v>
      </c>
      <c r="AQ387">
        <v>47.158923999999999</v>
      </c>
      <c r="AR387">
        <v>-88.488809000000003</v>
      </c>
      <c r="AS387">
        <v>311.7</v>
      </c>
      <c r="AT387">
        <v>35.9</v>
      </c>
      <c r="AU387">
        <v>12</v>
      </c>
      <c r="AV387">
        <v>11</v>
      </c>
      <c r="AW387" t="s">
        <v>231</v>
      </c>
      <c r="AX387">
        <v>1.478</v>
      </c>
      <c r="AY387">
        <v>1.7736000000000001</v>
      </c>
      <c r="AZ387">
        <v>2.3692000000000002</v>
      </c>
      <c r="BA387">
        <v>14.686999999999999</v>
      </c>
      <c r="BB387">
        <v>11.5</v>
      </c>
      <c r="BC387">
        <v>0.78</v>
      </c>
      <c r="BD387">
        <v>18.824000000000002</v>
      </c>
      <c r="BE387">
        <v>1830.7840000000001</v>
      </c>
      <c r="BF387">
        <v>818.41399999999999</v>
      </c>
      <c r="BG387">
        <v>1.212</v>
      </c>
      <c r="BH387">
        <v>8.9999999999999993E-3</v>
      </c>
      <c r="BI387">
        <v>1.2210000000000001</v>
      </c>
      <c r="BJ387">
        <v>0.95599999999999996</v>
      </c>
      <c r="BK387">
        <v>7.0000000000000001E-3</v>
      </c>
      <c r="BL387">
        <v>0.96299999999999997</v>
      </c>
      <c r="BM387">
        <v>12.6609</v>
      </c>
      <c r="BQ387">
        <v>0</v>
      </c>
      <c r="BR387">
        <v>0.50679200000000002</v>
      </c>
      <c r="BS387">
        <v>-5</v>
      </c>
      <c r="BT387">
        <v>5.0000000000000001E-3</v>
      </c>
      <c r="BU387">
        <v>12.384729999999999</v>
      </c>
      <c r="BV387">
        <v>0</v>
      </c>
      <c r="BW387" t="s">
        <v>155</v>
      </c>
      <c r="BX387">
        <v>0.78900000000000003</v>
      </c>
    </row>
    <row r="388" spans="1:76" x14ac:dyDescent="0.25">
      <c r="A388" s="26">
        <v>43530</v>
      </c>
      <c r="B388" s="29">
        <v>0.68334899305555552</v>
      </c>
      <c r="C388">
        <v>10.52</v>
      </c>
      <c r="D388">
        <v>7.2855999999999996</v>
      </c>
      <c r="E388">
        <v>72855.912408999997</v>
      </c>
      <c r="F388">
        <v>60.8</v>
      </c>
      <c r="G388">
        <v>0.5</v>
      </c>
      <c r="H388">
        <v>2003.7</v>
      </c>
      <c r="J388">
        <v>0</v>
      </c>
      <c r="K388">
        <v>0.84250000000000003</v>
      </c>
      <c r="L388">
        <v>8.8628</v>
      </c>
      <c r="M388">
        <v>6.1379000000000001</v>
      </c>
      <c r="N388">
        <v>51.203000000000003</v>
      </c>
      <c r="O388">
        <v>0.42120000000000002</v>
      </c>
      <c r="P388">
        <v>51.6</v>
      </c>
      <c r="Q388">
        <v>40.381</v>
      </c>
      <c r="R388">
        <v>0.3322</v>
      </c>
      <c r="S388">
        <v>40.700000000000003</v>
      </c>
      <c r="T388">
        <v>2003.6777</v>
      </c>
      <c r="W388">
        <v>0</v>
      </c>
      <c r="X388">
        <v>0</v>
      </c>
      <c r="Y388">
        <v>12.2</v>
      </c>
      <c r="Z388">
        <v>853</v>
      </c>
      <c r="AA388">
        <v>839</v>
      </c>
      <c r="AB388">
        <v>842</v>
      </c>
      <c r="AC388">
        <v>89</v>
      </c>
      <c r="AD388">
        <v>17.98</v>
      </c>
      <c r="AE388">
        <v>0.41</v>
      </c>
      <c r="AF388">
        <v>982</v>
      </c>
      <c r="AG388">
        <v>-4</v>
      </c>
      <c r="AH388">
        <v>48</v>
      </c>
      <c r="AI388">
        <v>35</v>
      </c>
      <c r="AJ388">
        <v>192</v>
      </c>
      <c r="AK388">
        <v>171</v>
      </c>
      <c r="AL388">
        <v>5</v>
      </c>
      <c r="AM388">
        <v>174.8</v>
      </c>
      <c r="AN388" t="s">
        <v>155</v>
      </c>
      <c r="AO388">
        <v>2</v>
      </c>
      <c r="AP388" s="28">
        <v>0.89182870370370371</v>
      </c>
      <c r="AQ388">
        <v>47.158898999999998</v>
      </c>
      <c r="AR388">
        <v>-88.488581999999994</v>
      </c>
      <c r="AS388">
        <v>311.60000000000002</v>
      </c>
      <c r="AT388">
        <v>38.299999999999997</v>
      </c>
      <c r="AU388">
        <v>12</v>
      </c>
      <c r="AV388">
        <v>11</v>
      </c>
      <c r="AW388" t="s">
        <v>231</v>
      </c>
      <c r="AX388">
        <v>1.5</v>
      </c>
      <c r="AY388">
        <v>1.8956</v>
      </c>
      <c r="AZ388">
        <v>2.4956</v>
      </c>
      <c r="BA388">
        <v>14.686999999999999</v>
      </c>
      <c r="BB388">
        <v>11.57</v>
      </c>
      <c r="BC388">
        <v>0.79</v>
      </c>
      <c r="BD388">
        <v>18.698</v>
      </c>
      <c r="BE388">
        <v>1840.393</v>
      </c>
      <c r="BF388">
        <v>811.21600000000001</v>
      </c>
      <c r="BG388">
        <v>1.113</v>
      </c>
      <c r="BH388">
        <v>8.9999999999999993E-3</v>
      </c>
      <c r="BI388">
        <v>1.123</v>
      </c>
      <c r="BJ388">
        <v>0.878</v>
      </c>
      <c r="BK388">
        <v>7.0000000000000001E-3</v>
      </c>
      <c r="BL388">
        <v>0.88500000000000001</v>
      </c>
      <c r="BM388">
        <v>13.212300000000001</v>
      </c>
      <c r="BQ388">
        <v>0</v>
      </c>
      <c r="BR388">
        <v>0.49637599999999998</v>
      </c>
      <c r="BS388">
        <v>-5</v>
      </c>
      <c r="BT388">
        <v>5.0000000000000001E-3</v>
      </c>
      <c r="BU388">
        <v>12.130189</v>
      </c>
      <c r="BV388">
        <v>0</v>
      </c>
      <c r="BW388" t="s">
        <v>155</v>
      </c>
      <c r="BX388">
        <v>0.78900000000000003</v>
      </c>
    </row>
    <row r="389" spans="1:76" x14ac:dyDescent="0.25">
      <c r="A389" s="26">
        <v>43530</v>
      </c>
      <c r="B389" s="29">
        <v>0.68336056712962956</v>
      </c>
      <c r="C389">
        <v>10.52</v>
      </c>
      <c r="D389">
        <v>7.3305999999999996</v>
      </c>
      <c r="E389">
        <v>73306</v>
      </c>
      <c r="F389">
        <v>55.7</v>
      </c>
      <c r="G389">
        <v>0.5</v>
      </c>
      <c r="H389">
        <v>2088.1999999999998</v>
      </c>
      <c r="J389">
        <v>0</v>
      </c>
      <c r="K389">
        <v>0.84199999999999997</v>
      </c>
      <c r="L389">
        <v>8.8576999999999995</v>
      </c>
      <c r="M389">
        <v>6.1722000000000001</v>
      </c>
      <c r="N389">
        <v>46.9268</v>
      </c>
      <c r="O389">
        <v>0.42099999999999999</v>
      </c>
      <c r="P389">
        <v>47.3</v>
      </c>
      <c r="Q389">
        <v>37.008600000000001</v>
      </c>
      <c r="R389">
        <v>0.33200000000000002</v>
      </c>
      <c r="S389">
        <v>37.299999999999997</v>
      </c>
      <c r="T389">
        <v>2088.2310000000002</v>
      </c>
      <c r="W389">
        <v>0</v>
      </c>
      <c r="X389">
        <v>0</v>
      </c>
      <c r="Y389">
        <v>12.2</v>
      </c>
      <c r="Z389">
        <v>853</v>
      </c>
      <c r="AA389">
        <v>839</v>
      </c>
      <c r="AB389">
        <v>843</v>
      </c>
      <c r="AC389">
        <v>89</v>
      </c>
      <c r="AD389">
        <v>17.98</v>
      </c>
      <c r="AE389">
        <v>0.41</v>
      </c>
      <c r="AF389">
        <v>982</v>
      </c>
      <c r="AG389">
        <v>-4</v>
      </c>
      <c r="AH389">
        <v>48</v>
      </c>
      <c r="AI389">
        <v>35</v>
      </c>
      <c r="AJ389">
        <v>192</v>
      </c>
      <c r="AK389">
        <v>171</v>
      </c>
      <c r="AL389">
        <v>5</v>
      </c>
      <c r="AM389">
        <v>174.5</v>
      </c>
      <c r="AN389" t="s">
        <v>155</v>
      </c>
      <c r="AO389">
        <v>2</v>
      </c>
      <c r="AP389" s="28">
        <v>0.89184027777777775</v>
      </c>
      <c r="AQ389">
        <v>47.158901999999998</v>
      </c>
      <c r="AR389">
        <v>-88.488338999999996</v>
      </c>
      <c r="AS389">
        <v>311.5</v>
      </c>
      <c r="AT389">
        <v>39.5</v>
      </c>
      <c r="AU389">
        <v>12</v>
      </c>
      <c r="AV389">
        <v>11</v>
      </c>
      <c r="AW389" t="s">
        <v>231</v>
      </c>
      <c r="AX389">
        <v>1.5955999999999999</v>
      </c>
      <c r="AY389">
        <v>1.0396000000000001</v>
      </c>
      <c r="AZ389">
        <v>2.5</v>
      </c>
      <c r="BA389">
        <v>14.686999999999999</v>
      </c>
      <c r="BB389">
        <v>11.53</v>
      </c>
      <c r="BC389">
        <v>0.79</v>
      </c>
      <c r="BD389">
        <v>18.766999999999999</v>
      </c>
      <c r="BE389">
        <v>1834.768</v>
      </c>
      <c r="BF389">
        <v>813.73400000000004</v>
      </c>
      <c r="BG389">
        <v>1.018</v>
      </c>
      <c r="BH389">
        <v>8.9999999999999993E-3</v>
      </c>
      <c r="BI389">
        <v>1.0269999999999999</v>
      </c>
      <c r="BJ389">
        <v>0.80300000000000005</v>
      </c>
      <c r="BK389">
        <v>7.0000000000000001E-3</v>
      </c>
      <c r="BL389">
        <v>0.81</v>
      </c>
      <c r="BM389">
        <v>13.735799999999999</v>
      </c>
      <c r="BQ389">
        <v>0</v>
      </c>
      <c r="BR389">
        <v>0.49088799999999999</v>
      </c>
      <c r="BS389">
        <v>-5</v>
      </c>
      <c r="BT389">
        <v>5.0000000000000001E-3</v>
      </c>
      <c r="BU389">
        <v>11.996074999999999</v>
      </c>
      <c r="BV389">
        <v>0</v>
      </c>
      <c r="BW389" t="s">
        <v>155</v>
      </c>
      <c r="BX389">
        <v>0.78900000000000003</v>
      </c>
    </row>
    <row r="390" spans="1:76" x14ac:dyDescent="0.25">
      <c r="A390" s="26">
        <v>43530</v>
      </c>
      <c r="B390" s="29">
        <v>0.68337214120370371</v>
      </c>
      <c r="C390">
        <v>10.513999999999999</v>
      </c>
      <c r="D390">
        <v>7.4185999999999996</v>
      </c>
      <c r="E390">
        <v>74185.8799</v>
      </c>
      <c r="F390">
        <v>51.4</v>
      </c>
      <c r="G390">
        <v>0.5</v>
      </c>
      <c r="H390">
        <v>2188.5</v>
      </c>
      <c r="J390">
        <v>0</v>
      </c>
      <c r="K390">
        <v>0.84109999999999996</v>
      </c>
      <c r="L390">
        <v>8.8436000000000003</v>
      </c>
      <c r="M390">
        <v>6.2398999999999996</v>
      </c>
      <c r="N390">
        <v>43.214399999999998</v>
      </c>
      <c r="O390">
        <v>0.42059999999999997</v>
      </c>
      <c r="P390">
        <v>43.6</v>
      </c>
      <c r="Q390">
        <v>34.0809</v>
      </c>
      <c r="R390">
        <v>0.33169999999999999</v>
      </c>
      <c r="S390">
        <v>34.4</v>
      </c>
      <c r="T390">
        <v>2188.4708000000001</v>
      </c>
      <c r="W390">
        <v>0</v>
      </c>
      <c r="X390">
        <v>0</v>
      </c>
      <c r="Y390">
        <v>12.3</v>
      </c>
      <c r="Z390">
        <v>853</v>
      </c>
      <c r="AA390">
        <v>840</v>
      </c>
      <c r="AB390">
        <v>843</v>
      </c>
      <c r="AC390">
        <v>89</v>
      </c>
      <c r="AD390">
        <v>17.98</v>
      </c>
      <c r="AE390">
        <v>0.41</v>
      </c>
      <c r="AF390">
        <v>982</v>
      </c>
      <c r="AG390">
        <v>-4</v>
      </c>
      <c r="AH390">
        <v>48</v>
      </c>
      <c r="AI390">
        <v>35</v>
      </c>
      <c r="AJ390">
        <v>192</v>
      </c>
      <c r="AK390">
        <v>171</v>
      </c>
      <c r="AL390">
        <v>5.0999999999999996</v>
      </c>
      <c r="AM390">
        <v>174.1</v>
      </c>
      <c r="AN390" t="s">
        <v>155</v>
      </c>
      <c r="AO390">
        <v>2</v>
      </c>
      <c r="AP390" s="28">
        <v>0.89185185185185178</v>
      </c>
      <c r="AQ390">
        <v>47.158907999999997</v>
      </c>
      <c r="AR390">
        <v>-88.488090999999997</v>
      </c>
      <c r="AS390">
        <v>311.2</v>
      </c>
      <c r="AT390">
        <v>40.5</v>
      </c>
      <c r="AU390">
        <v>12</v>
      </c>
      <c r="AV390">
        <v>11</v>
      </c>
      <c r="AW390" t="s">
        <v>231</v>
      </c>
      <c r="AX390">
        <v>1.6</v>
      </c>
      <c r="AY390">
        <v>1.2867999999999999</v>
      </c>
      <c r="AZ390">
        <v>2.6911999999999998</v>
      </c>
      <c r="BA390">
        <v>14.686999999999999</v>
      </c>
      <c r="BB390">
        <v>11.47</v>
      </c>
      <c r="BC390">
        <v>0.78</v>
      </c>
      <c r="BD390">
        <v>18.89</v>
      </c>
      <c r="BE390">
        <v>1824.2170000000001</v>
      </c>
      <c r="BF390">
        <v>819.22400000000005</v>
      </c>
      <c r="BG390">
        <v>0.93300000000000005</v>
      </c>
      <c r="BH390">
        <v>8.9999999999999993E-3</v>
      </c>
      <c r="BI390">
        <v>0.94299999999999995</v>
      </c>
      <c r="BJ390">
        <v>0.73599999999999999</v>
      </c>
      <c r="BK390">
        <v>7.0000000000000001E-3</v>
      </c>
      <c r="BL390">
        <v>0.74299999999999999</v>
      </c>
      <c r="BM390">
        <v>14.335100000000001</v>
      </c>
      <c r="BQ390">
        <v>0</v>
      </c>
      <c r="BR390">
        <v>0.50651999999999997</v>
      </c>
      <c r="BS390">
        <v>-5</v>
      </c>
      <c r="BT390">
        <v>5.0000000000000001E-3</v>
      </c>
      <c r="BU390">
        <v>12.378081999999999</v>
      </c>
      <c r="BV390">
        <v>0</v>
      </c>
      <c r="BW390" t="s">
        <v>155</v>
      </c>
      <c r="BX390">
        <v>0.78900000000000003</v>
      </c>
    </row>
    <row r="391" spans="1:76" x14ac:dyDescent="0.25">
      <c r="A391" s="26">
        <v>43530</v>
      </c>
      <c r="B391" s="29">
        <v>0.68338371527777786</v>
      </c>
      <c r="C391">
        <v>10.427</v>
      </c>
      <c r="D391">
        <v>7.4618000000000002</v>
      </c>
      <c r="E391">
        <v>74617.785466999994</v>
      </c>
      <c r="F391">
        <v>48.1</v>
      </c>
      <c r="G391">
        <v>0.5</v>
      </c>
      <c r="H391">
        <v>2238</v>
      </c>
      <c r="J391">
        <v>0</v>
      </c>
      <c r="K391">
        <v>0.84130000000000005</v>
      </c>
      <c r="L391">
        <v>8.7722999999999995</v>
      </c>
      <c r="M391">
        <v>6.2774000000000001</v>
      </c>
      <c r="N391">
        <v>40.460700000000003</v>
      </c>
      <c r="O391">
        <v>0.42059999999999997</v>
      </c>
      <c r="P391">
        <v>40.9</v>
      </c>
      <c r="Q391">
        <v>31.909099999999999</v>
      </c>
      <c r="R391">
        <v>0.33169999999999999</v>
      </c>
      <c r="S391">
        <v>32.200000000000003</v>
      </c>
      <c r="T391">
        <v>2237.9992000000002</v>
      </c>
      <c r="W391">
        <v>0</v>
      </c>
      <c r="X391">
        <v>0</v>
      </c>
      <c r="Y391">
        <v>12.2</v>
      </c>
      <c r="Z391">
        <v>854</v>
      </c>
      <c r="AA391">
        <v>840</v>
      </c>
      <c r="AB391">
        <v>843</v>
      </c>
      <c r="AC391">
        <v>89</v>
      </c>
      <c r="AD391">
        <v>17.98</v>
      </c>
      <c r="AE391">
        <v>0.41</v>
      </c>
      <c r="AF391">
        <v>982</v>
      </c>
      <c r="AG391">
        <v>-4</v>
      </c>
      <c r="AH391">
        <v>48</v>
      </c>
      <c r="AI391">
        <v>35</v>
      </c>
      <c r="AJ391">
        <v>192</v>
      </c>
      <c r="AK391">
        <v>171</v>
      </c>
      <c r="AL391">
        <v>5</v>
      </c>
      <c r="AM391">
        <v>174.3</v>
      </c>
      <c r="AN391" t="s">
        <v>155</v>
      </c>
      <c r="AO391">
        <v>2</v>
      </c>
      <c r="AP391" s="28">
        <v>0.89186342592592593</v>
      </c>
      <c r="AQ391">
        <v>47.158912000000001</v>
      </c>
      <c r="AR391">
        <v>-88.487841000000003</v>
      </c>
      <c r="AS391">
        <v>311.10000000000002</v>
      </c>
      <c r="AT391">
        <v>41.2</v>
      </c>
      <c r="AU391">
        <v>12</v>
      </c>
      <c r="AV391">
        <v>12</v>
      </c>
      <c r="AW391" t="s">
        <v>230</v>
      </c>
      <c r="AX391">
        <v>1.6</v>
      </c>
      <c r="AY391">
        <v>1.5868</v>
      </c>
      <c r="AZ391">
        <v>2.7955999999999999</v>
      </c>
      <c r="BA391">
        <v>14.686999999999999</v>
      </c>
      <c r="BB391">
        <v>11.48</v>
      </c>
      <c r="BC391">
        <v>0.78</v>
      </c>
      <c r="BD391">
        <v>18.866</v>
      </c>
      <c r="BE391">
        <v>1812.934</v>
      </c>
      <c r="BF391">
        <v>825.70899999999995</v>
      </c>
      <c r="BG391">
        <v>0.876</v>
      </c>
      <c r="BH391">
        <v>8.9999999999999993E-3</v>
      </c>
      <c r="BI391">
        <v>0.88500000000000001</v>
      </c>
      <c r="BJ391">
        <v>0.69099999999999995</v>
      </c>
      <c r="BK391">
        <v>7.0000000000000001E-3</v>
      </c>
      <c r="BL391">
        <v>0.69799999999999995</v>
      </c>
      <c r="BM391">
        <v>14.687200000000001</v>
      </c>
      <c r="BQ391">
        <v>0</v>
      </c>
      <c r="BR391">
        <v>0.51269100000000001</v>
      </c>
      <c r="BS391">
        <v>-5</v>
      </c>
      <c r="BT391">
        <v>5.0000000000000001E-3</v>
      </c>
      <c r="BU391">
        <v>12.528893999999999</v>
      </c>
      <c r="BV391">
        <v>0</v>
      </c>
      <c r="BW391" t="s">
        <v>155</v>
      </c>
      <c r="BX391">
        <v>0.78900000000000003</v>
      </c>
    </row>
    <row r="392" spans="1:76" x14ac:dyDescent="0.25">
      <c r="A392" s="26">
        <v>43530</v>
      </c>
      <c r="B392" s="29">
        <v>0.68339528935185179</v>
      </c>
      <c r="C392">
        <v>10.42</v>
      </c>
      <c r="D392">
        <v>7.4663000000000004</v>
      </c>
      <c r="E392">
        <v>74663.103161000006</v>
      </c>
      <c r="F392">
        <v>45.1</v>
      </c>
      <c r="G392">
        <v>0.5</v>
      </c>
      <c r="H392">
        <v>2237.5</v>
      </c>
      <c r="J392">
        <v>0</v>
      </c>
      <c r="K392">
        <v>0.84130000000000005</v>
      </c>
      <c r="L392">
        <v>8.7664000000000009</v>
      </c>
      <c r="M392">
        <v>6.2813999999999997</v>
      </c>
      <c r="N392">
        <v>37.9587</v>
      </c>
      <c r="O392">
        <v>0.42070000000000002</v>
      </c>
      <c r="P392">
        <v>38.4</v>
      </c>
      <c r="Q392">
        <v>29.936</v>
      </c>
      <c r="R392">
        <v>0.33169999999999999</v>
      </c>
      <c r="S392">
        <v>30.3</v>
      </c>
      <c r="T392">
        <v>2237.5351000000001</v>
      </c>
      <c r="W392">
        <v>0</v>
      </c>
      <c r="X392">
        <v>0</v>
      </c>
      <c r="Y392">
        <v>12.3</v>
      </c>
      <c r="Z392">
        <v>854</v>
      </c>
      <c r="AA392">
        <v>840</v>
      </c>
      <c r="AB392">
        <v>842</v>
      </c>
      <c r="AC392">
        <v>89</v>
      </c>
      <c r="AD392">
        <v>17.98</v>
      </c>
      <c r="AE392">
        <v>0.41</v>
      </c>
      <c r="AF392">
        <v>982</v>
      </c>
      <c r="AG392">
        <v>-4</v>
      </c>
      <c r="AH392">
        <v>48</v>
      </c>
      <c r="AI392">
        <v>35</v>
      </c>
      <c r="AJ392">
        <v>192</v>
      </c>
      <c r="AK392">
        <v>170.6</v>
      </c>
      <c r="AL392">
        <v>5</v>
      </c>
      <c r="AM392">
        <v>174.6</v>
      </c>
      <c r="AN392" t="s">
        <v>155</v>
      </c>
      <c r="AO392">
        <v>2</v>
      </c>
      <c r="AP392" s="28">
        <v>0.89187500000000008</v>
      </c>
      <c r="AQ392">
        <v>47.158915</v>
      </c>
      <c r="AR392">
        <v>-88.487590999999995</v>
      </c>
      <c r="AS392">
        <v>311.10000000000002</v>
      </c>
      <c r="AT392">
        <v>41.7</v>
      </c>
      <c r="AU392">
        <v>12</v>
      </c>
      <c r="AV392">
        <v>12</v>
      </c>
      <c r="AW392" t="s">
        <v>230</v>
      </c>
      <c r="AX392">
        <v>1.4088000000000001</v>
      </c>
      <c r="AY392">
        <v>1.6</v>
      </c>
      <c r="AZ392">
        <v>2.4176000000000002</v>
      </c>
      <c r="BA392">
        <v>14.686999999999999</v>
      </c>
      <c r="BB392">
        <v>11.48</v>
      </c>
      <c r="BC392">
        <v>0.78</v>
      </c>
      <c r="BD392">
        <v>18.863</v>
      </c>
      <c r="BE392">
        <v>1811.943</v>
      </c>
      <c r="BF392">
        <v>826.34299999999996</v>
      </c>
      <c r="BG392">
        <v>0.82199999999999995</v>
      </c>
      <c r="BH392">
        <v>8.9999999999999993E-3</v>
      </c>
      <c r="BI392">
        <v>0.83099999999999996</v>
      </c>
      <c r="BJ392">
        <v>0.64800000000000002</v>
      </c>
      <c r="BK392">
        <v>7.0000000000000001E-3</v>
      </c>
      <c r="BL392">
        <v>0.65500000000000003</v>
      </c>
      <c r="BM392">
        <v>14.6861</v>
      </c>
      <c r="BQ392">
        <v>0</v>
      </c>
      <c r="BR392">
        <v>0.51324499999999995</v>
      </c>
      <c r="BS392">
        <v>-5</v>
      </c>
      <c r="BT392">
        <v>5.0000000000000001E-3</v>
      </c>
      <c r="BU392">
        <v>12.542431000000001</v>
      </c>
      <c r="BV392">
        <v>0</v>
      </c>
      <c r="BW392" t="s">
        <v>155</v>
      </c>
      <c r="BX392">
        <v>0.78900000000000003</v>
      </c>
    </row>
    <row r="393" spans="1:76" x14ac:dyDescent="0.25">
      <c r="A393" s="26">
        <v>43530</v>
      </c>
      <c r="B393" s="29">
        <v>0.68340686342592594</v>
      </c>
      <c r="C393">
        <v>10.430999999999999</v>
      </c>
      <c r="D393">
        <v>7.4005999999999998</v>
      </c>
      <c r="E393">
        <v>74005.865225000001</v>
      </c>
      <c r="F393">
        <v>42.7</v>
      </c>
      <c r="G393">
        <v>0.5</v>
      </c>
      <c r="H393">
        <v>2215.4</v>
      </c>
      <c r="J393">
        <v>0</v>
      </c>
      <c r="K393">
        <v>0.84189999999999998</v>
      </c>
      <c r="L393">
        <v>8.7817000000000007</v>
      </c>
      <c r="M393">
        <v>6.2302999999999997</v>
      </c>
      <c r="N393">
        <v>35.916800000000002</v>
      </c>
      <c r="O393">
        <v>0.4209</v>
      </c>
      <c r="P393">
        <v>36.299999999999997</v>
      </c>
      <c r="Q393">
        <v>28.325600000000001</v>
      </c>
      <c r="R393">
        <v>0.33200000000000002</v>
      </c>
      <c r="S393">
        <v>28.7</v>
      </c>
      <c r="T393">
        <v>2215.3526000000002</v>
      </c>
      <c r="W393">
        <v>0</v>
      </c>
      <c r="X393">
        <v>0</v>
      </c>
      <c r="Y393">
        <v>12.3</v>
      </c>
      <c r="Z393">
        <v>853</v>
      </c>
      <c r="AA393">
        <v>839</v>
      </c>
      <c r="AB393">
        <v>842</v>
      </c>
      <c r="AC393">
        <v>89</v>
      </c>
      <c r="AD393">
        <v>17.98</v>
      </c>
      <c r="AE393">
        <v>0.41</v>
      </c>
      <c r="AF393">
        <v>982</v>
      </c>
      <c r="AG393">
        <v>-4</v>
      </c>
      <c r="AH393">
        <v>48</v>
      </c>
      <c r="AI393">
        <v>35</v>
      </c>
      <c r="AJ393">
        <v>192</v>
      </c>
      <c r="AK393">
        <v>170</v>
      </c>
      <c r="AL393">
        <v>5.0999999999999996</v>
      </c>
      <c r="AM393">
        <v>175</v>
      </c>
      <c r="AN393" t="s">
        <v>155</v>
      </c>
      <c r="AO393">
        <v>2</v>
      </c>
      <c r="AP393" s="28">
        <v>0.89188657407407401</v>
      </c>
      <c r="AQ393">
        <v>47.158917000000002</v>
      </c>
      <c r="AR393">
        <v>-88.487331999999995</v>
      </c>
      <c r="AS393">
        <v>310.7</v>
      </c>
      <c r="AT393">
        <v>42.3</v>
      </c>
      <c r="AU393">
        <v>12</v>
      </c>
      <c r="AV393">
        <v>12</v>
      </c>
      <c r="AW393" t="s">
        <v>230</v>
      </c>
      <c r="AX393">
        <v>1.4</v>
      </c>
      <c r="AY393">
        <v>1.6955039999999999</v>
      </c>
      <c r="AZ393">
        <v>2.4955039999999999</v>
      </c>
      <c r="BA393">
        <v>14.686999999999999</v>
      </c>
      <c r="BB393">
        <v>11.52</v>
      </c>
      <c r="BC393">
        <v>0.78</v>
      </c>
      <c r="BD393">
        <v>18.783000000000001</v>
      </c>
      <c r="BE393">
        <v>1819.6469999999999</v>
      </c>
      <c r="BF393">
        <v>821.67200000000003</v>
      </c>
      <c r="BG393">
        <v>0.77900000000000003</v>
      </c>
      <c r="BH393">
        <v>8.9999999999999993E-3</v>
      </c>
      <c r="BI393">
        <v>0.78900000000000003</v>
      </c>
      <c r="BJ393">
        <v>0.61499999999999999</v>
      </c>
      <c r="BK393">
        <v>7.0000000000000001E-3</v>
      </c>
      <c r="BL393">
        <v>0.622</v>
      </c>
      <c r="BM393">
        <v>14.5769</v>
      </c>
      <c r="BQ393">
        <v>0</v>
      </c>
      <c r="BR393">
        <v>0.51148800000000005</v>
      </c>
      <c r="BS393">
        <v>-5</v>
      </c>
      <c r="BT393">
        <v>5.0000000000000001E-3</v>
      </c>
      <c r="BU393">
        <v>12.499487999999999</v>
      </c>
      <c r="BV393">
        <v>0</v>
      </c>
      <c r="BW393" t="s">
        <v>155</v>
      </c>
      <c r="BX393">
        <v>0.78900000000000003</v>
      </c>
    </row>
    <row r="394" spans="1:76" x14ac:dyDescent="0.25">
      <c r="A394" s="26">
        <v>43530</v>
      </c>
      <c r="B394" s="29">
        <v>0.68341843749999998</v>
      </c>
      <c r="C394">
        <v>10.448</v>
      </c>
      <c r="D394">
        <v>7.3994</v>
      </c>
      <c r="E394">
        <v>73994.025662</v>
      </c>
      <c r="F394">
        <v>40.1</v>
      </c>
      <c r="G394">
        <v>0.5</v>
      </c>
      <c r="H394">
        <v>2221.8000000000002</v>
      </c>
      <c r="J394">
        <v>0</v>
      </c>
      <c r="K394">
        <v>0.8417</v>
      </c>
      <c r="L394">
        <v>8.7944999999999993</v>
      </c>
      <c r="M394">
        <v>6.2282999999999999</v>
      </c>
      <c r="N394">
        <v>33.782200000000003</v>
      </c>
      <c r="O394">
        <v>0.4209</v>
      </c>
      <c r="P394">
        <v>34.200000000000003</v>
      </c>
      <c r="Q394">
        <v>26.642199999999999</v>
      </c>
      <c r="R394">
        <v>0.33189999999999997</v>
      </c>
      <c r="S394">
        <v>27</v>
      </c>
      <c r="T394">
        <v>2221.7552999999998</v>
      </c>
      <c r="W394">
        <v>0</v>
      </c>
      <c r="X394">
        <v>0</v>
      </c>
      <c r="Y394">
        <v>12.2</v>
      </c>
      <c r="Z394">
        <v>854</v>
      </c>
      <c r="AA394">
        <v>840</v>
      </c>
      <c r="AB394">
        <v>843</v>
      </c>
      <c r="AC394">
        <v>89</v>
      </c>
      <c r="AD394">
        <v>17.98</v>
      </c>
      <c r="AE394">
        <v>0.41</v>
      </c>
      <c r="AF394">
        <v>982</v>
      </c>
      <c r="AG394">
        <v>-4</v>
      </c>
      <c r="AH394">
        <v>48</v>
      </c>
      <c r="AI394">
        <v>35</v>
      </c>
      <c r="AJ394">
        <v>192</v>
      </c>
      <c r="AK394">
        <v>170</v>
      </c>
      <c r="AL394">
        <v>5</v>
      </c>
      <c r="AM394">
        <v>175</v>
      </c>
      <c r="AN394" t="s">
        <v>155</v>
      </c>
      <c r="AO394">
        <v>2</v>
      </c>
      <c r="AP394" s="28">
        <v>0.89189814814814816</v>
      </c>
      <c r="AQ394">
        <v>47.158920000000002</v>
      </c>
      <c r="AR394">
        <v>-88.487074000000007</v>
      </c>
      <c r="AS394">
        <v>310.39999999999998</v>
      </c>
      <c r="AT394">
        <v>42.8</v>
      </c>
      <c r="AU394">
        <v>12</v>
      </c>
      <c r="AV394">
        <v>11</v>
      </c>
      <c r="AW394" t="s">
        <v>232</v>
      </c>
      <c r="AX394">
        <v>1.686787</v>
      </c>
      <c r="AY394">
        <v>1.0308310000000001</v>
      </c>
      <c r="AZ394">
        <v>2.595596</v>
      </c>
      <c r="BA394">
        <v>14.686999999999999</v>
      </c>
      <c r="BB394">
        <v>11.51</v>
      </c>
      <c r="BC394">
        <v>0.78</v>
      </c>
      <c r="BD394">
        <v>18.803000000000001</v>
      </c>
      <c r="BE394">
        <v>1820.933</v>
      </c>
      <c r="BF394">
        <v>820.78700000000003</v>
      </c>
      <c r="BG394">
        <v>0.73299999999999998</v>
      </c>
      <c r="BH394">
        <v>8.9999999999999993E-3</v>
      </c>
      <c r="BI394">
        <v>0.74199999999999999</v>
      </c>
      <c r="BJ394">
        <v>0.57799999999999996</v>
      </c>
      <c r="BK394">
        <v>7.0000000000000001E-3</v>
      </c>
      <c r="BL394">
        <v>0.58499999999999996</v>
      </c>
      <c r="BM394">
        <v>14.6081</v>
      </c>
      <c r="BQ394">
        <v>0</v>
      </c>
      <c r="BR394">
        <v>0.49257600000000001</v>
      </c>
      <c r="BS394">
        <v>-5</v>
      </c>
      <c r="BT394">
        <v>5.0000000000000001E-3</v>
      </c>
      <c r="BU394">
        <v>12.037326</v>
      </c>
      <c r="BV394">
        <v>0</v>
      </c>
      <c r="BW394" t="s">
        <v>155</v>
      </c>
      <c r="BX394">
        <v>0.78900000000000003</v>
      </c>
    </row>
    <row r="395" spans="1:76" x14ac:dyDescent="0.25">
      <c r="A395" s="26">
        <v>43530</v>
      </c>
      <c r="B395" s="29">
        <v>0.68343001157407413</v>
      </c>
      <c r="C395">
        <v>10.545</v>
      </c>
      <c r="D395">
        <v>7.4081999999999999</v>
      </c>
      <c r="E395">
        <v>74082.427022999997</v>
      </c>
      <c r="F395">
        <v>38.1</v>
      </c>
      <c r="G395">
        <v>0.5</v>
      </c>
      <c r="H395">
        <v>2240.9</v>
      </c>
      <c r="J395">
        <v>0</v>
      </c>
      <c r="K395">
        <v>0.84089999999999998</v>
      </c>
      <c r="L395">
        <v>8.8674999999999997</v>
      </c>
      <c r="M395">
        <v>6.2295999999999996</v>
      </c>
      <c r="N395">
        <v>32.048099999999998</v>
      </c>
      <c r="O395">
        <v>0.4204</v>
      </c>
      <c r="P395">
        <v>32.5</v>
      </c>
      <c r="Q395">
        <v>25.274699999999999</v>
      </c>
      <c r="R395">
        <v>0.33160000000000001</v>
      </c>
      <c r="S395">
        <v>25.6</v>
      </c>
      <c r="T395">
        <v>2240.8515000000002</v>
      </c>
      <c r="W395">
        <v>0</v>
      </c>
      <c r="X395">
        <v>0</v>
      </c>
      <c r="Y395">
        <v>12.3</v>
      </c>
      <c r="Z395">
        <v>853</v>
      </c>
      <c r="AA395">
        <v>840</v>
      </c>
      <c r="AB395">
        <v>844</v>
      </c>
      <c r="AC395">
        <v>89</v>
      </c>
      <c r="AD395">
        <v>17.98</v>
      </c>
      <c r="AE395">
        <v>0.41</v>
      </c>
      <c r="AF395">
        <v>982</v>
      </c>
      <c r="AG395">
        <v>-4</v>
      </c>
      <c r="AH395">
        <v>48</v>
      </c>
      <c r="AI395">
        <v>35</v>
      </c>
      <c r="AJ395">
        <v>192</v>
      </c>
      <c r="AK395">
        <v>170</v>
      </c>
      <c r="AL395">
        <v>5</v>
      </c>
      <c r="AM395">
        <v>175</v>
      </c>
      <c r="AN395" t="s">
        <v>155</v>
      </c>
      <c r="AO395">
        <v>2</v>
      </c>
      <c r="AP395" s="28">
        <v>0.8919097222222222</v>
      </c>
      <c r="AQ395">
        <v>47.158909999999999</v>
      </c>
      <c r="AR395">
        <v>-88.486816000000005</v>
      </c>
      <c r="AS395">
        <v>310.39999999999998</v>
      </c>
      <c r="AT395">
        <v>43</v>
      </c>
      <c r="AU395">
        <v>12</v>
      </c>
      <c r="AV395">
        <v>10</v>
      </c>
      <c r="AW395" t="s">
        <v>233</v>
      </c>
      <c r="AX395">
        <v>1.8912</v>
      </c>
      <c r="AY395">
        <v>1</v>
      </c>
      <c r="AZ395">
        <v>2.7911999999999999</v>
      </c>
      <c r="BA395">
        <v>14.686999999999999</v>
      </c>
      <c r="BB395">
        <v>11.45</v>
      </c>
      <c r="BC395">
        <v>0.78</v>
      </c>
      <c r="BD395">
        <v>18.920000000000002</v>
      </c>
      <c r="BE395">
        <v>1826.8920000000001</v>
      </c>
      <c r="BF395">
        <v>816.86500000000001</v>
      </c>
      <c r="BG395">
        <v>0.69099999999999995</v>
      </c>
      <c r="BH395">
        <v>8.9999999999999993E-3</v>
      </c>
      <c r="BI395">
        <v>0.70099999999999996</v>
      </c>
      <c r="BJ395">
        <v>0.54500000000000004</v>
      </c>
      <c r="BK395">
        <v>7.0000000000000001E-3</v>
      </c>
      <c r="BL395">
        <v>0.55200000000000005</v>
      </c>
      <c r="BM395">
        <v>14.6602</v>
      </c>
      <c r="BQ395">
        <v>0</v>
      </c>
      <c r="BR395">
        <v>0.490008</v>
      </c>
      <c r="BS395">
        <v>-5</v>
      </c>
      <c r="BT395">
        <v>5.0000000000000001E-3</v>
      </c>
      <c r="BU395">
        <v>11.974570999999999</v>
      </c>
      <c r="BV395">
        <v>0</v>
      </c>
      <c r="BW395" t="s">
        <v>155</v>
      </c>
      <c r="BX395">
        <v>0.78900000000000003</v>
      </c>
    </row>
    <row r="396" spans="1:76" x14ac:dyDescent="0.25">
      <c r="A396" s="26">
        <v>43530</v>
      </c>
      <c r="B396" s="29">
        <v>0.68344158564814805</v>
      </c>
      <c r="C396">
        <v>10.904999999999999</v>
      </c>
      <c r="D396">
        <v>6.4713000000000003</v>
      </c>
      <c r="E396">
        <v>64713.1</v>
      </c>
      <c r="F396">
        <v>36.9</v>
      </c>
      <c r="G396">
        <v>0.4</v>
      </c>
      <c r="H396">
        <v>2246.3000000000002</v>
      </c>
      <c r="J396">
        <v>0</v>
      </c>
      <c r="K396">
        <v>0.84689999999999999</v>
      </c>
      <c r="L396">
        <v>9.2355</v>
      </c>
      <c r="M396">
        <v>5.4806999999999997</v>
      </c>
      <c r="N396">
        <v>31.2105</v>
      </c>
      <c r="O396">
        <v>0.35709999999999997</v>
      </c>
      <c r="P396">
        <v>31.6</v>
      </c>
      <c r="Q396">
        <v>24.614000000000001</v>
      </c>
      <c r="R396">
        <v>0.28170000000000001</v>
      </c>
      <c r="S396">
        <v>24.9</v>
      </c>
      <c r="T396">
        <v>2246.3004000000001</v>
      </c>
      <c r="W396">
        <v>0</v>
      </c>
      <c r="X396">
        <v>0</v>
      </c>
      <c r="Y396">
        <v>12.3</v>
      </c>
      <c r="Z396">
        <v>854</v>
      </c>
      <c r="AA396">
        <v>841</v>
      </c>
      <c r="AB396">
        <v>843</v>
      </c>
      <c r="AC396">
        <v>89</v>
      </c>
      <c r="AD396">
        <v>17.98</v>
      </c>
      <c r="AE396">
        <v>0.41</v>
      </c>
      <c r="AF396">
        <v>982</v>
      </c>
      <c r="AG396">
        <v>-4</v>
      </c>
      <c r="AH396">
        <v>48</v>
      </c>
      <c r="AI396">
        <v>35</v>
      </c>
      <c r="AJ396">
        <v>192</v>
      </c>
      <c r="AK396">
        <v>170</v>
      </c>
      <c r="AL396">
        <v>4.9000000000000004</v>
      </c>
      <c r="AM396">
        <v>174.9</v>
      </c>
      <c r="AN396" t="s">
        <v>155</v>
      </c>
      <c r="AO396">
        <v>2</v>
      </c>
      <c r="AP396" s="28">
        <v>0.89192129629629635</v>
      </c>
      <c r="AQ396">
        <v>47.158898000000001</v>
      </c>
      <c r="AR396">
        <v>-88.486559</v>
      </c>
      <c r="AS396">
        <v>310.3</v>
      </c>
      <c r="AT396">
        <v>43.2</v>
      </c>
      <c r="AU396">
        <v>12</v>
      </c>
      <c r="AV396">
        <v>9</v>
      </c>
      <c r="AW396" t="s">
        <v>234</v>
      </c>
      <c r="AX396">
        <v>2.0912000000000002</v>
      </c>
      <c r="AY396">
        <v>1</v>
      </c>
      <c r="AZ396">
        <v>2.8956</v>
      </c>
      <c r="BA396">
        <v>14.686999999999999</v>
      </c>
      <c r="BB396">
        <v>11.93</v>
      </c>
      <c r="BC396">
        <v>0.81</v>
      </c>
      <c r="BD396">
        <v>18.074999999999999</v>
      </c>
      <c r="BE396">
        <v>1951.298</v>
      </c>
      <c r="BF396">
        <v>737.01</v>
      </c>
      <c r="BG396">
        <v>0.69099999999999995</v>
      </c>
      <c r="BH396">
        <v>8.0000000000000002E-3</v>
      </c>
      <c r="BI396">
        <v>0.69799999999999995</v>
      </c>
      <c r="BJ396">
        <v>0.54500000000000004</v>
      </c>
      <c r="BK396">
        <v>6.0000000000000001E-3</v>
      </c>
      <c r="BL396">
        <v>0.55100000000000005</v>
      </c>
      <c r="BM396">
        <v>15.071099999999999</v>
      </c>
      <c r="BQ396">
        <v>0</v>
      </c>
      <c r="BR396">
        <v>0.40961999999999998</v>
      </c>
      <c r="BS396">
        <v>-5</v>
      </c>
      <c r="BT396">
        <v>5.0000000000000001E-3</v>
      </c>
      <c r="BU396">
        <v>10.010097999999999</v>
      </c>
      <c r="BV396">
        <v>0</v>
      </c>
      <c r="BW396" t="s">
        <v>155</v>
      </c>
      <c r="BX396">
        <v>0.78900000000000003</v>
      </c>
    </row>
    <row r="397" spans="1:76" x14ac:dyDescent="0.25">
      <c r="A397" s="26">
        <v>43530</v>
      </c>
      <c r="B397" s="29">
        <v>0.6834531597222222</v>
      </c>
      <c r="C397">
        <v>12.403</v>
      </c>
      <c r="D397">
        <v>4.3391000000000002</v>
      </c>
      <c r="E397">
        <v>43391.391667000004</v>
      </c>
      <c r="F397">
        <v>35.6</v>
      </c>
      <c r="G397">
        <v>0.4</v>
      </c>
      <c r="H397">
        <v>2046.8</v>
      </c>
      <c r="J397">
        <v>0</v>
      </c>
      <c r="K397">
        <v>0.85529999999999995</v>
      </c>
      <c r="L397">
        <v>10.6082</v>
      </c>
      <c r="M397">
        <v>3.7113</v>
      </c>
      <c r="N397">
        <v>30.4574</v>
      </c>
      <c r="O397">
        <v>0.34210000000000002</v>
      </c>
      <c r="P397">
        <v>30.8</v>
      </c>
      <c r="Q397">
        <v>24.020099999999999</v>
      </c>
      <c r="R397">
        <v>0.26979999999999998</v>
      </c>
      <c r="S397">
        <v>24.3</v>
      </c>
      <c r="T397">
        <v>2046.7891999999999</v>
      </c>
      <c r="W397">
        <v>0</v>
      </c>
      <c r="X397">
        <v>0</v>
      </c>
      <c r="Y397">
        <v>12.1</v>
      </c>
      <c r="Z397">
        <v>853</v>
      </c>
      <c r="AA397">
        <v>841</v>
      </c>
      <c r="AB397">
        <v>843</v>
      </c>
      <c r="AC397">
        <v>89</v>
      </c>
      <c r="AD397">
        <v>17.98</v>
      </c>
      <c r="AE397">
        <v>0.41</v>
      </c>
      <c r="AF397">
        <v>982</v>
      </c>
      <c r="AG397">
        <v>-4</v>
      </c>
      <c r="AH397">
        <v>47.632632999999998</v>
      </c>
      <c r="AI397">
        <v>35</v>
      </c>
      <c r="AJ397">
        <v>192</v>
      </c>
      <c r="AK397">
        <v>170</v>
      </c>
      <c r="AL397">
        <v>4.9000000000000004</v>
      </c>
      <c r="AM397">
        <v>174.5</v>
      </c>
      <c r="AN397" t="s">
        <v>155</v>
      </c>
      <c r="AO397">
        <v>2</v>
      </c>
      <c r="AP397" s="28">
        <v>0.89193287037037028</v>
      </c>
      <c r="AQ397">
        <v>47.158855000000003</v>
      </c>
      <c r="AR397">
        <v>-88.486305999999999</v>
      </c>
      <c r="AS397">
        <v>310.2</v>
      </c>
      <c r="AT397">
        <v>43.4</v>
      </c>
      <c r="AU397">
        <v>12</v>
      </c>
      <c r="AV397">
        <v>9</v>
      </c>
      <c r="AW397" t="s">
        <v>234</v>
      </c>
      <c r="AX397">
        <v>2.1</v>
      </c>
      <c r="AY397">
        <v>1</v>
      </c>
      <c r="AZ397">
        <v>2.8043999999999998</v>
      </c>
      <c r="BA397">
        <v>14.686999999999999</v>
      </c>
      <c r="BB397">
        <v>12.67</v>
      </c>
      <c r="BC397">
        <v>0.86</v>
      </c>
      <c r="BD397">
        <v>16.916</v>
      </c>
      <c r="BE397">
        <v>2305.8389999999999</v>
      </c>
      <c r="BF397">
        <v>513.44500000000005</v>
      </c>
      <c r="BG397">
        <v>0.69299999999999995</v>
      </c>
      <c r="BH397">
        <v>8.0000000000000002E-3</v>
      </c>
      <c r="BI397">
        <v>0.70099999999999996</v>
      </c>
      <c r="BJ397">
        <v>0.54700000000000004</v>
      </c>
      <c r="BK397">
        <v>6.0000000000000001E-3</v>
      </c>
      <c r="BL397">
        <v>0.55300000000000005</v>
      </c>
      <c r="BM397">
        <v>14.127700000000001</v>
      </c>
      <c r="BQ397">
        <v>0</v>
      </c>
      <c r="BR397">
        <v>0.23799699999999999</v>
      </c>
      <c r="BS397">
        <v>-5</v>
      </c>
      <c r="BT397">
        <v>5.0000000000000001E-3</v>
      </c>
      <c r="BU397">
        <v>5.8160509999999999</v>
      </c>
      <c r="BV397">
        <v>0</v>
      </c>
      <c r="BW397" t="s">
        <v>155</v>
      </c>
      <c r="BX397">
        <v>0.78900000000000003</v>
      </c>
    </row>
    <row r="398" spans="1:76" x14ac:dyDescent="0.25">
      <c r="A398" s="26">
        <v>43530</v>
      </c>
      <c r="B398" s="29">
        <v>0.68346473379629635</v>
      </c>
      <c r="C398">
        <v>13.413</v>
      </c>
      <c r="D398">
        <v>1.9854000000000001</v>
      </c>
      <c r="E398">
        <v>19853.873484</v>
      </c>
      <c r="F398">
        <v>33.799999999999997</v>
      </c>
      <c r="G398">
        <v>0.4</v>
      </c>
      <c r="H398">
        <v>1464.8</v>
      </c>
      <c r="J398">
        <v>0</v>
      </c>
      <c r="K398">
        <v>0.86899999999999999</v>
      </c>
      <c r="L398">
        <v>11.6562</v>
      </c>
      <c r="M398">
        <v>1.7253000000000001</v>
      </c>
      <c r="N398">
        <v>29.4084</v>
      </c>
      <c r="O398">
        <v>0.34760000000000002</v>
      </c>
      <c r="P398">
        <v>29.8</v>
      </c>
      <c r="Q398">
        <v>23.192799999999998</v>
      </c>
      <c r="R398">
        <v>0.27410000000000001</v>
      </c>
      <c r="S398">
        <v>23.5</v>
      </c>
      <c r="T398">
        <v>1464.7977000000001</v>
      </c>
      <c r="W398">
        <v>0</v>
      </c>
      <c r="X398">
        <v>0</v>
      </c>
      <c r="Y398">
        <v>12</v>
      </c>
      <c r="Z398">
        <v>854</v>
      </c>
      <c r="AA398">
        <v>841</v>
      </c>
      <c r="AB398">
        <v>844</v>
      </c>
      <c r="AC398">
        <v>89</v>
      </c>
      <c r="AD398">
        <v>17.98</v>
      </c>
      <c r="AE398">
        <v>0.41</v>
      </c>
      <c r="AF398">
        <v>982</v>
      </c>
      <c r="AG398">
        <v>-4</v>
      </c>
      <c r="AH398">
        <v>47</v>
      </c>
      <c r="AI398">
        <v>35</v>
      </c>
      <c r="AJ398">
        <v>192</v>
      </c>
      <c r="AK398">
        <v>169.6</v>
      </c>
      <c r="AL398">
        <v>4.8</v>
      </c>
      <c r="AM398">
        <v>174.2</v>
      </c>
      <c r="AN398" t="s">
        <v>155</v>
      </c>
      <c r="AO398">
        <v>2</v>
      </c>
      <c r="AP398" s="28">
        <v>0.89194444444444443</v>
      </c>
      <c r="AQ398">
        <v>47.158793000000003</v>
      </c>
      <c r="AR398">
        <v>-88.486063000000001</v>
      </c>
      <c r="AS398">
        <v>310.60000000000002</v>
      </c>
      <c r="AT398">
        <v>43.2</v>
      </c>
      <c r="AU398">
        <v>12</v>
      </c>
      <c r="AV398">
        <v>8</v>
      </c>
      <c r="AW398" t="s">
        <v>235</v>
      </c>
      <c r="AX398">
        <v>1.4308000000000001</v>
      </c>
      <c r="AY398">
        <v>1.0955999999999999</v>
      </c>
      <c r="AZ398">
        <v>2.2263999999999999</v>
      </c>
      <c r="BA398">
        <v>14.686999999999999</v>
      </c>
      <c r="BB398">
        <v>14.06</v>
      </c>
      <c r="BC398">
        <v>0.96</v>
      </c>
      <c r="BD398">
        <v>15.074999999999999</v>
      </c>
      <c r="BE398">
        <v>2720.8380000000002</v>
      </c>
      <c r="BF398">
        <v>256.32299999999998</v>
      </c>
      <c r="BG398">
        <v>0.71899999999999997</v>
      </c>
      <c r="BH398">
        <v>8.0000000000000002E-3</v>
      </c>
      <c r="BI398">
        <v>0.72699999999999998</v>
      </c>
      <c r="BJ398">
        <v>0.56699999999999995</v>
      </c>
      <c r="BK398">
        <v>7.0000000000000001E-3</v>
      </c>
      <c r="BL398">
        <v>0.57399999999999995</v>
      </c>
      <c r="BM398">
        <v>10.857699999999999</v>
      </c>
      <c r="BQ398">
        <v>0</v>
      </c>
      <c r="BR398">
        <v>0.12880800000000001</v>
      </c>
      <c r="BS398">
        <v>-5</v>
      </c>
      <c r="BT398">
        <v>5.0000000000000001E-3</v>
      </c>
      <c r="BU398">
        <v>3.147745</v>
      </c>
      <c r="BV398">
        <v>0</v>
      </c>
      <c r="BW398" t="s">
        <v>155</v>
      </c>
      <c r="BX398">
        <v>0.78900000000000003</v>
      </c>
    </row>
    <row r="399" spans="1:76" x14ac:dyDescent="0.25">
      <c r="A399" s="26">
        <v>43530</v>
      </c>
      <c r="B399" s="29">
        <v>0.68347630787037039</v>
      </c>
      <c r="C399">
        <v>13.930999999999999</v>
      </c>
      <c r="D399">
        <v>1.1214</v>
      </c>
      <c r="E399">
        <v>11214.358752</v>
      </c>
      <c r="F399">
        <v>31.6</v>
      </c>
      <c r="G399">
        <v>0.4</v>
      </c>
      <c r="H399">
        <v>925.9</v>
      </c>
      <c r="J399">
        <v>0</v>
      </c>
      <c r="K399">
        <v>0.87309999999999999</v>
      </c>
      <c r="L399">
        <v>12.162599999999999</v>
      </c>
      <c r="M399">
        <v>0.97909999999999997</v>
      </c>
      <c r="N399">
        <v>27.578700000000001</v>
      </c>
      <c r="O399">
        <v>0.34920000000000001</v>
      </c>
      <c r="P399">
        <v>27.9</v>
      </c>
      <c r="Q399">
        <v>21.7499</v>
      </c>
      <c r="R399">
        <v>0.27539999999999998</v>
      </c>
      <c r="S399">
        <v>22</v>
      </c>
      <c r="T399">
        <v>925.92010000000005</v>
      </c>
      <c r="W399">
        <v>0</v>
      </c>
      <c r="X399">
        <v>0</v>
      </c>
      <c r="Y399">
        <v>11.9</v>
      </c>
      <c r="Z399">
        <v>855</v>
      </c>
      <c r="AA399">
        <v>841</v>
      </c>
      <c r="AB399">
        <v>845</v>
      </c>
      <c r="AC399">
        <v>89</v>
      </c>
      <c r="AD399">
        <v>17.98</v>
      </c>
      <c r="AE399">
        <v>0.41</v>
      </c>
      <c r="AF399">
        <v>982</v>
      </c>
      <c r="AG399">
        <v>-4</v>
      </c>
      <c r="AH399">
        <v>47</v>
      </c>
      <c r="AI399">
        <v>35</v>
      </c>
      <c r="AJ399">
        <v>192</v>
      </c>
      <c r="AK399">
        <v>169</v>
      </c>
      <c r="AL399">
        <v>4.7</v>
      </c>
      <c r="AM399">
        <v>174</v>
      </c>
      <c r="AN399" t="s">
        <v>155</v>
      </c>
      <c r="AO399">
        <v>2</v>
      </c>
      <c r="AP399" s="28">
        <v>0.89195601851851858</v>
      </c>
      <c r="AQ399">
        <v>47.158714000000003</v>
      </c>
      <c r="AR399">
        <v>-88.485847000000007</v>
      </c>
      <c r="AS399">
        <v>310.7</v>
      </c>
      <c r="AT399">
        <v>42</v>
      </c>
      <c r="AU399">
        <v>12</v>
      </c>
      <c r="AV399">
        <v>8</v>
      </c>
      <c r="AW399" t="s">
        <v>235</v>
      </c>
      <c r="AX399">
        <v>1.4</v>
      </c>
      <c r="AY399">
        <v>1.2911999999999999</v>
      </c>
      <c r="AZ399">
        <v>2.2955999999999999</v>
      </c>
      <c r="BA399">
        <v>14.686999999999999</v>
      </c>
      <c r="BB399">
        <v>14.53</v>
      </c>
      <c r="BC399">
        <v>0.99</v>
      </c>
      <c r="BD399">
        <v>14.539</v>
      </c>
      <c r="BE399">
        <v>2902.2719999999999</v>
      </c>
      <c r="BF399">
        <v>148.69999999999999</v>
      </c>
      <c r="BG399">
        <v>0.68899999999999995</v>
      </c>
      <c r="BH399">
        <v>8.9999999999999993E-3</v>
      </c>
      <c r="BI399">
        <v>0.69799999999999995</v>
      </c>
      <c r="BJ399">
        <v>0.54400000000000004</v>
      </c>
      <c r="BK399">
        <v>7.0000000000000001E-3</v>
      </c>
      <c r="BL399">
        <v>0.55000000000000004</v>
      </c>
      <c r="BM399">
        <v>7.0160999999999998</v>
      </c>
      <c r="BQ399">
        <v>0</v>
      </c>
      <c r="BR399">
        <v>0.100632</v>
      </c>
      <c r="BS399">
        <v>-5</v>
      </c>
      <c r="BT399">
        <v>5.0000000000000001E-3</v>
      </c>
      <c r="BU399">
        <v>2.4591949999999998</v>
      </c>
      <c r="BV399">
        <v>0</v>
      </c>
      <c r="BW399" t="s">
        <v>155</v>
      </c>
      <c r="BX399">
        <v>0.78900000000000003</v>
      </c>
    </row>
    <row r="400" spans="1:76" x14ac:dyDescent="0.25">
      <c r="A400" s="26">
        <v>43530</v>
      </c>
      <c r="B400" s="29">
        <v>0.68348788194444443</v>
      </c>
      <c r="C400">
        <v>13.887</v>
      </c>
      <c r="D400">
        <v>0.627</v>
      </c>
      <c r="E400">
        <v>6269.6466719999999</v>
      </c>
      <c r="F400">
        <v>29.5</v>
      </c>
      <c r="G400">
        <v>0.4</v>
      </c>
      <c r="H400">
        <v>614.20000000000005</v>
      </c>
      <c r="J400">
        <v>0</v>
      </c>
      <c r="K400">
        <v>0.87790000000000001</v>
      </c>
      <c r="L400">
        <v>12.191800000000001</v>
      </c>
      <c r="M400">
        <v>0.5504</v>
      </c>
      <c r="N400">
        <v>25.8889</v>
      </c>
      <c r="O400">
        <v>0.35120000000000001</v>
      </c>
      <c r="P400">
        <v>26.2</v>
      </c>
      <c r="Q400">
        <v>20.417200000000001</v>
      </c>
      <c r="R400">
        <v>0.27689999999999998</v>
      </c>
      <c r="S400">
        <v>20.7</v>
      </c>
      <c r="T400">
        <v>614.23820000000001</v>
      </c>
      <c r="W400">
        <v>0</v>
      </c>
      <c r="X400">
        <v>0</v>
      </c>
      <c r="Y400">
        <v>11.9</v>
      </c>
      <c r="Z400">
        <v>855</v>
      </c>
      <c r="AA400">
        <v>840</v>
      </c>
      <c r="AB400">
        <v>844</v>
      </c>
      <c r="AC400">
        <v>89</v>
      </c>
      <c r="AD400">
        <v>17.98</v>
      </c>
      <c r="AE400">
        <v>0.41</v>
      </c>
      <c r="AF400">
        <v>982</v>
      </c>
      <c r="AG400">
        <v>-4</v>
      </c>
      <c r="AH400">
        <v>47</v>
      </c>
      <c r="AI400">
        <v>35</v>
      </c>
      <c r="AJ400">
        <v>191.6</v>
      </c>
      <c r="AK400">
        <v>169</v>
      </c>
      <c r="AL400">
        <v>4.7</v>
      </c>
      <c r="AM400">
        <v>174</v>
      </c>
      <c r="AN400" t="s">
        <v>155</v>
      </c>
      <c r="AO400">
        <v>2</v>
      </c>
      <c r="AP400" s="28">
        <v>0.89196759259259262</v>
      </c>
      <c r="AQ400">
        <v>47.158642999999998</v>
      </c>
      <c r="AR400">
        <v>-88.485664999999997</v>
      </c>
      <c r="AS400">
        <v>310.7</v>
      </c>
      <c r="AT400">
        <v>38.6</v>
      </c>
      <c r="AU400">
        <v>12</v>
      </c>
      <c r="AV400">
        <v>8</v>
      </c>
      <c r="AW400" t="s">
        <v>235</v>
      </c>
      <c r="AX400">
        <v>1.2088000000000001</v>
      </c>
      <c r="AY400">
        <v>1.3</v>
      </c>
      <c r="AZ400">
        <v>1.8220000000000001</v>
      </c>
      <c r="BA400">
        <v>14.686999999999999</v>
      </c>
      <c r="BB400">
        <v>15.13</v>
      </c>
      <c r="BC400">
        <v>1.03</v>
      </c>
      <c r="BD400">
        <v>13.904999999999999</v>
      </c>
      <c r="BE400">
        <v>3007.41</v>
      </c>
      <c r="BF400">
        <v>86.418000000000006</v>
      </c>
      <c r="BG400">
        <v>0.66900000000000004</v>
      </c>
      <c r="BH400">
        <v>8.9999999999999993E-3</v>
      </c>
      <c r="BI400">
        <v>0.67800000000000005</v>
      </c>
      <c r="BJ400">
        <v>0.52700000000000002</v>
      </c>
      <c r="BK400">
        <v>7.0000000000000001E-3</v>
      </c>
      <c r="BL400">
        <v>0.53500000000000003</v>
      </c>
      <c r="BM400">
        <v>4.8113999999999999</v>
      </c>
      <c r="BQ400">
        <v>0</v>
      </c>
      <c r="BR400">
        <v>9.5951999999999996E-2</v>
      </c>
      <c r="BS400">
        <v>-5</v>
      </c>
      <c r="BT400">
        <v>5.0000000000000001E-3</v>
      </c>
      <c r="BU400">
        <v>2.344827</v>
      </c>
      <c r="BV400">
        <v>0</v>
      </c>
      <c r="BW400" t="s">
        <v>155</v>
      </c>
      <c r="BX400">
        <v>0.78900000000000003</v>
      </c>
    </row>
    <row r="401" spans="1:76" x14ac:dyDescent="0.25">
      <c r="A401" s="26">
        <v>43530</v>
      </c>
      <c r="B401" s="29">
        <v>0.68349945601851847</v>
      </c>
      <c r="C401">
        <v>13.446</v>
      </c>
      <c r="D401">
        <v>0.33339999999999997</v>
      </c>
      <c r="E401">
        <v>3333.9413679999998</v>
      </c>
      <c r="F401">
        <v>28.1</v>
      </c>
      <c r="G401">
        <v>0.4</v>
      </c>
      <c r="H401">
        <v>427.2</v>
      </c>
      <c r="J401">
        <v>0</v>
      </c>
      <c r="K401">
        <v>0.88390000000000002</v>
      </c>
      <c r="L401">
        <v>11.8856</v>
      </c>
      <c r="M401">
        <v>0.29470000000000002</v>
      </c>
      <c r="N401">
        <v>24.843599999999999</v>
      </c>
      <c r="O401">
        <v>0.35360000000000003</v>
      </c>
      <c r="P401">
        <v>25.2</v>
      </c>
      <c r="Q401">
        <v>19.5928</v>
      </c>
      <c r="R401">
        <v>0.27879999999999999</v>
      </c>
      <c r="S401">
        <v>19.899999999999999</v>
      </c>
      <c r="T401">
        <v>427.16739999999999</v>
      </c>
      <c r="W401">
        <v>0</v>
      </c>
      <c r="X401">
        <v>0</v>
      </c>
      <c r="Y401">
        <v>11.8</v>
      </c>
      <c r="Z401">
        <v>855</v>
      </c>
      <c r="AA401">
        <v>841</v>
      </c>
      <c r="AB401">
        <v>843</v>
      </c>
      <c r="AC401">
        <v>89</v>
      </c>
      <c r="AD401">
        <v>17.98</v>
      </c>
      <c r="AE401">
        <v>0.41</v>
      </c>
      <c r="AF401">
        <v>982</v>
      </c>
      <c r="AG401">
        <v>-4</v>
      </c>
      <c r="AH401">
        <v>47</v>
      </c>
      <c r="AI401">
        <v>35</v>
      </c>
      <c r="AJ401">
        <v>191</v>
      </c>
      <c r="AK401">
        <v>169</v>
      </c>
      <c r="AL401">
        <v>4.7</v>
      </c>
      <c r="AM401">
        <v>174</v>
      </c>
      <c r="AN401" t="s">
        <v>155</v>
      </c>
      <c r="AO401">
        <v>2</v>
      </c>
      <c r="AP401" s="28">
        <v>0.89197916666666666</v>
      </c>
      <c r="AQ401">
        <v>47.158585000000002</v>
      </c>
      <c r="AR401">
        <v>-88.485500000000002</v>
      </c>
      <c r="AS401">
        <v>310.60000000000002</v>
      </c>
      <c r="AT401">
        <v>35</v>
      </c>
      <c r="AU401">
        <v>12</v>
      </c>
      <c r="AV401">
        <v>10</v>
      </c>
      <c r="AW401" t="s">
        <v>233</v>
      </c>
      <c r="AX401">
        <v>1.2</v>
      </c>
      <c r="AY401">
        <v>1.3</v>
      </c>
      <c r="AZ401">
        <v>1.8</v>
      </c>
      <c r="BA401">
        <v>14.686999999999999</v>
      </c>
      <c r="BB401">
        <v>15.95</v>
      </c>
      <c r="BC401">
        <v>1.0900000000000001</v>
      </c>
      <c r="BD401">
        <v>13.129</v>
      </c>
      <c r="BE401">
        <v>3071.6190000000001</v>
      </c>
      <c r="BF401">
        <v>48.473999999999997</v>
      </c>
      <c r="BG401">
        <v>0.67200000000000004</v>
      </c>
      <c r="BH401">
        <v>0.01</v>
      </c>
      <c r="BI401">
        <v>0.68200000000000005</v>
      </c>
      <c r="BJ401">
        <v>0.53</v>
      </c>
      <c r="BK401">
        <v>8.0000000000000002E-3</v>
      </c>
      <c r="BL401">
        <v>0.53800000000000003</v>
      </c>
      <c r="BM401">
        <v>3.5055999999999998</v>
      </c>
      <c r="BQ401">
        <v>0</v>
      </c>
      <c r="BR401">
        <v>7.6119999999999993E-2</v>
      </c>
      <c r="BS401">
        <v>-5</v>
      </c>
      <c r="BT401">
        <v>5.0000000000000001E-3</v>
      </c>
      <c r="BU401">
        <v>1.8601829999999999</v>
      </c>
      <c r="BV401">
        <v>0</v>
      </c>
      <c r="BW401" t="s">
        <v>155</v>
      </c>
      <c r="BX401">
        <v>0.78900000000000003</v>
      </c>
    </row>
    <row r="402" spans="1:76" x14ac:dyDescent="0.25">
      <c r="A402" s="26">
        <v>43530</v>
      </c>
      <c r="B402" s="29">
        <v>0.68351103009259262</v>
      </c>
      <c r="C402">
        <v>13.089</v>
      </c>
      <c r="D402">
        <v>0.1701</v>
      </c>
      <c r="E402">
        <v>1700.9680209999999</v>
      </c>
      <c r="F402">
        <v>27.6</v>
      </c>
      <c r="G402">
        <v>0.3</v>
      </c>
      <c r="H402">
        <v>303.7</v>
      </c>
      <c r="J402">
        <v>0</v>
      </c>
      <c r="K402">
        <v>0.88819999999999999</v>
      </c>
      <c r="L402">
        <v>11.625299999999999</v>
      </c>
      <c r="M402">
        <v>0.15110000000000001</v>
      </c>
      <c r="N402">
        <v>24.533100000000001</v>
      </c>
      <c r="O402">
        <v>0.26650000000000001</v>
      </c>
      <c r="P402">
        <v>24.8</v>
      </c>
      <c r="Q402">
        <v>19.347899999999999</v>
      </c>
      <c r="R402">
        <v>0.21010000000000001</v>
      </c>
      <c r="S402">
        <v>19.600000000000001</v>
      </c>
      <c r="T402">
        <v>303.72120000000001</v>
      </c>
      <c r="W402">
        <v>0</v>
      </c>
      <c r="X402">
        <v>0</v>
      </c>
      <c r="Y402">
        <v>11.8</v>
      </c>
      <c r="Z402">
        <v>855</v>
      </c>
      <c r="AA402">
        <v>842</v>
      </c>
      <c r="AB402">
        <v>843</v>
      </c>
      <c r="AC402">
        <v>89</v>
      </c>
      <c r="AD402">
        <v>17.98</v>
      </c>
      <c r="AE402">
        <v>0.41</v>
      </c>
      <c r="AF402">
        <v>982</v>
      </c>
      <c r="AG402">
        <v>-4</v>
      </c>
      <c r="AH402">
        <v>47</v>
      </c>
      <c r="AI402">
        <v>35</v>
      </c>
      <c r="AJ402">
        <v>191</v>
      </c>
      <c r="AK402">
        <v>169</v>
      </c>
      <c r="AL402">
        <v>4.5999999999999996</v>
      </c>
      <c r="AM402">
        <v>174.3</v>
      </c>
      <c r="AN402" t="s">
        <v>155</v>
      </c>
      <c r="AO402">
        <v>2</v>
      </c>
      <c r="AP402" s="28">
        <v>0.8919907407407407</v>
      </c>
      <c r="AQ402">
        <v>47.158546999999999</v>
      </c>
      <c r="AR402">
        <v>-88.485337000000001</v>
      </c>
      <c r="AS402">
        <v>310.5</v>
      </c>
      <c r="AT402">
        <v>31.9</v>
      </c>
      <c r="AU402">
        <v>12</v>
      </c>
      <c r="AV402">
        <v>11</v>
      </c>
      <c r="AW402" t="s">
        <v>236</v>
      </c>
      <c r="AX402">
        <v>1.2</v>
      </c>
      <c r="AY402">
        <v>1.3</v>
      </c>
      <c r="AZ402">
        <v>1.8</v>
      </c>
      <c r="BA402">
        <v>14.686999999999999</v>
      </c>
      <c r="BB402">
        <v>16.57</v>
      </c>
      <c r="BC402">
        <v>1.1299999999999999</v>
      </c>
      <c r="BD402">
        <v>12.587999999999999</v>
      </c>
      <c r="BE402">
        <v>3110.6379999999999</v>
      </c>
      <c r="BF402">
        <v>25.728999999999999</v>
      </c>
      <c r="BG402">
        <v>0.68700000000000006</v>
      </c>
      <c r="BH402">
        <v>7.0000000000000001E-3</v>
      </c>
      <c r="BI402">
        <v>0.69499999999999995</v>
      </c>
      <c r="BJ402">
        <v>0.54200000000000004</v>
      </c>
      <c r="BK402">
        <v>6.0000000000000001E-3</v>
      </c>
      <c r="BL402">
        <v>0.54800000000000004</v>
      </c>
      <c r="BM402">
        <v>2.5807000000000002</v>
      </c>
      <c r="BQ402">
        <v>0</v>
      </c>
      <c r="BR402">
        <v>6.6512000000000002E-2</v>
      </c>
      <c r="BS402">
        <v>-5</v>
      </c>
      <c r="BT402">
        <v>5.0000000000000001E-3</v>
      </c>
      <c r="BU402">
        <v>1.6253869999999999</v>
      </c>
      <c r="BV402">
        <v>0</v>
      </c>
      <c r="BW402" t="s">
        <v>155</v>
      </c>
      <c r="BX402">
        <v>0.78900000000000003</v>
      </c>
    </row>
    <row r="403" spans="1:76" x14ac:dyDescent="0.25">
      <c r="A403" s="26">
        <v>43530</v>
      </c>
      <c r="B403" s="29">
        <v>0.68352260416666677</v>
      </c>
      <c r="C403">
        <v>14.099</v>
      </c>
      <c r="D403">
        <v>9.4399999999999998E-2</v>
      </c>
      <c r="E403">
        <v>944.24657500000001</v>
      </c>
      <c r="F403">
        <v>27.6</v>
      </c>
      <c r="G403">
        <v>0.3</v>
      </c>
      <c r="H403">
        <v>212</v>
      </c>
      <c r="J403">
        <v>0</v>
      </c>
      <c r="K403">
        <v>0.88119999999999998</v>
      </c>
      <c r="L403">
        <v>12.4246</v>
      </c>
      <c r="M403">
        <v>8.3199999999999996E-2</v>
      </c>
      <c r="N403">
        <v>24.322299999999998</v>
      </c>
      <c r="O403">
        <v>0.26440000000000002</v>
      </c>
      <c r="P403">
        <v>24.6</v>
      </c>
      <c r="Q403">
        <v>19.181699999999999</v>
      </c>
      <c r="R403">
        <v>0.20849999999999999</v>
      </c>
      <c r="S403">
        <v>19.399999999999999</v>
      </c>
      <c r="T403">
        <v>212.0121</v>
      </c>
      <c r="W403">
        <v>0</v>
      </c>
      <c r="X403">
        <v>0</v>
      </c>
      <c r="Y403">
        <v>11.9</v>
      </c>
      <c r="Z403">
        <v>854</v>
      </c>
      <c r="AA403">
        <v>841</v>
      </c>
      <c r="AB403">
        <v>844</v>
      </c>
      <c r="AC403">
        <v>89</v>
      </c>
      <c r="AD403">
        <v>17.98</v>
      </c>
      <c r="AE403">
        <v>0.41</v>
      </c>
      <c r="AF403">
        <v>982</v>
      </c>
      <c r="AG403">
        <v>-4</v>
      </c>
      <c r="AH403">
        <v>47</v>
      </c>
      <c r="AI403">
        <v>35</v>
      </c>
      <c r="AJ403">
        <v>191</v>
      </c>
      <c r="AK403">
        <v>169</v>
      </c>
      <c r="AL403">
        <v>4.7</v>
      </c>
      <c r="AM403">
        <v>174.6</v>
      </c>
      <c r="AN403" t="s">
        <v>155</v>
      </c>
      <c r="AO403">
        <v>2</v>
      </c>
      <c r="AP403" s="28">
        <v>0.89200231481481485</v>
      </c>
      <c r="AQ403">
        <v>47.158524</v>
      </c>
      <c r="AR403">
        <v>-88.485174000000001</v>
      </c>
      <c r="AS403">
        <v>310.3</v>
      </c>
      <c r="AT403">
        <v>29.7</v>
      </c>
      <c r="AU403">
        <v>12</v>
      </c>
      <c r="AV403">
        <v>11</v>
      </c>
      <c r="AW403" t="s">
        <v>236</v>
      </c>
      <c r="AX403">
        <v>1.2</v>
      </c>
      <c r="AY403">
        <v>1.3</v>
      </c>
      <c r="AZ403">
        <v>1.8</v>
      </c>
      <c r="BA403">
        <v>14.686999999999999</v>
      </c>
      <c r="BB403">
        <v>15.57</v>
      </c>
      <c r="BC403">
        <v>1.06</v>
      </c>
      <c r="BD403">
        <v>13.476000000000001</v>
      </c>
      <c r="BE403">
        <v>3132.2550000000001</v>
      </c>
      <c r="BF403">
        <v>13.352</v>
      </c>
      <c r="BG403">
        <v>0.64200000000000002</v>
      </c>
      <c r="BH403">
        <v>7.0000000000000001E-3</v>
      </c>
      <c r="BI403">
        <v>0.64900000000000002</v>
      </c>
      <c r="BJ403">
        <v>0.50600000000000001</v>
      </c>
      <c r="BK403">
        <v>6.0000000000000001E-3</v>
      </c>
      <c r="BL403">
        <v>0.51200000000000001</v>
      </c>
      <c r="BM403">
        <v>1.6973</v>
      </c>
      <c r="BQ403">
        <v>0</v>
      </c>
      <c r="BR403">
        <v>8.3951999999999999E-2</v>
      </c>
      <c r="BS403">
        <v>-5</v>
      </c>
      <c r="BT403">
        <v>5.0000000000000001E-3</v>
      </c>
      <c r="BU403">
        <v>2.051577</v>
      </c>
      <c r="BV403">
        <v>0</v>
      </c>
      <c r="BW403" t="s">
        <v>155</v>
      </c>
      <c r="BX403">
        <v>0.78900000000000003</v>
      </c>
    </row>
    <row r="404" spans="1:76" x14ac:dyDescent="0.25">
      <c r="A404" s="26">
        <v>43530</v>
      </c>
      <c r="B404" s="29">
        <v>0.6835341782407407</v>
      </c>
      <c r="C404">
        <v>14.288</v>
      </c>
      <c r="D404">
        <v>6.7400000000000002E-2</v>
      </c>
      <c r="E404">
        <v>673.83419700000002</v>
      </c>
      <c r="F404">
        <v>28.7</v>
      </c>
      <c r="G404">
        <v>0.3</v>
      </c>
      <c r="H404">
        <v>160.30000000000001</v>
      </c>
      <c r="J404">
        <v>0.1</v>
      </c>
      <c r="K404">
        <v>0.88009999999999999</v>
      </c>
      <c r="L404">
        <v>12.5747</v>
      </c>
      <c r="M404">
        <v>5.9299999999999999E-2</v>
      </c>
      <c r="N404">
        <v>25.247299999999999</v>
      </c>
      <c r="O404">
        <v>0.26400000000000001</v>
      </c>
      <c r="P404">
        <v>25.5</v>
      </c>
      <c r="Q404">
        <v>19.911200000000001</v>
      </c>
      <c r="R404">
        <v>0.2082</v>
      </c>
      <c r="S404">
        <v>20.100000000000001</v>
      </c>
      <c r="T404">
        <v>160.30410000000001</v>
      </c>
      <c r="W404">
        <v>0</v>
      </c>
      <c r="X404">
        <v>8.7999999999999995E-2</v>
      </c>
      <c r="Y404">
        <v>11.8</v>
      </c>
      <c r="Z404">
        <v>855</v>
      </c>
      <c r="AA404">
        <v>841</v>
      </c>
      <c r="AB404">
        <v>846</v>
      </c>
      <c r="AC404">
        <v>89</v>
      </c>
      <c r="AD404">
        <v>17.98</v>
      </c>
      <c r="AE404">
        <v>0.41</v>
      </c>
      <c r="AF404">
        <v>982</v>
      </c>
      <c r="AG404">
        <v>-4</v>
      </c>
      <c r="AH404">
        <v>47</v>
      </c>
      <c r="AI404">
        <v>35</v>
      </c>
      <c r="AJ404">
        <v>191</v>
      </c>
      <c r="AK404">
        <v>169</v>
      </c>
      <c r="AL404">
        <v>4.5999999999999996</v>
      </c>
      <c r="AM404">
        <v>175</v>
      </c>
      <c r="AN404" t="s">
        <v>155</v>
      </c>
      <c r="AO404">
        <v>2</v>
      </c>
      <c r="AP404" s="28">
        <v>0.89201388888888899</v>
      </c>
      <c r="AQ404">
        <v>47.158510999999997</v>
      </c>
      <c r="AR404">
        <v>-88.485040999999995</v>
      </c>
      <c r="AS404">
        <v>310.3</v>
      </c>
      <c r="AT404">
        <v>26.1</v>
      </c>
      <c r="AU404">
        <v>12</v>
      </c>
      <c r="AV404">
        <v>11</v>
      </c>
      <c r="AW404" t="s">
        <v>236</v>
      </c>
      <c r="AX404">
        <v>1.2</v>
      </c>
      <c r="AY404">
        <v>1.3956</v>
      </c>
      <c r="AZ404">
        <v>1.8</v>
      </c>
      <c r="BA404">
        <v>14.686999999999999</v>
      </c>
      <c r="BB404">
        <v>15.42</v>
      </c>
      <c r="BC404">
        <v>1.05</v>
      </c>
      <c r="BD404">
        <v>13.627000000000001</v>
      </c>
      <c r="BE404">
        <v>3139.6729999999998</v>
      </c>
      <c r="BF404">
        <v>9.4239999999999995</v>
      </c>
      <c r="BG404">
        <v>0.66</v>
      </c>
      <c r="BH404">
        <v>7.0000000000000001E-3</v>
      </c>
      <c r="BI404">
        <v>0.66700000000000004</v>
      </c>
      <c r="BJ404">
        <v>0.52100000000000002</v>
      </c>
      <c r="BK404">
        <v>5.0000000000000001E-3</v>
      </c>
      <c r="BL404">
        <v>0.52600000000000002</v>
      </c>
      <c r="BM404">
        <v>1.2709999999999999</v>
      </c>
      <c r="BQ404">
        <v>15.977</v>
      </c>
      <c r="BR404">
        <v>8.8039999999999993E-2</v>
      </c>
      <c r="BS404">
        <v>-5</v>
      </c>
      <c r="BT404">
        <v>5.0000000000000001E-3</v>
      </c>
      <c r="BU404">
        <v>2.151478</v>
      </c>
      <c r="BV404">
        <v>0</v>
      </c>
      <c r="BW404" t="s">
        <v>155</v>
      </c>
      <c r="BX404">
        <v>0.78900000000000003</v>
      </c>
    </row>
    <row r="405" spans="1:76" x14ac:dyDescent="0.25">
      <c r="A405" s="26">
        <v>43530</v>
      </c>
      <c r="B405" s="29">
        <v>0.68354575231481485</v>
      </c>
      <c r="C405">
        <v>14.19</v>
      </c>
      <c r="D405">
        <v>4.4900000000000002E-2</v>
      </c>
      <c r="E405">
        <v>449.30915399999998</v>
      </c>
      <c r="F405">
        <v>30.2</v>
      </c>
      <c r="G405">
        <v>0.3</v>
      </c>
      <c r="H405">
        <v>147</v>
      </c>
      <c r="J405">
        <v>0.2</v>
      </c>
      <c r="K405">
        <v>0.88100000000000001</v>
      </c>
      <c r="L405">
        <v>12.501899999999999</v>
      </c>
      <c r="M405">
        <v>3.9600000000000003E-2</v>
      </c>
      <c r="N405">
        <v>26.6493</v>
      </c>
      <c r="O405">
        <v>0.26429999999999998</v>
      </c>
      <c r="P405">
        <v>26.9</v>
      </c>
      <c r="Q405">
        <v>21.0169</v>
      </c>
      <c r="R405">
        <v>0.2084</v>
      </c>
      <c r="S405">
        <v>21.2</v>
      </c>
      <c r="T405">
        <v>146.97919999999999</v>
      </c>
      <c r="W405">
        <v>0</v>
      </c>
      <c r="X405">
        <v>0.1762</v>
      </c>
      <c r="Y405">
        <v>11.9</v>
      </c>
      <c r="Z405">
        <v>854</v>
      </c>
      <c r="AA405">
        <v>841</v>
      </c>
      <c r="AB405">
        <v>845</v>
      </c>
      <c r="AC405">
        <v>89</v>
      </c>
      <c r="AD405">
        <v>17.98</v>
      </c>
      <c r="AE405">
        <v>0.41</v>
      </c>
      <c r="AF405">
        <v>982</v>
      </c>
      <c r="AG405">
        <v>-4</v>
      </c>
      <c r="AH405">
        <v>47</v>
      </c>
      <c r="AI405">
        <v>35</v>
      </c>
      <c r="AJ405">
        <v>191</v>
      </c>
      <c r="AK405">
        <v>168.6</v>
      </c>
      <c r="AL405">
        <v>4.5999999999999996</v>
      </c>
      <c r="AM405">
        <v>175</v>
      </c>
      <c r="AN405" t="s">
        <v>155</v>
      </c>
      <c r="AO405">
        <v>2</v>
      </c>
      <c r="AP405" s="28">
        <v>0.89202546296296292</v>
      </c>
      <c r="AQ405">
        <v>47.158504999999998</v>
      </c>
      <c r="AR405">
        <v>-88.484915999999998</v>
      </c>
      <c r="AS405">
        <v>310.2</v>
      </c>
      <c r="AT405">
        <v>23.5</v>
      </c>
      <c r="AU405">
        <v>12</v>
      </c>
      <c r="AV405">
        <v>11</v>
      </c>
      <c r="AW405" t="s">
        <v>236</v>
      </c>
      <c r="AX405">
        <v>1.2</v>
      </c>
      <c r="AY405">
        <v>1.4</v>
      </c>
      <c r="AZ405">
        <v>1.8956</v>
      </c>
      <c r="BA405">
        <v>14.686999999999999</v>
      </c>
      <c r="BB405">
        <v>15.55</v>
      </c>
      <c r="BC405">
        <v>1.06</v>
      </c>
      <c r="BD405">
        <v>13.506</v>
      </c>
      <c r="BE405">
        <v>3144.9029999999998</v>
      </c>
      <c r="BF405">
        <v>6.3380000000000001</v>
      </c>
      <c r="BG405">
        <v>0.70199999999999996</v>
      </c>
      <c r="BH405">
        <v>7.0000000000000001E-3</v>
      </c>
      <c r="BI405">
        <v>0.70899999999999996</v>
      </c>
      <c r="BJ405">
        <v>0.55400000000000005</v>
      </c>
      <c r="BK405">
        <v>5.0000000000000001E-3</v>
      </c>
      <c r="BL405">
        <v>0.55900000000000005</v>
      </c>
      <c r="BM405">
        <v>1.1740999999999999</v>
      </c>
      <c r="BQ405">
        <v>32.228999999999999</v>
      </c>
      <c r="BR405">
        <v>0.10184799999999999</v>
      </c>
      <c r="BS405">
        <v>-5</v>
      </c>
      <c r="BT405">
        <v>5.0000000000000001E-3</v>
      </c>
      <c r="BU405">
        <v>2.4889100000000002</v>
      </c>
      <c r="BV405">
        <v>0</v>
      </c>
      <c r="BW405" t="s">
        <v>155</v>
      </c>
      <c r="BX405">
        <v>0.78900000000000003</v>
      </c>
    </row>
    <row r="406" spans="1:76" x14ac:dyDescent="0.25">
      <c r="A406" s="26">
        <v>43530</v>
      </c>
      <c r="B406" s="29">
        <v>0.68355732638888889</v>
      </c>
      <c r="C406">
        <v>14.09</v>
      </c>
      <c r="D406">
        <v>3.2500000000000001E-2</v>
      </c>
      <c r="E406">
        <v>325.20065499999998</v>
      </c>
      <c r="F406">
        <v>40.700000000000003</v>
      </c>
      <c r="G406">
        <v>0.3</v>
      </c>
      <c r="H406">
        <v>133.6</v>
      </c>
      <c r="J406">
        <v>0.2</v>
      </c>
      <c r="K406">
        <v>0.88190000000000002</v>
      </c>
      <c r="L406">
        <v>12.425800000000001</v>
      </c>
      <c r="M406">
        <v>2.87E-2</v>
      </c>
      <c r="N406">
        <v>35.866500000000002</v>
      </c>
      <c r="O406">
        <v>0.2646</v>
      </c>
      <c r="P406">
        <v>36.1</v>
      </c>
      <c r="Q406">
        <v>28.286000000000001</v>
      </c>
      <c r="R406">
        <v>0.20860000000000001</v>
      </c>
      <c r="S406">
        <v>28.5</v>
      </c>
      <c r="T406">
        <v>133.59960000000001</v>
      </c>
      <c r="W406">
        <v>0</v>
      </c>
      <c r="X406">
        <v>0.1764</v>
      </c>
      <c r="Y406">
        <v>11.8</v>
      </c>
      <c r="Z406">
        <v>854</v>
      </c>
      <c r="AA406">
        <v>840</v>
      </c>
      <c r="AB406">
        <v>844</v>
      </c>
      <c r="AC406">
        <v>89</v>
      </c>
      <c r="AD406">
        <v>17.98</v>
      </c>
      <c r="AE406">
        <v>0.41</v>
      </c>
      <c r="AF406">
        <v>982</v>
      </c>
      <c r="AG406">
        <v>-4</v>
      </c>
      <c r="AH406">
        <v>47</v>
      </c>
      <c r="AI406">
        <v>35</v>
      </c>
      <c r="AJ406">
        <v>191</v>
      </c>
      <c r="AK406">
        <v>168</v>
      </c>
      <c r="AL406">
        <v>4.5999999999999996</v>
      </c>
      <c r="AM406">
        <v>175</v>
      </c>
      <c r="AN406" t="s">
        <v>155</v>
      </c>
      <c r="AO406">
        <v>2</v>
      </c>
      <c r="AP406" s="28">
        <v>0.89203703703703707</v>
      </c>
      <c r="AQ406">
        <v>47.158501999999999</v>
      </c>
      <c r="AR406">
        <v>-88.484800000000007</v>
      </c>
      <c r="AS406">
        <v>310.10000000000002</v>
      </c>
      <c r="AT406">
        <v>21.3</v>
      </c>
      <c r="AU406">
        <v>12</v>
      </c>
      <c r="AV406">
        <v>11</v>
      </c>
      <c r="AW406" t="s">
        <v>236</v>
      </c>
      <c r="AX406">
        <v>1.2</v>
      </c>
      <c r="AY406">
        <v>1.4</v>
      </c>
      <c r="AZ406">
        <v>1.9</v>
      </c>
      <c r="BA406">
        <v>14.686999999999999</v>
      </c>
      <c r="BB406">
        <v>15.66</v>
      </c>
      <c r="BC406">
        <v>1.07</v>
      </c>
      <c r="BD406">
        <v>13.393000000000001</v>
      </c>
      <c r="BE406">
        <v>3147.98</v>
      </c>
      <c r="BF406">
        <v>4.6239999999999997</v>
      </c>
      <c r="BG406">
        <v>0.95199999999999996</v>
      </c>
      <c r="BH406">
        <v>7.0000000000000001E-3</v>
      </c>
      <c r="BI406">
        <v>0.95899999999999996</v>
      </c>
      <c r="BJ406">
        <v>0.75</v>
      </c>
      <c r="BK406">
        <v>6.0000000000000001E-3</v>
      </c>
      <c r="BL406">
        <v>0.75600000000000001</v>
      </c>
      <c r="BM406">
        <v>1.0748</v>
      </c>
      <c r="BQ406">
        <v>32.49</v>
      </c>
      <c r="BR406">
        <v>9.6311999999999995E-2</v>
      </c>
      <c r="BS406">
        <v>-5</v>
      </c>
      <c r="BT406">
        <v>5.0000000000000001E-3</v>
      </c>
      <c r="BU406">
        <v>2.3536250000000001</v>
      </c>
      <c r="BV406">
        <v>0</v>
      </c>
      <c r="BW406" t="s">
        <v>155</v>
      </c>
      <c r="BX406">
        <v>0.78900000000000003</v>
      </c>
    </row>
    <row r="407" spans="1:76" x14ac:dyDescent="0.25">
      <c r="A407" s="26">
        <v>43530</v>
      </c>
      <c r="B407" s="29">
        <v>0.68356890046296304</v>
      </c>
      <c r="C407">
        <v>14.177</v>
      </c>
      <c r="D407">
        <v>2.9000000000000001E-2</v>
      </c>
      <c r="E407">
        <v>290</v>
      </c>
      <c r="F407">
        <v>81.8</v>
      </c>
      <c r="G407">
        <v>0</v>
      </c>
      <c r="H407">
        <v>147.4</v>
      </c>
      <c r="J407">
        <v>0.2</v>
      </c>
      <c r="K407">
        <v>0.88129999999999997</v>
      </c>
      <c r="L407">
        <v>12.494</v>
      </c>
      <c r="M407">
        <v>2.5600000000000001E-2</v>
      </c>
      <c r="N407">
        <v>72.055700000000002</v>
      </c>
      <c r="O407">
        <v>3.8399999999999997E-2</v>
      </c>
      <c r="P407">
        <v>72.099999999999994</v>
      </c>
      <c r="Q407">
        <v>56.8264</v>
      </c>
      <c r="R407">
        <v>3.0300000000000001E-2</v>
      </c>
      <c r="S407">
        <v>56.9</v>
      </c>
      <c r="T407">
        <v>147.3673</v>
      </c>
      <c r="W407">
        <v>0</v>
      </c>
      <c r="X407">
        <v>0.17630000000000001</v>
      </c>
      <c r="Y407">
        <v>11.8</v>
      </c>
      <c r="Z407">
        <v>854</v>
      </c>
      <c r="AA407">
        <v>841</v>
      </c>
      <c r="AB407">
        <v>843</v>
      </c>
      <c r="AC407">
        <v>89</v>
      </c>
      <c r="AD407">
        <v>17.98</v>
      </c>
      <c r="AE407">
        <v>0.41</v>
      </c>
      <c r="AF407">
        <v>982</v>
      </c>
      <c r="AG407">
        <v>-4</v>
      </c>
      <c r="AH407">
        <v>47</v>
      </c>
      <c r="AI407">
        <v>35</v>
      </c>
      <c r="AJ407">
        <v>191</v>
      </c>
      <c r="AK407">
        <v>168.4</v>
      </c>
      <c r="AL407">
        <v>4.5999999999999996</v>
      </c>
      <c r="AM407">
        <v>175.1</v>
      </c>
      <c r="AN407" t="s">
        <v>155</v>
      </c>
      <c r="AO407">
        <v>2</v>
      </c>
      <c r="AP407" s="28">
        <v>0.89204861111111111</v>
      </c>
      <c r="AQ407">
        <v>47.158507</v>
      </c>
      <c r="AR407">
        <v>-88.484684999999999</v>
      </c>
      <c r="AS407">
        <v>310</v>
      </c>
      <c r="AT407">
        <v>20.3</v>
      </c>
      <c r="AU407">
        <v>12</v>
      </c>
      <c r="AV407">
        <v>11</v>
      </c>
      <c r="AW407" t="s">
        <v>236</v>
      </c>
      <c r="AX407">
        <v>1.2</v>
      </c>
      <c r="AY407">
        <v>1.4956</v>
      </c>
      <c r="AZ407">
        <v>1.9956</v>
      </c>
      <c r="BA407">
        <v>14.686999999999999</v>
      </c>
      <c r="BB407">
        <v>15.58</v>
      </c>
      <c r="BC407">
        <v>1.06</v>
      </c>
      <c r="BD407">
        <v>13.474</v>
      </c>
      <c r="BE407">
        <v>3148.4229999999998</v>
      </c>
      <c r="BF407">
        <v>4.0990000000000002</v>
      </c>
      <c r="BG407">
        <v>1.9019999999999999</v>
      </c>
      <c r="BH407">
        <v>1E-3</v>
      </c>
      <c r="BI407">
        <v>1.903</v>
      </c>
      <c r="BJ407">
        <v>1.5</v>
      </c>
      <c r="BK407">
        <v>1E-3</v>
      </c>
      <c r="BL407">
        <v>1.5</v>
      </c>
      <c r="BM407">
        <v>1.1793</v>
      </c>
      <c r="BQ407">
        <v>32.293999999999997</v>
      </c>
      <c r="BR407">
        <v>0.121117</v>
      </c>
      <c r="BS407">
        <v>-5</v>
      </c>
      <c r="BT407">
        <v>5.0000000000000001E-3</v>
      </c>
      <c r="BU407">
        <v>2.959794</v>
      </c>
      <c r="BV407">
        <v>0</v>
      </c>
      <c r="BW407" t="s">
        <v>155</v>
      </c>
      <c r="BX407">
        <v>0.78900000000000003</v>
      </c>
    </row>
    <row r="408" spans="1:76" x14ac:dyDescent="0.25">
      <c r="A408" s="26">
        <v>43530</v>
      </c>
      <c r="B408" s="29">
        <v>0.68358047453703696</v>
      </c>
      <c r="C408">
        <v>14.44</v>
      </c>
      <c r="D408">
        <v>5.74E-2</v>
      </c>
      <c r="E408">
        <v>573.58208999999999</v>
      </c>
      <c r="F408">
        <v>169.3</v>
      </c>
      <c r="G408">
        <v>-0.4</v>
      </c>
      <c r="H408">
        <v>209.1</v>
      </c>
      <c r="J408">
        <v>0.2</v>
      </c>
      <c r="K408">
        <v>0.879</v>
      </c>
      <c r="L408">
        <v>12.692500000000001</v>
      </c>
      <c r="M408">
        <v>5.04E-2</v>
      </c>
      <c r="N408">
        <v>148.82249999999999</v>
      </c>
      <c r="O408">
        <v>0</v>
      </c>
      <c r="P408">
        <v>148.80000000000001</v>
      </c>
      <c r="Q408">
        <v>117.3683</v>
      </c>
      <c r="R408">
        <v>0</v>
      </c>
      <c r="S408">
        <v>117.4</v>
      </c>
      <c r="T408">
        <v>209.11760000000001</v>
      </c>
      <c r="W408">
        <v>0</v>
      </c>
      <c r="X408">
        <v>0.17580000000000001</v>
      </c>
      <c r="Y408">
        <v>11.9</v>
      </c>
      <c r="Z408">
        <v>854</v>
      </c>
      <c r="AA408">
        <v>840</v>
      </c>
      <c r="AB408">
        <v>843</v>
      </c>
      <c r="AC408">
        <v>89</v>
      </c>
      <c r="AD408">
        <v>17.98</v>
      </c>
      <c r="AE408">
        <v>0.41</v>
      </c>
      <c r="AF408">
        <v>982</v>
      </c>
      <c r="AG408">
        <v>-4</v>
      </c>
      <c r="AH408">
        <v>46.632632999999998</v>
      </c>
      <c r="AI408">
        <v>35</v>
      </c>
      <c r="AJ408">
        <v>191</v>
      </c>
      <c r="AK408">
        <v>169</v>
      </c>
      <c r="AL408">
        <v>4.7</v>
      </c>
      <c r="AM408">
        <v>175.5</v>
      </c>
      <c r="AN408" t="s">
        <v>155</v>
      </c>
      <c r="AO408">
        <v>2</v>
      </c>
      <c r="AP408" s="28">
        <v>0.89206018518518515</v>
      </c>
      <c r="AQ408">
        <v>47.158521</v>
      </c>
      <c r="AR408">
        <v>-88.484570000000005</v>
      </c>
      <c r="AS408">
        <v>309.8</v>
      </c>
      <c r="AT408">
        <v>19.8</v>
      </c>
      <c r="AU408">
        <v>12</v>
      </c>
      <c r="AV408">
        <v>11</v>
      </c>
      <c r="AW408" t="s">
        <v>236</v>
      </c>
      <c r="AX408">
        <v>1.2</v>
      </c>
      <c r="AY408">
        <v>1.5</v>
      </c>
      <c r="AZ408">
        <v>1.9044000000000001</v>
      </c>
      <c r="BA408">
        <v>14.686999999999999</v>
      </c>
      <c r="BB408">
        <v>15.27</v>
      </c>
      <c r="BC408">
        <v>1.04</v>
      </c>
      <c r="BD408">
        <v>13.763999999999999</v>
      </c>
      <c r="BE408">
        <v>3140.7429999999999</v>
      </c>
      <c r="BF408">
        <v>7.9409999999999998</v>
      </c>
      <c r="BG408">
        <v>3.8559999999999999</v>
      </c>
      <c r="BH408">
        <v>0</v>
      </c>
      <c r="BI408">
        <v>3.8559999999999999</v>
      </c>
      <c r="BJ408">
        <v>3.0409999999999999</v>
      </c>
      <c r="BK408">
        <v>0</v>
      </c>
      <c r="BL408">
        <v>3.0409999999999999</v>
      </c>
      <c r="BM408">
        <v>1.6432</v>
      </c>
      <c r="BQ408">
        <v>31.631</v>
      </c>
      <c r="BR408">
        <v>0.158776</v>
      </c>
      <c r="BS408">
        <v>-5</v>
      </c>
      <c r="BT408">
        <v>5.0000000000000001E-3</v>
      </c>
      <c r="BU408">
        <v>3.8800829999999999</v>
      </c>
      <c r="BV408">
        <v>0</v>
      </c>
      <c r="BW408" t="s">
        <v>155</v>
      </c>
      <c r="BX408">
        <v>0.78900000000000003</v>
      </c>
    </row>
    <row r="409" spans="1:76" x14ac:dyDescent="0.25">
      <c r="A409" s="26">
        <v>43530</v>
      </c>
      <c r="B409" s="29">
        <v>0.68359204861111111</v>
      </c>
      <c r="C409">
        <v>14.577999999999999</v>
      </c>
      <c r="D409">
        <v>0.37340000000000001</v>
      </c>
      <c r="E409">
        <v>3733.597002</v>
      </c>
      <c r="F409">
        <v>314.8</v>
      </c>
      <c r="G409">
        <v>-0.9</v>
      </c>
      <c r="H409">
        <v>284.3</v>
      </c>
      <c r="J409">
        <v>0.3</v>
      </c>
      <c r="K409">
        <v>0.87519999999999998</v>
      </c>
      <c r="L409">
        <v>12.758800000000001</v>
      </c>
      <c r="M409">
        <v>0.32679999999999998</v>
      </c>
      <c r="N409">
        <v>275.48869999999999</v>
      </c>
      <c r="O409">
        <v>0</v>
      </c>
      <c r="P409">
        <v>275.5</v>
      </c>
      <c r="Q409">
        <v>217.26320000000001</v>
      </c>
      <c r="R409">
        <v>0</v>
      </c>
      <c r="S409">
        <v>217.3</v>
      </c>
      <c r="T409">
        <v>284.33609999999999</v>
      </c>
      <c r="W409">
        <v>0</v>
      </c>
      <c r="X409">
        <v>0.2626</v>
      </c>
      <c r="Y409">
        <v>11.8</v>
      </c>
      <c r="Z409">
        <v>853</v>
      </c>
      <c r="AA409">
        <v>840</v>
      </c>
      <c r="AB409">
        <v>842</v>
      </c>
      <c r="AC409">
        <v>89</v>
      </c>
      <c r="AD409">
        <v>17.98</v>
      </c>
      <c r="AE409">
        <v>0.41</v>
      </c>
      <c r="AF409">
        <v>982</v>
      </c>
      <c r="AG409">
        <v>-4</v>
      </c>
      <c r="AH409">
        <v>46</v>
      </c>
      <c r="AI409">
        <v>35</v>
      </c>
      <c r="AJ409">
        <v>191</v>
      </c>
      <c r="AK409">
        <v>168.6</v>
      </c>
      <c r="AL409">
        <v>4.7</v>
      </c>
      <c r="AM409">
        <v>175.8</v>
      </c>
      <c r="AN409" t="s">
        <v>155</v>
      </c>
      <c r="AO409">
        <v>2</v>
      </c>
      <c r="AP409" s="28">
        <v>0.89207175925925919</v>
      </c>
      <c r="AQ409">
        <v>47.158549000000001</v>
      </c>
      <c r="AR409">
        <v>-88.484458000000004</v>
      </c>
      <c r="AS409">
        <v>309.5</v>
      </c>
      <c r="AT409">
        <v>19.600000000000001</v>
      </c>
      <c r="AU409">
        <v>12</v>
      </c>
      <c r="AV409">
        <v>11</v>
      </c>
      <c r="AW409" t="s">
        <v>236</v>
      </c>
      <c r="AX409">
        <v>1.2</v>
      </c>
      <c r="AY409">
        <v>1.595504</v>
      </c>
      <c r="AZ409">
        <v>1.9955039999999999</v>
      </c>
      <c r="BA409">
        <v>14.686999999999999</v>
      </c>
      <c r="BB409">
        <v>14.79</v>
      </c>
      <c r="BC409">
        <v>1.01</v>
      </c>
      <c r="BD409">
        <v>14.26</v>
      </c>
      <c r="BE409">
        <v>3072.578</v>
      </c>
      <c r="BF409">
        <v>50.084000000000003</v>
      </c>
      <c r="BG409">
        <v>6.9480000000000004</v>
      </c>
      <c r="BH409">
        <v>0</v>
      </c>
      <c r="BI409">
        <v>6.9480000000000004</v>
      </c>
      <c r="BJ409">
        <v>5.4790000000000001</v>
      </c>
      <c r="BK409">
        <v>0</v>
      </c>
      <c r="BL409">
        <v>5.4790000000000001</v>
      </c>
      <c r="BM409">
        <v>2.1743999999999999</v>
      </c>
      <c r="BQ409">
        <v>45.975000000000001</v>
      </c>
      <c r="BR409">
        <v>0.182088</v>
      </c>
      <c r="BS409">
        <v>-5</v>
      </c>
      <c r="BT409">
        <v>5.3680000000000004E-3</v>
      </c>
      <c r="BU409">
        <v>4.4497749999999998</v>
      </c>
      <c r="BV409">
        <v>0</v>
      </c>
      <c r="BW409" t="s">
        <v>155</v>
      </c>
      <c r="BX409">
        <v>0.78900000000000003</v>
      </c>
    </row>
    <row r="410" spans="1:76" x14ac:dyDescent="0.25">
      <c r="A410" s="26">
        <v>43530</v>
      </c>
      <c r="B410" s="29">
        <v>0.68360362268518526</v>
      </c>
      <c r="C410">
        <v>13.907</v>
      </c>
      <c r="D410">
        <v>1.4525999999999999</v>
      </c>
      <c r="E410">
        <v>14525.882353000001</v>
      </c>
      <c r="F410">
        <v>391.7</v>
      </c>
      <c r="G410">
        <v>-1</v>
      </c>
      <c r="H410">
        <v>567.79999999999995</v>
      </c>
      <c r="J410">
        <v>0.3</v>
      </c>
      <c r="K410">
        <v>0.87070000000000003</v>
      </c>
      <c r="L410">
        <v>12.1081</v>
      </c>
      <c r="M410">
        <v>1.2646999999999999</v>
      </c>
      <c r="N410">
        <v>341.02170000000001</v>
      </c>
      <c r="O410">
        <v>0</v>
      </c>
      <c r="P410">
        <v>341</v>
      </c>
      <c r="Q410">
        <v>268.94549999999998</v>
      </c>
      <c r="R410">
        <v>0</v>
      </c>
      <c r="S410">
        <v>268.89999999999998</v>
      </c>
      <c r="T410">
        <v>567.79719999999998</v>
      </c>
      <c r="W410">
        <v>0</v>
      </c>
      <c r="X410">
        <v>0.26119999999999999</v>
      </c>
      <c r="Y410">
        <v>11.8</v>
      </c>
      <c r="Z410">
        <v>854</v>
      </c>
      <c r="AA410">
        <v>840</v>
      </c>
      <c r="AB410">
        <v>843</v>
      </c>
      <c r="AC410">
        <v>89</v>
      </c>
      <c r="AD410">
        <v>17.98</v>
      </c>
      <c r="AE410">
        <v>0.41</v>
      </c>
      <c r="AF410">
        <v>982</v>
      </c>
      <c r="AG410">
        <v>-4</v>
      </c>
      <c r="AH410">
        <v>46</v>
      </c>
      <c r="AI410">
        <v>35</v>
      </c>
      <c r="AJ410">
        <v>191</v>
      </c>
      <c r="AK410">
        <v>168</v>
      </c>
      <c r="AL410">
        <v>4.5999999999999996</v>
      </c>
      <c r="AM410">
        <v>175.8</v>
      </c>
      <c r="AN410" t="s">
        <v>155</v>
      </c>
      <c r="AO410">
        <v>1</v>
      </c>
      <c r="AP410" s="28">
        <v>0.89208333333333334</v>
      </c>
      <c r="AQ410">
        <v>47.158593000000003</v>
      </c>
      <c r="AR410">
        <v>-88.484352999999999</v>
      </c>
      <c r="AS410">
        <v>309.3</v>
      </c>
      <c r="AT410">
        <v>19.899999999999999</v>
      </c>
      <c r="AU410">
        <v>12</v>
      </c>
      <c r="AV410">
        <v>11</v>
      </c>
      <c r="AW410" t="s">
        <v>236</v>
      </c>
      <c r="AX410">
        <v>1.295596</v>
      </c>
      <c r="AY410">
        <v>1.6955960000000001</v>
      </c>
      <c r="AZ410">
        <v>2.1911909999999999</v>
      </c>
      <c r="BA410">
        <v>14.686999999999999</v>
      </c>
      <c r="BB410">
        <v>14.26</v>
      </c>
      <c r="BC410">
        <v>0.97</v>
      </c>
      <c r="BD410">
        <v>14.853</v>
      </c>
      <c r="BE410">
        <v>2847.105</v>
      </c>
      <c r="BF410">
        <v>189.28</v>
      </c>
      <c r="BG410">
        <v>8.3970000000000002</v>
      </c>
      <c r="BH410">
        <v>0</v>
      </c>
      <c r="BI410">
        <v>8.3970000000000002</v>
      </c>
      <c r="BJ410">
        <v>6.6230000000000002</v>
      </c>
      <c r="BK410">
        <v>0</v>
      </c>
      <c r="BL410">
        <v>6.6230000000000002</v>
      </c>
      <c r="BM410">
        <v>4.2397</v>
      </c>
      <c r="BQ410">
        <v>44.658999999999999</v>
      </c>
      <c r="BR410">
        <v>0.211312</v>
      </c>
      <c r="BS410">
        <v>-5</v>
      </c>
      <c r="BT410">
        <v>6.0000000000000001E-3</v>
      </c>
      <c r="BU410">
        <v>5.1639369999999998</v>
      </c>
      <c r="BV410">
        <v>0</v>
      </c>
      <c r="BW410" t="s">
        <v>155</v>
      </c>
      <c r="BX410">
        <v>0.78900000000000003</v>
      </c>
    </row>
    <row r="411" spans="1:76" x14ac:dyDescent="0.25">
      <c r="A411" s="26">
        <v>43530</v>
      </c>
      <c r="B411" s="29">
        <v>0.68361519675925919</v>
      </c>
      <c r="C411">
        <v>12.846</v>
      </c>
      <c r="D411">
        <v>3.4464999999999999</v>
      </c>
      <c r="E411">
        <v>34465.328719999998</v>
      </c>
      <c r="F411">
        <v>378.4</v>
      </c>
      <c r="G411">
        <v>-0.6</v>
      </c>
      <c r="H411">
        <v>1112.3</v>
      </c>
      <c r="J411">
        <v>0.4</v>
      </c>
      <c r="K411">
        <v>0.86070000000000002</v>
      </c>
      <c r="L411">
        <v>11.0564</v>
      </c>
      <c r="M411">
        <v>2.9662999999999999</v>
      </c>
      <c r="N411">
        <v>325.72050000000002</v>
      </c>
      <c r="O411">
        <v>0</v>
      </c>
      <c r="P411">
        <v>325.7</v>
      </c>
      <c r="Q411">
        <v>256.87830000000002</v>
      </c>
      <c r="R411">
        <v>0</v>
      </c>
      <c r="S411">
        <v>256.89999999999998</v>
      </c>
      <c r="T411">
        <v>1112.2752</v>
      </c>
      <c r="W411">
        <v>0</v>
      </c>
      <c r="X411">
        <v>0.34429999999999999</v>
      </c>
      <c r="Y411">
        <v>11.8</v>
      </c>
      <c r="Z411">
        <v>855</v>
      </c>
      <c r="AA411">
        <v>840</v>
      </c>
      <c r="AB411">
        <v>842</v>
      </c>
      <c r="AC411">
        <v>89</v>
      </c>
      <c r="AD411">
        <v>17.98</v>
      </c>
      <c r="AE411">
        <v>0.41</v>
      </c>
      <c r="AF411">
        <v>982</v>
      </c>
      <c r="AG411">
        <v>-4</v>
      </c>
      <c r="AH411">
        <v>46</v>
      </c>
      <c r="AI411">
        <v>35</v>
      </c>
      <c r="AJ411">
        <v>190.6</v>
      </c>
      <c r="AK411">
        <v>168</v>
      </c>
      <c r="AL411">
        <v>4.5</v>
      </c>
      <c r="AM411">
        <v>175.5</v>
      </c>
      <c r="AN411" t="s">
        <v>155</v>
      </c>
      <c r="AO411">
        <v>1</v>
      </c>
      <c r="AP411" s="28">
        <v>0.89209490740740749</v>
      </c>
      <c r="AQ411">
        <v>47.158670000000001</v>
      </c>
      <c r="AR411">
        <v>-88.484268999999998</v>
      </c>
      <c r="AS411">
        <v>309.2</v>
      </c>
      <c r="AT411">
        <v>21</v>
      </c>
      <c r="AU411">
        <v>12</v>
      </c>
      <c r="AV411">
        <v>10</v>
      </c>
      <c r="AW411" t="s">
        <v>233</v>
      </c>
      <c r="AX411">
        <v>1.5868</v>
      </c>
      <c r="AY411">
        <v>1.0307999999999999</v>
      </c>
      <c r="AZ411">
        <v>2.3912</v>
      </c>
      <c r="BA411">
        <v>14.686999999999999</v>
      </c>
      <c r="BB411">
        <v>13.19</v>
      </c>
      <c r="BC411">
        <v>0.9</v>
      </c>
      <c r="BD411">
        <v>16.187999999999999</v>
      </c>
      <c r="BE411">
        <v>2469.8249999999998</v>
      </c>
      <c r="BF411">
        <v>421.74599999999998</v>
      </c>
      <c r="BG411">
        <v>7.62</v>
      </c>
      <c r="BH411">
        <v>0</v>
      </c>
      <c r="BI411">
        <v>7.62</v>
      </c>
      <c r="BJ411">
        <v>6.0090000000000003</v>
      </c>
      <c r="BK411">
        <v>0</v>
      </c>
      <c r="BL411">
        <v>6.0090000000000003</v>
      </c>
      <c r="BM411">
        <v>7.89</v>
      </c>
      <c r="BQ411">
        <v>55.917999999999999</v>
      </c>
      <c r="BR411">
        <v>0.258216</v>
      </c>
      <c r="BS411">
        <v>-5</v>
      </c>
      <c r="BT411">
        <v>6.0000000000000001E-3</v>
      </c>
      <c r="BU411">
        <v>6.3101529999999997</v>
      </c>
      <c r="BV411">
        <v>0</v>
      </c>
      <c r="BW411" t="s">
        <v>155</v>
      </c>
      <c r="BX411">
        <v>0.78900000000000003</v>
      </c>
    </row>
    <row r="412" spans="1:76" x14ac:dyDescent="0.25">
      <c r="A412" s="26">
        <v>43530</v>
      </c>
      <c r="B412" s="29">
        <v>0.68362677083333334</v>
      </c>
      <c r="C412">
        <v>11.786</v>
      </c>
      <c r="D412">
        <v>5.3768000000000002</v>
      </c>
      <c r="E412">
        <v>53767.823186000001</v>
      </c>
      <c r="F412">
        <v>310.8</v>
      </c>
      <c r="G412">
        <v>0</v>
      </c>
      <c r="H412">
        <v>1625.5</v>
      </c>
      <c r="J412">
        <v>0.38</v>
      </c>
      <c r="K412">
        <v>0.8508</v>
      </c>
      <c r="L412">
        <v>10.028</v>
      </c>
      <c r="M412">
        <v>4.5747</v>
      </c>
      <c r="N412">
        <v>264.47620000000001</v>
      </c>
      <c r="O412">
        <v>0</v>
      </c>
      <c r="P412">
        <v>264.5</v>
      </c>
      <c r="Q412">
        <v>208.57820000000001</v>
      </c>
      <c r="R412">
        <v>0</v>
      </c>
      <c r="S412">
        <v>208.6</v>
      </c>
      <c r="T412">
        <v>1625.5311999999999</v>
      </c>
      <c r="W412">
        <v>0</v>
      </c>
      <c r="X412">
        <v>0.32269999999999999</v>
      </c>
      <c r="Y412">
        <v>11.7</v>
      </c>
      <c r="Z412">
        <v>856</v>
      </c>
      <c r="AA412">
        <v>841</v>
      </c>
      <c r="AB412">
        <v>843</v>
      </c>
      <c r="AC412">
        <v>89</v>
      </c>
      <c r="AD412">
        <v>17.98</v>
      </c>
      <c r="AE412">
        <v>0.41</v>
      </c>
      <c r="AF412">
        <v>982</v>
      </c>
      <c r="AG412">
        <v>-4</v>
      </c>
      <c r="AH412">
        <v>46</v>
      </c>
      <c r="AI412">
        <v>35</v>
      </c>
      <c r="AJ412">
        <v>190</v>
      </c>
      <c r="AK412">
        <v>168</v>
      </c>
      <c r="AL412">
        <v>4.4000000000000004</v>
      </c>
      <c r="AM412">
        <v>175.1</v>
      </c>
      <c r="AN412" t="s">
        <v>155</v>
      </c>
      <c r="AO412">
        <v>1</v>
      </c>
      <c r="AP412" s="28">
        <v>0.89210648148148142</v>
      </c>
      <c r="AQ412">
        <v>47.158749</v>
      </c>
      <c r="AR412">
        <v>-88.484195</v>
      </c>
      <c r="AS412">
        <v>309</v>
      </c>
      <c r="AT412">
        <v>22.9</v>
      </c>
      <c r="AU412">
        <v>12</v>
      </c>
      <c r="AV412">
        <v>10</v>
      </c>
      <c r="AW412" t="s">
        <v>233</v>
      </c>
      <c r="AX412">
        <v>1.5044</v>
      </c>
      <c r="AY412">
        <v>1.1912</v>
      </c>
      <c r="AZ412">
        <v>2.4956</v>
      </c>
      <c r="BA412">
        <v>14.686999999999999</v>
      </c>
      <c r="BB412">
        <v>12.28</v>
      </c>
      <c r="BC412">
        <v>0.84</v>
      </c>
      <c r="BD412">
        <v>17.533000000000001</v>
      </c>
      <c r="BE412">
        <v>2144.0230000000001</v>
      </c>
      <c r="BF412">
        <v>622.52</v>
      </c>
      <c r="BG412">
        <v>5.9219999999999997</v>
      </c>
      <c r="BH412">
        <v>0</v>
      </c>
      <c r="BI412">
        <v>5.9219999999999997</v>
      </c>
      <c r="BJ412">
        <v>4.67</v>
      </c>
      <c r="BK412">
        <v>0</v>
      </c>
      <c r="BL412">
        <v>4.67</v>
      </c>
      <c r="BM412">
        <v>11.036300000000001</v>
      </c>
      <c r="BQ412">
        <v>50.167000000000002</v>
      </c>
      <c r="BR412">
        <v>0.37131999999999998</v>
      </c>
      <c r="BS412">
        <v>-5</v>
      </c>
      <c r="BT412">
        <v>5.6319999999999999E-3</v>
      </c>
      <c r="BU412">
        <v>9.0741329999999998</v>
      </c>
      <c r="BV412">
        <v>0</v>
      </c>
      <c r="BW412" t="s">
        <v>155</v>
      </c>
      <c r="BX412">
        <v>0.78900000000000003</v>
      </c>
    </row>
    <row r="413" spans="1:76" x14ac:dyDescent="0.25">
      <c r="A413" s="26">
        <v>43530</v>
      </c>
      <c r="B413" s="29">
        <v>0.68363834490740738</v>
      </c>
      <c r="C413">
        <v>11.079000000000001</v>
      </c>
      <c r="D413">
        <v>6.3933</v>
      </c>
      <c r="E413">
        <v>63932.524116000001</v>
      </c>
      <c r="F413">
        <v>263.10000000000002</v>
      </c>
      <c r="G413">
        <v>0</v>
      </c>
      <c r="H413">
        <v>2076.3000000000002</v>
      </c>
      <c r="J413">
        <v>0.3</v>
      </c>
      <c r="K413">
        <v>0.84640000000000004</v>
      </c>
      <c r="L413">
        <v>9.3773</v>
      </c>
      <c r="M413">
        <v>5.4111000000000002</v>
      </c>
      <c r="N413">
        <v>222.68709999999999</v>
      </c>
      <c r="O413">
        <v>0</v>
      </c>
      <c r="P413">
        <v>222.7</v>
      </c>
      <c r="Q413">
        <v>175.62129999999999</v>
      </c>
      <c r="R413">
        <v>0</v>
      </c>
      <c r="S413">
        <v>175.6</v>
      </c>
      <c r="T413">
        <v>2076.2660999999998</v>
      </c>
      <c r="W413">
        <v>0</v>
      </c>
      <c r="X413">
        <v>0.25390000000000001</v>
      </c>
      <c r="Y413">
        <v>11.8</v>
      </c>
      <c r="Z413">
        <v>856</v>
      </c>
      <c r="AA413">
        <v>842</v>
      </c>
      <c r="AB413">
        <v>844</v>
      </c>
      <c r="AC413">
        <v>89</v>
      </c>
      <c r="AD413">
        <v>17.98</v>
      </c>
      <c r="AE413">
        <v>0.41</v>
      </c>
      <c r="AF413">
        <v>982</v>
      </c>
      <c r="AG413">
        <v>-4</v>
      </c>
      <c r="AH413">
        <v>46</v>
      </c>
      <c r="AI413">
        <v>35</v>
      </c>
      <c r="AJ413">
        <v>190</v>
      </c>
      <c r="AK413">
        <v>168</v>
      </c>
      <c r="AL413">
        <v>4.5</v>
      </c>
      <c r="AM413">
        <v>175</v>
      </c>
      <c r="AN413" t="s">
        <v>155</v>
      </c>
      <c r="AO413">
        <v>1</v>
      </c>
      <c r="AP413" s="28">
        <v>0.89211805555555557</v>
      </c>
      <c r="AQ413">
        <v>47.158838000000003</v>
      </c>
      <c r="AR413">
        <v>-88.484136000000007</v>
      </c>
      <c r="AS413">
        <v>309</v>
      </c>
      <c r="AT413">
        <v>23.5</v>
      </c>
      <c r="AU413">
        <v>12</v>
      </c>
      <c r="AV413">
        <v>10</v>
      </c>
      <c r="AW413" t="s">
        <v>217</v>
      </c>
      <c r="AX413">
        <v>1.022</v>
      </c>
      <c r="AY413">
        <v>1.2</v>
      </c>
      <c r="AZ413">
        <v>1.8308</v>
      </c>
      <c r="BA413">
        <v>14.686999999999999</v>
      </c>
      <c r="BB413">
        <v>11.9</v>
      </c>
      <c r="BC413">
        <v>0.81</v>
      </c>
      <c r="BD413">
        <v>18.151</v>
      </c>
      <c r="BE413">
        <v>1973.9459999999999</v>
      </c>
      <c r="BF413">
        <v>724.96699999999998</v>
      </c>
      <c r="BG413">
        <v>4.9089999999999998</v>
      </c>
      <c r="BH413">
        <v>0</v>
      </c>
      <c r="BI413">
        <v>4.9089999999999998</v>
      </c>
      <c r="BJ413">
        <v>3.871</v>
      </c>
      <c r="BK413">
        <v>0</v>
      </c>
      <c r="BL413">
        <v>3.871</v>
      </c>
      <c r="BM413">
        <v>13.8789</v>
      </c>
      <c r="BQ413">
        <v>38.863</v>
      </c>
      <c r="BR413">
        <v>0.432224</v>
      </c>
      <c r="BS413">
        <v>-5</v>
      </c>
      <c r="BT413">
        <v>5.0000000000000001E-3</v>
      </c>
      <c r="BU413">
        <v>10.562474</v>
      </c>
      <c r="BV413">
        <v>0</v>
      </c>
      <c r="BW413" t="s">
        <v>155</v>
      </c>
      <c r="BX413">
        <v>0.78900000000000003</v>
      </c>
    </row>
    <row r="414" spans="1:76" x14ac:dyDescent="0.25">
      <c r="A414" s="26">
        <v>43530</v>
      </c>
      <c r="B414" s="29">
        <v>0.68364991898148153</v>
      </c>
      <c r="C414">
        <v>10.869</v>
      </c>
      <c r="D414">
        <v>6.8060999999999998</v>
      </c>
      <c r="E414">
        <v>68061.162186000001</v>
      </c>
      <c r="F414">
        <v>236.7</v>
      </c>
      <c r="G414">
        <v>0.1</v>
      </c>
      <c r="H414">
        <v>2279.9</v>
      </c>
      <c r="J414">
        <v>0.3</v>
      </c>
      <c r="K414">
        <v>0.84389999999999998</v>
      </c>
      <c r="L414">
        <v>9.1728000000000005</v>
      </c>
      <c r="M414">
        <v>5.7436999999999996</v>
      </c>
      <c r="N414">
        <v>199.7492</v>
      </c>
      <c r="O414">
        <v>8.4400000000000003E-2</v>
      </c>
      <c r="P414">
        <v>199.8</v>
      </c>
      <c r="Q414">
        <v>157.53149999999999</v>
      </c>
      <c r="R414">
        <v>6.6600000000000006E-2</v>
      </c>
      <c r="S414">
        <v>157.6</v>
      </c>
      <c r="T414">
        <v>2279.9396000000002</v>
      </c>
      <c r="W414">
        <v>0</v>
      </c>
      <c r="X414">
        <v>0.25319999999999998</v>
      </c>
      <c r="Y414">
        <v>11.7</v>
      </c>
      <c r="Z414">
        <v>857</v>
      </c>
      <c r="AA414">
        <v>843</v>
      </c>
      <c r="AB414">
        <v>845</v>
      </c>
      <c r="AC414">
        <v>89</v>
      </c>
      <c r="AD414">
        <v>17.98</v>
      </c>
      <c r="AE414">
        <v>0.41</v>
      </c>
      <c r="AF414">
        <v>982</v>
      </c>
      <c r="AG414">
        <v>-4</v>
      </c>
      <c r="AH414">
        <v>46</v>
      </c>
      <c r="AI414">
        <v>35</v>
      </c>
      <c r="AJ414">
        <v>190</v>
      </c>
      <c r="AK414">
        <v>168</v>
      </c>
      <c r="AL414">
        <v>4.5</v>
      </c>
      <c r="AM414">
        <v>175</v>
      </c>
      <c r="AN414" t="s">
        <v>155</v>
      </c>
      <c r="AO414">
        <v>1</v>
      </c>
      <c r="AP414" s="28">
        <v>0.89212962962962961</v>
      </c>
      <c r="AQ414">
        <v>47.158842</v>
      </c>
      <c r="AR414">
        <v>-88.484133</v>
      </c>
      <c r="AS414">
        <v>309</v>
      </c>
      <c r="AT414">
        <v>27.2</v>
      </c>
      <c r="AU414">
        <v>12</v>
      </c>
      <c r="AV414">
        <v>10</v>
      </c>
      <c r="AW414" t="s">
        <v>217</v>
      </c>
      <c r="AX414">
        <v>1</v>
      </c>
      <c r="AY414">
        <v>1.2</v>
      </c>
      <c r="AZ414">
        <v>1.8</v>
      </c>
      <c r="BA414">
        <v>14.686999999999999</v>
      </c>
      <c r="BB414">
        <v>11.7</v>
      </c>
      <c r="BC414">
        <v>0.8</v>
      </c>
      <c r="BD414">
        <v>18.497</v>
      </c>
      <c r="BE414">
        <v>1911.9059999999999</v>
      </c>
      <c r="BF414">
        <v>761.96500000000003</v>
      </c>
      <c r="BG414">
        <v>4.3600000000000003</v>
      </c>
      <c r="BH414">
        <v>2E-3</v>
      </c>
      <c r="BI414">
        <v>4.3620000000000001</v>
      </c>
      <c r="BJ414">
        <v>3.4390000000000001</v>
      </c>
      <c r="BK414">
        <v>1E-3</v>
      </c>
      <c r="BL414">
        <v>3.44</v>
      </c>
      <c r="BM414">
        <v>15.090400000000001</v>
      </c>
      <c r="BQ414">
        <v>38.369</v>
      </c>
      <c r="BR414">
        <v>0.41678399999999999</v>
      </c>
      <c r="BS414">
        <v>-5</v>
      </c>
      <c r="BT414">
        <v>5.0000000000000001E-3</v>
      </c>
      <c r="BU414">
        <v>10.185159000000001</v>
      </c>
      <c r="BV414">
        <v>0</v>
      </c>
      <c r="BW414" t="s">
        <v>155</v>
      </c>
      <c r="BX414">
        <v>0.78900000000000003</v>
      </c>
    </row>
    <row r="415" spans="1:76" x14ac:dyDescent="0.25">
      <c r="A415" s="26">
        <v>43530</v>
      </c>
      <c r="B415" s="29">
        <v>0.68366149305555546</v>
      </c>
      <c r="C415">
        <v>10.778</v>
      </c>
      <c r="D415">
        <v>6.9097999999999997</v>
      </c>
      <c r="E415">
        <v>69098.330658000006</v>
      </c>
      <c r="F415">
        <v>223</v>
      </c>
      <c r="G415">
        <v>0.1</v>
      </c>
      <c r="H415">
        <v>2382.9</v>
      </c>
      <c r="J415">
        <v>0.22</v>
      </c>
      <c r="K415">
        <v>0.84350000000000003</v>
      </c>
      <c r="L415">
        <v>9.0912000000000006</v>
      </c>
      <c r="M415">
        <v>5.8285</v>
      </c>
      <c r="N415">
        <v>188.08009999999999</v>
      </c>
      <c r="O415">
        <v>8.4400000000000003E-2</v>
      </c>
      <c r="P415">
        <v>188.2</v>
      </c>
      <c r="Q415">
        <v>148.3287</v>
      </c>
      <c r="R415">
        <v>6.6500000000000004E-2</v>
      </c>
      <c r="S415">
        <v>148.4</v>
      </c>
      <c r="T415">
        <v>2382.8618999999999</v>
      </c>
      <c r="W415">
        <v>0</v>
      </c>
      <c r="X415">
        <v>0.18659999999999999</v>
      </c>
      <c r="Y415">
        <v>11.7</v>
      </c>
      <c r="Z415">
        <v>857</v>
      </c>
      <c r="AA415">
        <v>844</v>
      </c>
      <c r="AB415">
        <v>846</v>
      </c>
      <c r="AC415">
        <v>89</v>
      </c>
      <c r="AD415">
        <v>17.98</v>
      </c>
      <c r="AE415">
        <v>0.41</v>
      </c>
      <c r="AF415">
        <v>982</v>
      </c>
      <c r="AG415">
        <v>-4</v>
      </c>
      <c r="AH415">
        <v>46</v>
      </c>
      <c r="AI415">
        <v>35</v>
      </c>
      <c r="AJ415">
        <v>190</v>
      </c>
      <c r="AK415">
        <v>168</v>
      </c>
      <c r="AL415">
        <v>4.4000000000000004</v>
      </c>
      <c r="AM415">
        <v>175</v>
      </c>
      <c r="AN415" t="s">
        <v>155</v>
      </c>
      <c r="AO415">
        <v>1</v>
      </c>
      <c r="AP415" s="28">
        <v>0.89212962962962961</v>
      </c>
      <c r="AQ415">
        <v>47.159053</v>
      </c>
      <c r="AR415">
        <v>-88.484089999999995</v>
      </c>
      <c r="AS415">
        <v>308.60000000000002</v>
      </c>
      <c r="AT415">
        <v>27.4</v>
      </c>
      <c r="AU415">
        <v>12</v>
      </c>
      <c r="AV415">
        <v>10</v>
      </c>
      <c r="AW415" t="s">
        <v>217</v>
      </c>
      <c r="AX415">
        <v>1</v>
      </c>
      <c r="AY415">
        <v>1.2956000000000001</v>
      </c>
      <c r="AZ415">
        <v>1.8956</v>
      </c>
      <c r="BA415">
        <v>14.686999999999999</v>
      </c>
      <c r="BB415">
        <v>11.67</v>
      </c>
      <c r="BC415">
        <v>0.79</v>
      </c>
      <c r="BD415">
        <v>18.552</v>
      </c>
      <c r="BE415">
        <v>1893.204</v>
      </c>
      <c r="BF415">
        <v>772.52499999999998</v>
      </c>
      <c r="BG415">
        <v>4.1020000000000003</v>
      </c>
      <c r="BH415">
        <v>2E-3</v>
      </c>
      <c r="BI415">
        <v>4.1029999999999998</v>
      </c>
      <c r="BJ415">
        <v>3.2349999999999999</v>
      </c>
      <c r="BK415">
        <v>1E-3</v>
      </c>
      <c r="BL415">
        <v>3.2360000000000002</v>
      </c>
      <c r="BM415">
        <v>15.7575</v>
      </c>
      <c r="BQ415">
        <v>28.251999999999999</v>
      </c>
      <c r="BR415">
        <v>0.43309599999999998</v>
      </c>
      <c r="BS415">
        <v>-5</v>
      </c>
      <c r="BT415">
        <v>5.0000000000000001E-3</v>
      </c>
      <c r="BU415">
        <v>10.583783</v>
      </c>
      <c r="BV415">
        <v>0</v>
      </c>
      <c r="BW415" t="s">
        <v>155</v>
      </c>
      <c r="BX415">
        <v>0.78900000000000003</v>
      </c>
    </row>
    <row r="416" spans="1:76" x14ac:dyDescent="0.25">
      <c r="A416" s="26">
        <v>43530</v>
      </c>
      <c r="B416" s="29">
        <v>0.68367306712962961</v>
      </c>
      <c r="C416">
        <v>10.808</v>
      </c>
      <c r="D416">
        <v>6.8992000000000004</v>
      </c>
      <c r="E416">
        <v>68991.818182000003</v>
      </c>
      <c r="F416">
        <v>216.2</v>
      </c>
      <c r="G416">
        <v>0.1</v>
      </c>
      <c r="H416">
        <v>2377.5</v>
      </c>
      <c r="J416">
        <v>0.2</v>
      </c>
      <c r="K416">
        <v>0.84340000000000004</v>
      </c>
      <c r="L416">
        <v>9.1151999999999997</v>
      </c>
      <c r="M416">
        <v>5.8188000000000004</v>
      </c>
      <c r="N416">
        <v>182.37270000000001</v>
      </c>
      <c r="O416">
        <v>8.43E-2</v>
      </c>
      <c r="P416">
        <v>182.5</v>
      </c>
      <c r="Q416">
        <v>143.82759999999999</v>
      </c>
      <c r="R416">
        <v>6.6500000000000004E-2</v>
      </c>
      <c r="S416">
        <v>143.9</v>
      </c>
      <c r="T416">
        <v>2377.4533000000001</v>
      </c>
      <c r="W416">
        <v>0</v>
      </c>
      <c r="X416">
        <v>0.16869999999999999</v>
      </c>
      <c r="Y416">
        <v>11.8</v>
      </c>
      <c r="Z416">
        <v>857</v>
      </c>
      <c r="AA416">
        <v>844</v>
      </c>
      <c r="AB416">
        <v>845</v>
      </c>
      <c r="AC416">
        <v>89</v>
      </c>
      <c r="AD416">
        <v>17.98</v>
      </c>
      <c r="AE416">
        <v>0.41</v>
      </c>
      <c r="AF416">
        <v>982</v>
      </c>
      <c r="AG416">
        <v>-4</v>
      </c>
      <c r="AH416">
        <v>46</v>
      </c>
      <c r="AI416">
        <v>35</v>
      </c>
      <c r="AJ416">
        <v>190</v>
      </c>
      <c r="AK416">
        <v>168</v>
      </c>
      <c r="AL416">
        <v>4.5</v>
      </c>
      <c r="AM416">
        <v>175.4</v>
      </c>
      <c r="AN416" t="s">
        <v>155</v>
      </c>
      <c r="AO416">
        <v>1</v>
      </c>
      <c r="AP416" s="28">
        <v>0.89215277777777768</v>
      </c>
      <c r="AQ416">
        <v>47.159205999999998</v>
      </c>
      <c r="AR416">
        <v>-88.484111999999996</v>
      </c>
      <c r="AS416">
        <v>308.60000000000002</v>
      </c>
      <c r="AT416">
        <v>30.3</v>
      </c>
      <c r="AU416">
        <v>12</v>
      </c>
      <c r="AV416">
        <v>10</v>
      </c>
      <c r="AW416" t="s">
        <v>217</v>
      </c>
      <c r="AX416">
        <v>1.2867999999999999</v>
      </c>
      <c r="AY416">
        <v>1.0132000000000001</v>
      </c>
      <c r="AZ416">
        <v>2.0912000000000002</v>
      </c>
      <c r="BA416">
        <v>14.686999999999999</v>
      </c>
      <c r="BB416">
        <v>11.66</v>
      </c>
      <c r="BC416">
        <v>0.79</v>
      </c>
      <c r="BD416">
        <v>18.567</v>
      </c>
      <c r="BE416">
        <v>1896.4760000000001</v>
      </c>
      <c r="BF416">
        <v>770.53899999999999</v>
      </c>
      <c r="BG416">
        <v>3.9740000000000002</v>
      </c>
      <c r="BH416">
        <v>2E-3</v>
      </c>
      <c r="BI416">
        <v>3.9750000000000001</v>
      </c>
      <c r="BJ416">
        <v>3.1339999999999999</v>
      </c>
      <c r="BK416">
        <v>1E-3</v>
      </c>
      <c r="BL416">
        <v>3.1349999999999998</v>
      </c>
      <c r="BM416">
        <v>15.7075</v>
      </c>
      <c r="BQ416">
        <v>25.518000000000001</v>
      </c>
      <c r="BR416">
        <v>0.45656799999999997</v>
      </c>
      <c r="BS416">
        <v>-5</v>
      </c>
      <c r="BT416">
        <v>5.0000000000000001E-3</v>
      </c>
      <c r="BU416">
        <v>11.157381000000001</v>
      </c>
      <c r="BV416">
        <v>0</v>
      </c>
      <c r="BW416" t="s">
        <v>155</v>
      </c>
      <c r="BX416">
        <v>0.78900000000000003</v>
      </c>
    </row>
    <row r="417" spans="1:76" x14ac:dyDescent="0.25">
      <c r="A417" s="26">
        <v>43530</v>
      </c>
      <c r="B417" s="29">
        <v>0.68368464120370376</v>
      </c>
      <c r="C417">
        <v>11.007</v>
      </c>
      <c r="D417">
        <v>6.5018000000000002</v>
      </c>
      <c r="E417">
        <v>65017.792207999999</v>
      </c>
      <c r="F417">
        <v>208.7</v>
      </c>
      <c r="G417">
        <v>0.1</v>
      </c>
      <c r="H417">
        <v>2182.6999999999998</v>
      </c>
      <c r="J417">
        <v>0.2</v>
      </c>
      <c r="K417">
        <v>0.8458</v>
      </c>
      <c r="L417">
        <v>9.3096999999999994</v>
      </c>
      <c r="M417">
        <v>5.4991000000000003</v>
      </c>
      <c r="N417">
        <v>176.48150000000001</v>
      </c>
      <c r="O417">
        <v>8.4599999999999995E-2</v>
      </c>
      <c r="P417">
        <v>176.6</v>
      </c>
      <c r="Q417">
        <v>139.1815</v>
      </c>
      <c r="R417">
        <v>6.6699999999999995E-2</v>
      </c>
      <c r="S417">
        <v>139.19999999999999</v>
      </c>
      <c r="T417">
        <v>2182.7080999999998</v>
      </c>
      <c r="W417">
        <v>0</v>
      </c>
      <c r="X417">
        <v>0.16919999999999999</v>
      </c>
      <c r="Y417">
        <v>11.7</v>
      </c>
      <c r="Z417">
        <v>858</v>
      </c>
      <c r="AA417">
        <v>844</v>
      </c>
      <c r="AB417">
        <v>845</v>
      </c>
      <c r="AC417">
        <v>89</v>
      </c>
      <c r="AD417">
        <v>17.98</v>
      </c>
      <c r="AE417">
        <v>0.41</v>
      </c>
      <c r="AF417">
        <v>982</v>
      </c>
      <c r="AG417">
        <v>-4</v>
      </c>
      <c r="AH417">
        <v>46</v>
      </c>
      <c r="AI417">
        <v>35</v>
      </c>
      <c r="AJ417">
        <v>190</v>
      </c>
      <c r="AK417">
        <v>168</v>
      </c>
      <c r="AL417">
        <v>4.4000000000000004</v>
      </c>
      <c r="AM417">
        <v>175.7</v>
      </c>
      <c r="AN417" t="s">
        <v>155</v>
      </c>
      <c r="AO417">
        <v>1</v>
      </c>
      <c r="AP417" s="28">
        <v>0.89216435185185183</v>
      </c>
      <c r="AQ417">
        <v>47.159368000000001</v>
      </c>
      <c r="AR417">
        <v>-88.484138999999999</v>
      </c>
      <c r="AS417">
        <v>308.7</v>
      </c>
      <c r="AT417">
        <v>33.4</v>
      </c>
      <c r="AU417">
        <v>12</v>
      </c>
      <c r="AV417">
        <v>10</v>
      </c>
      <c r="AW417" t="s">
        <v>217</v>
      </c>
      <c r="AX417">
        <v>1.4912000000000001</v>
      </c>
      <c r="AY417">
        <v>1.1912</v>
      </c>
      <c r="AZ417">
        <v>2.2911999999999999</v>
      </c>
      <c r="BA417">
        <v>14.686999999999999</v>
      </c>
      <c r="BB417">
        <v>11.85</v>
      </c>
      <c r="BC417">
        <v>0.81</v>
      </c>
      <c r="BD417">
        <v>18.233000000000001</v>
      </c>
      <c r="BE417">
        <v>1955.65</v>
      </c>
      <c r="BF417">
        <v>735.23400000000004</v>
      </c>
      <c r="BG417">
        <v>3.8820000000000001</v>
      </c>
      <c r="BH417">
        <v>2E-3</v>
      </c>
      <c r="BI417">
        <v>3.8839999999999999</v>
      </c>
      <c r="BJ417">
        <v>3.0619999999999998</v>
      </c>
      <c r="BK417">
        <v>1E-3</v>
      </c>
      <c r="BL417">
        <v>3.0630000000000002</v>
      </c>
      <c r="BM417">
        <v>14.5601</v>
      </c>
      <c r="BQ417">
        <v>25.837</v>
      </c>
      <c r="BR417">
        <v>0.45423200000000002</v>
      </c>
      <c r="BS417">
        <v>-5</v>
      </c>
      <c r="BT417">
        <v>5.0000000000000001E-3</v>
      </c>
      <c r="BU417">
        <v>11.100294</v>
      </c>
      <c r="BV417">
        <v>0</v>
      </c>
      <c r="BW417" t="s">
        <v>155</v>
      </c>
      <c r="BX417">
        <v>0.78900000000000003</v>
      </c>
    </row>
    <row r="418" spans="1:76" x14ac:dyDescent="0.25">
      <c r="A418" s="26">
        <v>43530</v>
      </c>
      <c r="B418" s="29">
        <v>0.6836962152777778</v>
      </c>
      <c r="C418">
        <v>11.255000000000001</v>
      </c>
      <c r="D418">
        <v>6.1505000000000001</v>
      </c>
      <c r="E418">
        <v>61505.204582999999</v>
      </c>
      <c r="F418">
        <v>195.7</v>
      </c>
      <c r="G418">
        <v>0.1</v>
      </c>
      <c r="H418">
        <v>2039.7</v>
      </c>
      <c r="J418">
        <v>0.1</v>
      </c>
      <c r="K418">
        <v>0.84730000000000005</v>
      </c>
      <c r="L418">
        <v>9.5371000000000006</v>
      </c>
      <c r="M418">
        <v>5.2115999999999998</v>
      </c>
      <c r="N418">
        <v>165.86179999999999</v>
      </c>
      <c r="O418">
        <v>8.4699999999999998E-2</v>
      </c>
      <c r="P418">
        <v>165.9</v>
      </c>
      <c r="Q418">
        <v>130.80629999999999</v>
      </c>
      <c r="R418">
        <v>6.6799999999999998E-2</v>
      </c>
      <c r="S418">
        <v>130.9</v>
      </c>
      <c r="T418">
        <v>2039.6985999999999</v>
      </c>
      <c r="W418">
        <v>0</v>
      </c>
      <c r="X418">
        <v>8.4699999999999998E-2</v>
      </c>
      <c r="Y418">
        <v>11.7</v>
      </c>
      <c r="Z418">
        <v>858</v>
      </c>
      <c r="AA418">
        <v>844</v>
      </c>
      <c r="AB418">
        <v>844</v>
      </c>
      <c r="AC418">
        <v>89</v>
      </c>
      <c r="AD418">
        <v>17.98</v>
      </c>
      <c r="AE418">
        <v>0.41</v>
      </c>
      <c r="AF418">
        <v>982</v>
      </c>
      <c r="AG418">
        <v>-4</v>
      </c>
      <c r="AH418">
        <v>46</v>
      </c>
      <c r="AI418">
        <v>35</v>
      </c>
      <c r="AJ418">
        <v>190</v>
      </c>
      <c r="AK418">
        <v>168</v>
      </c>
      <c r="AL418">
        <v>4.5</v>
      </c>
      <c r="AM418">
        <v>175.9</v>
      </c>
      <c r="AN418" t="s">
        <v>155</v>
      </c>
      <c r="AO418">
        <v>1</v>
      </c>
      <c r="AP418" s="28">
        <v>0.89217592592592598</v>
      </c>
      <c r="AQ418">
        <v>47.159523</v>
      </c>
      <c r="AR418">
        <v>-88.484144999999998</v>
      </c>
      <c r="AS418">
        <v>308.7</v>
      </c>
      <c r="AT418">
        <v>35.6</v>
      </c>
      <c r="AU418">
        <v>12</v>
      </c>
      <c r="AV418">
        <v>10</v>
      </c>
      <c r="AW418" t="s">
        <v>217</v>
      </c>
      <c r="AX418">
        <v>1.5</v>
      </c>
      <c r="AY418">
        <v>1.0087999999999999</v>
      </c>
      <c r="AZ418">
        <v>1.9176</v>
      </c>
      <c r="BA418">
        <v>14.686999999999999</v>
      </c>
      <c r="BB418">
        <v>11.98</v>
      </c>
      <c r="BC418">
        <v>0.82</v>
      </c>
      <c r="BD418">
        <v>18.016999999999999</v>
      </c>
      <c r="BE418">
        <v>2013.4280000000001</v>
      </c>
      <c r="BF418">
        <v>700.26900000000001</v>
      </c>
      <c r="BG418">
        <v>3.6669999999999998</v>
      </c>
      <c r="BH418">
        <v>2E-3</v>
      </c>
      <c r="BI418">
        <v>3.669</v>
      </c>
      <c r="BJ418">
        <v>2.8919999999999999</v>
      </c>
      <c r="BK418">
        <v>1E-3</v>
      </c>
      <c r="BL418">
        <v>2.8929999999999998</v>
      </c>
      <c r="BM418">
        <v>13.674099999999999</v>
      </c>
      <c r="BQ418">
        <v>13.007</v>
      </c>
      <c r="BR418">
        <v>0.408752</v>
      </c>
      <c r="BS418">
        <v>-5</v>
      </c>
      <c r="BT418">
        <v>5.3680000000000004E-3</v>
      </c>
      <c r="BU418">
        <v>9.9888770000000005</v>
      </c>
      <c r="BV418">
        <v>0</v>
      </c>
      <c r="BW418" t="s">
        <v>155</v>
      </c>
      <c r="BX418">
        <v>0.78900000000000003</v>
      </c>
    </row>
    <row r="419" spans="1:76" x14ac:dyDescent="0.25">
      <c r="A419" s="26">
        <v>43530</v>
      </c>
      <c r="B419" s="29">
        <v>0.68370778935185184</v>
      </c>
      <c r="C419">
        <v>11.563000000000001</v>
      </c>
      <c r="D419">
        <v>5.6196999999999999</v>
      </c>
      <c r="E419">
        <v>56197.142856999999</v>
      </c>
      <c r="F419">
        <v>180.5</v>
      </c>
      <c r="G419">
        <v>0.1</v>
      </c>
      <c r="H419">
        <v>1958.6</v>
      </c>
      <c r="J419">
        <v>0.1</v>
      </c>
      <c r="K419">
        <v>0.85</v>
      </c>
      <c r="L419">
        <v>9.8283000000000005</v>
      </c>
      <c r="M419">
        <v>4.7766000000000002</v>
      </c>
      <c r="N419">
        <v>153.39279999999999</v>
      </c>
      <c r="O419">
        <v>8.5000000000000006E-2</v>
      </c>
      <c r="P419">
        <v>153.5</v>
      </c>
      <c r="Q419">
        <v>120.9727</v>
      </c>
      <c r="R419">
        <v>6.7000000000000004E-2</v>
      </c>
      <c r="S419">
        <v>121</v>
      </c>
      <c r="T419">
        <v>1958.5693000000001</v>
      </c>
      <c r="W419">
        <v>0</v>
      </c>
      <c r="X419">
        <v>8.5000000000000006E-2</v>
      </c>
      <c r="Y419">
        <v>11.7</v>
      </c>
      <c r="Z419">
        <v>858</v>
      </c>
      <c r="AA419">
        <v>843</v>
      </c>
      <c r="AB419">
        <v>845</v>
      </c>
      <c r="AC419">
        <v>89</v>
      </c>
      <c r="AD419">
        <v>17.98</v>
      </c>
      <c r="AE419">
        <v>0.41</v>
      </c>
      <c r="AF419">
        <v>982</v>
      </c>
      <c r="AG419">
        <v>-4</v>
      </c>
      <c r="AH419">
        <v>46</v>
      </c>
      <c r="AI419">
        <v>35</v>
      </c>
      <c r="AJ419">
        <v>190</v>
      </c>
      <c r="AK419">
        <v>168</v>
      </c>
      <c r="AL419">
        <v>4.5</v>
      </c>
      <c r="AM419">
        <v>175.6</v>
      </c>
      <c r="AN419" t="s">
        <v>155</v>
      </c>
      <c r="AO419">
        <v>1</v>
      </c>
      <c r="AP419" s="28">
        <v>0.89218750000000002</v>
      </c>
      <c r="AQ419">
        <v>47.159602</v>
      </c>
      <c r="AR419">
        <v>-88.484150999999997</v>
      </c>
      <c r="AS419">
        <v>308.8</v>
      </c>
      <c r="AT419">
        <v>36</v>
      </c>
      <c r="AU419">
        <v>12</v>
      </c>
      <c r="AV419">
        <v>11</v>
      </c>
      <c r="AW419" t="s">
        <v>232</v>
      </c>
      <c r="AX419">
        <v>1.5</v>
      </c>
      <c r="AY419">
        <v>1</v>
      </c>
      <c r="AZ419">
        <v>1.9</v>
      </c>
      <c r="BA419">
        <v>14.686999999999999</v>
      </c>
      <c r="BB419">
        <v>12.2</v>
      </c>
      <c r="BC419">
        <v>0.83</v>
      </c>
      <c r="BD419">
        <v>17.652000000000001</v>
      </c>
      <c r="BE419">
        <v>2096.2730000000001</v>
      </c>
      <c r="BF419">
        <v>648.42600000000004</v>
      </c>
      <c r="BG419">
        <v>3.4260000000000002</v>
      </c>
      <c r="BH419">
        <v>2E-3</v>
      </c>
      <c r="BI419">
        <v>3.4279999999999999</v>
      </c>
      <c r="BJ419">
        <v>2.702</v>
      </c>
      <c r="BK419">
        <v>1E-3</v>
      </c>
      <c r="BL419">
        <v>2.7040000000000002</v>
      </c>
      <c r="BM419">
        <v>13.2654</v>
      </c>
      <c r="BQ419">
        <v>13.182</v>
      </c>
      <c r="BR419">
        <v>0.37385600000000002</v>
      </c>
      <c r="BS419">
        <v>-5</v>
      </c>
      <c r="BT419">
        <v>6.0000000000000001E-3</v>
      </c>
      <c r="BU419">
        <v>9.1361059999999998</v>
      </c>
      <c r="BV419">
        <v>0</v>
      </c>
      <c r="BW419" t="s">
        <v>155</v>
      </c>
      <c r="BX419">
        <v>0.78900000000000003</v>
      </c>
    </row>
    <row r="420" spans="1:76" x14ac:dyDescent="0.25">
      <c r="A420" s="26">
        <v>43530</v>
      </c>
      <c r="B420" s="29">
        <v>0.68371936342592587</v>
      </c>
      <c r="C420">
        <v>12.12</v>
      </c>
      <c r="D420">
        <v>4.6101999999999999</v>
      </c>
      <c r="E420">
        <v>46101.501251000002</v>
      </c>
      <c r="F420">
        <v>162</v>
      </c>
      <c r="G420">
        <v>0.1</v>
      </c>
      <c r="H420">
        <v>1880</v>
      </c>
      <c r="J420">
        <v>0.1</v>
      </c>
      <c r="K420">
        <v>0.85499999999999998</v>
      </c>
      <c r="L420">
        <v>10.363099999999999</v>
      </c>
      <c r="M420">
        <v>3.9417</v>
      </c>
      <c r="N420">
        <v>138.49940000000001</v>
      </c>
      <c r="O420">
        <v>8.5500000000000007E-2</v>
      </c>
      <c r="P420">
        <v>138.6</v>
      </c>
      <c r="Q420">
        <v>109.22709999999999</v>
      </c>
      <c r="R420">
        <v>6.7400000000000002E-2</v>
      </c>
      <c r="S420">
        <v>109.3</v>
      </c>
      <c r="T420">
        <v>1879.9972</v>
      </c>
      <c r="W420">
        <v>0</v>
      </c>
      <c r="X420">
        <v>8.5500000000000007E-2</v>
      </c>
      <c r="Y420">
        <v>11.7</v>
      </c>
      <c r="Z420">
        <v>859</v>
      </c>
      <c r="AA420">
        <v>843</v>
      </c>
      <c r="AB420">
        <v>846</v>
      </c>
      <c r="AC420">
        <v>89</v>
      </c>
      <c r="AD420">
        <v>17.98</v>
      </c>
      <c r="AE420">
        <v>0.41</v>
      </c>
      <c r="AF420">
        <v>982</v>
      </c>
      <c r="AG420">
        <v>-4</v>
      </c>
      <c r="AH420">
        <v>46</v>
      </c>
      <c r="AI420">
        <v>35</v>
      </c>
      <c r="AJ420">
        <v>190</v>
      </c>
      <c r="AK420">
        <v>168</v>
      </c>
      <c r="AL420">
        <v>4.5</v>
      </c>
      <c r="AM420">
        <v>175.2</v>
      </c>
      <c r="AN420" t="s">
        <v>155</v>
      </c>
      <c r="AO420">
        <v>1</v>
      </c>
      <c r="AP420" s="28">
        <v>0.89218750000000002</v>
      </c>
      <c r="AQ420">
        <v>47.159677000000002</v>
      </c>
      <c r="AR420">
        <v>-88.484157999999994</v>
      </c>
      <c r="AS420">
        <v>308.89999999999998</v>
      </c>
      <c r="AT420">
        <v>36.4</v>
      </c>
      <c r="AU420">
        <v>12</v>
      </c>
      <c r="AV420">
        <v>11</v>
      </c>
      <c r="AW420" t="s">
        <v>232</v>
      </c>
      <c r="AX420">
        <v>1.5</v>
      </c>
      <c r="AY420">
        <v>1</v>
      </c>
      <c r="AZ420">
        <v>1.9</v>
      </c>
      <c r="BA420">
        <v>14.686999999999999</v>
      </c>
      <c r="BB420">
        <v>12.65</v>
      </c>
      <c r="BC420">
        <v>0.86</v>
      </c>
      <c r="BD420">
        <v>16.957000000000001</v>
      </c>
      <c r="BE420">
        <v>2257.4470000000001</v>
      </c>
      <c r="BF420">
        <v>546.50199999999995</v>
      </c>
      <c r="BG420">
        <v>3.1589999999999998</v>
      </c>
      <c r="BH420">
        <v>2E-3</v>
      </c>
      <c r="BI420">
        <v>3.161</v>
      </c>
      <c r="BJ420">
        <v>2.492</v>
      </c>
      <c r="BK420">
        <v>2E-3</v>
      </c>
      <c r="BL420">
        <v>2.4929999999999999</v>
      </c>
      <c r="BM420">
        <v>13.0046</v>
      </c>
      <c r="BQ420">
        <v>13.542</v>
      </c>
      <c r="BR420">
        <v>0.329816</v>
      </c>
      <c r="BS420">
        <v>-5</v>
      </c>
      <c r="BT420">
        <v>5.6319999999999999E-3</v>
      </c>
      <c r="BU420">
        <v>8.0598779999999994</v>
      </c>
      <c r="BV420">
        <v>0</v>
      </c>
      <c r="BW420" t="s">
        <v>155</v>
      </c>
      <c r="BX420">
        <v>0.78900000000000003</v>
      </c>
    </row>
    <row r="421" spans="1:76" x14ac:dyDescent="0.25">
      <c r="A421" s="26">
        <v>43530</v>
      </c>
      <c r="B421" s="29">
        <v>0.68373093750000002</v>
      </c>
      <c r="C421">
        <v>13.022</v>
      </c>
      <c r="D421">
        <v>3.1701999999999999</v>
      </c>
      <c r="E421">
        <v>31701.931723999998</v>
      </c>
      <c r="F421">
        <v>148.69999999999999</v>
      </c>
      <c r="G421">
        <v>0.1</v>
      </c>
      <c r="H421">
        <v>1804</v>
      </c>
      <c r="J421">
        <v>0.1</v>
      </c>
      <c r="K421">
        <v>0.86119999999999997</v>
      </c>
      <c r="L421">
        <v>11.214700000000001</v>
      </c>
      <c r="M421">
        <v>2.7301000000000002</v>
      </c>
      <c r="N421">
        <v>128.07579999999999</v>
      </c>
      <c r="O421">
        <v>8.6099999999999996E-2</v>
      </c>
      <c r="P421">
        <v>128.19999999999999</v>
      </c>
      <c r="Q421">
        <v>101.0065</v>
      </c>
      <c r="R421">
        <v>6.7900000000000002E-2</v>
      </c>
      <c r="S421">
        <v>101.1</v>
      </c>
      <c r="T421">
        <v>1803.9901</v>
      </c>
      <c r="W421">
        <v>0</v>
      </c>
      <c r="X421">
        <v>8.6099999999999996E-2</v>
      </c>
      <c r="Y421">
        <v>11.8</v>
      </c>
      <c r="Z421">
        <v>858</v>
      </c>
      <c r="AA421">
        <v>843</v>
      </c>
      <c r="AB421">
        <v>845</v>
      </c>
      <c r="AC421">
        <v>89</v>
      </c>
      <c r="AD421">
        <v>17.98</v>
      </c>
      <c r="AE421">
        <v>0.41</v>
      </c>
      <c r="AF421">
        <v>982</v>
      </c>
      <c r="AG421">
        <v>-4</v>
      </c>
      <c r="AH421">
        <v>46</v>
      </c>
      <c r="AI421">
        <v>35</v>
      </c>
      <c r="AJ421">
        <v>190</v>
      </c>
      <c r="AK421">
        <v>168</v>
      </c>
      <c r="AL421">
        <v>4.5999999999999996</v>
      </c>
      <c r="AM421">
        <v>174.8</v>
      </c>
      <c r="AN421" t="s">
        <v>155</v>
      </c>
      <c r="AO421">
        <v>1</v>
      </c>
      <c r="AP421" s="28">
        <v>0.89219907407407406</v>
      </c>
      <c r="AQ421">
        <v>47.159959999999998</v>
      </c>
      <c r="AR421">
        <v>-88.484176000000005</v>
      </c>
      <c r="AS421">
        <v>309</v>
      </c>
      <c r="AT421">
        <v>36.4</v>
      </c>
      <c r="AU421">
        <v>12</v>
      </c>
      <c r="AV421">
        <v>9</v>
      </c>
      <c r="AW421" t="s">
        <v>237</v>
      </c>
      <c r="AX421">
        <v>1.5</v>
      </c>
      <c r="AY421">
        <v>1</v>
      </c>
      <c r="AZ421">
        <v>1.9</v>
      </c>
      <c r="BA421">
        <v>14.686999999999999</v>
      </c>
      <c r="BB421">
        <v>13.24</v>
      </c>
      <c r="BC421">
        <v>0.9</v>
      </c>
      <c r="BD421">
        <v>16.12</v>
      </c>
      <c r="BE421">
        <v>2506.752</v>
      </c>
      <c r="BF421">
        <v>388.40300000000002</v>
      </c>
      <c r="BG421">
        <v>2.9980000000000002</v>
      </c>
      <c r="BH421">
        <v>2E-3</v>
      </c>
      <c r="BI421">
        <v>3</v>
      </c>
      <c r="BJ421">
        <v>2.3639999999999999</v>
      </c>
      <c r="BK421">
        <v>2E-3</v>
      </c>
      <c r="BL421">
        <v>2.3660000000000001</v>
      </c>
      <c r="BM421">
        <v>12.8048</v>
      </c>
      <c r="BQ421">
        <v>13.996</v>
      </c>
      <c r="BR421">
        <v>0.27785599999999999</v>
      </c>
      <c r="BS421">
        <v>-5</v>
      </c>
      <c r="BT421">
        <v>5.3680000000000004E-3</v>
      </c>
      <c r="BU421">
        <v>6.7901059999999998</v>
      </c>
      <c r="BV421">
        <v>0</v>
      </c>
      <c r="BW421" t="s">
        <v>155</v>
      </c>
      <c r="BX421">
        <v>0.78900000000000003</v>
      </c>
    </row>
    <row r="422" spans="1:76" x14ac:dyDescent="0.25">
      <c r="A422" s="26">
        <v>43530</v>
      </c>
      <c r="B422" s="29">
        <v>0.68374251157407417</v>
      </c>
      <c r="C422">
        <v>13.525</v>
      </c>
      <c r="D422">
        <v>1.9019999999999999</v>
      </c>
      <c r="E422">
        <v>19020.445586999998</v>
      </c>
      <c r="F422">
        <v>133.69999999999999</v>
      </c>
      <c r="G422">
        <v>0.1</v>
      </c>
      <c r="H422">
        <v>1751.3</v>
      </c>
      <c r="J422">
        <v>0</v>
      </c>
      <c r="K422">
        <v>0.86850000000000005</v>
      </c>
      <c r="L422">
        <v>11.747199999999999</v>
      </c>
      <c r="M422">
        <v>1.6519999999999999</v>
      </c>
      <c r="N422">
        <v>116.16289999999999</v>
      </c>
      <c r="O422">
        <v>8.6900000000000005E-2</v>
      </c>
      <c r="P422">
        <v>116.2</v>
      </c>
      <c r="Q422">
        <v>91.611500000000007</v>
      </c>
      <c r="R422">
        <v>6.8500000000000005E-2</v>
      </c>
      <c r="S422">
        <v>91.7</v>
      </c>
      <c r="T422">
        <v>1751.2757999999999</v>
      </c>
      <c r="W422">
        <v>0</v>
      </c>
      <c r="X422">
        <v>0</v>
      </c>
      <c r="Y422">
        <v>11.7</v>
      </c>
      <c r="Z422">
        <v>857</v>
      </c>
      <c r="AA422">
        <v>844</v>
      </c>
      <c r="AB422">
        <v>846</v>
      </c>
      <c r="AC422">
        <v>89</v>
      </c>
      <c r="AD422">
        <v>17.98</v>
      </c>
      <c r="AE422">
        <v>0.41</v>
      </c>
      <c r="AF422">
        <v>982</v>
      </c>
      <c r="AG422">
        <v>-4</v>
      </c>
      <c r="AH422">
        <v>46</v>
      </c>
      <c r="AI422">
        <v>35</v>
      </c>
      <c r="AJ422">
        <v>190</v>
      </c>
      <c r="AK422">
        <v>168</v>
      </c>
      <c r="AL422">
        <v>4.5</v>
      </c>
      <c r="AM422">
        <v>174.4</v>
      </c>
      <c r="AN422" t="s">
        <v>155</v>
      </c>
      <c r="AO422">
        <v>1</v>
      </c>
      <c r="AP422" s="28">
        <v>0.89222222222222225</v>
      </c>
      <c r="AQ422">
        <v>47.160114999999998</v>
      </c>
      <c r="AR422">
        <v>-88.484155999999999</v>
      </c>
      <c r="AS422">
        <v>308.7</v>
      </c>
      <c r="AT422">
        <v>36.4</v>
      </c>
      <c r="AU422">
        <v>12</v>
      </c>
      <c r="AV422">
        <v>9</v>
      </c>
      <c r="AW422" t="s">
        <v>237</v>
      </c>
      <c r="AX422">
        <v>1.5</v>
      </c>
      <c r="AY422">
        <v>1</v>
      </c>
      <c r="AZ422">
        <v>1.9</v>
      </c>
      <c r="BA422">
        <v>14.686999999999999</v>
      </c>
      <c r="BB422">
        <v>14.02</v>
      </c>
      <c r="BC422">
        <v>0.95</v>
      </c>
      <c r="BD422">
        <v>15.138</v>
      </c>
      <c r="BE422">
        <v>2732.6990000000001</v>
      </c>
      <c r="BF422">
        <v>244.589</v>
      </c>
      <c r="BG422">
        <v>2.83</v>
      </c>
      <c r="BH422">
        <v>2E-3</v>
      </c>
      <c r="BI422">
        <v>2.8319999999999999</v>
      </c>
      <c r="BJ422">
        <v>2.2320000000000002</v>
      </c>
      <c r="BK422">
        <v>2E-3</v>
      </c>
      <c r="BL422">
        <v>2.2330000000000001</v>
      </c>
      <c r="BM422">
        <v>12.9367</v>
      </c>
      <c r="BQ422">
        <v>0</v>
      </c>
      <c r="BR422">
        <v>0.239704</v>
      </c>
      <c r="BS422">
        <v>-5</v>
      </c>
      <c r="BT422">
        <v>5.6319999999999999E-3</v>
      </c>
      <c r="BU422">
        <v>5.8577669999999999</v>
      </c>
      <c r="BV422">
        <v>0</v>
      </c>
      <c r="BW422" t="s">
        <v>155</v>
      </c>
      <c r="BX422">
        <v>0.78900000000000003</v>
      </c>
    </row>
    <row r="423" spans="1:76" x14ac:dyDescent="0.25">
      <c r="A423" s="26">
        <v>43530</v>
      </c>
      <c r="B423" s="29">
        <v>0.6837540856481481</v>
      </c>
      <c r="C423">
        <v>13.318</v>
      </c>
      <c r="D423">
        <v>2.1968000000000001</v>
      </c>
      <c r="E423">
        <v>21968.174806999999</v>
      </c>
      <c r="F423">
        <v>125.8</v>
      </c>
      <c r="G423">
        <v>0.1</v>
      </c>
      <c r="H423">
        <v>1728.9</v>
      </c>
      <c r="J423">
        <v>0</v>
      </c>
      <c r="K423">
        <v>0.86750000000000005</v>
      </c>
      <c r="L423">
        <v>11.554</v>
      </c>
      <c r="M423">
        <v>1.9057999999999999</v>
      </c>
      <c r="N423">
        <v>109.15300000000001</v>
      </c>
      <c r="O423">
        <v>8.6800000000000002E-2</v>
      </c>
      <c r="P423">
        <v>109.2</v>
      </c>
      <c r="Q423">
        <v>86.083100000000002</v>
      </c>
      <c r="R423">
        <v>6.8400000000000002E-2</v>
      </c>
      <c r="S423">
        <v>86.2</v>
      </c>
      <c r="T423">
        <v>1728.8557000000001</v>
      </c>
      <c r="W423">
        <v>0</v>
      </c>
      <c r="X423">
        <v>0</v>
      </c>
      <c r="Y423">
        <v>11.7</v>
      </c>
      <c r="Z423">
        <v>857</v>
      </c>
      <c r="AA423">
        <v>843</v>
      </c>
      <c r="AB423">
        <v>845</v>
      </c>
      <c r="AC423">
        <v>89</v>
      </c>
      <c r="AD423">
        <v>17.98</v>
      </c>
      <c r="AE423">
        <v>0.41</v>
      </c>
      <c r="AF423">
        <v>982</v>
      </c>
      <c r="AG423">
        <v>-4</v>
      </c>
      <c r="AH423">
        <v>46</v>
      </c>
      <c r="AI423">
        <v>35</v>
      </c>
      <c r="AJ423">
        <v>190</v>
      </c>
      <c r="AK423">
        <v>168</v>
      </c>
      <c r="AL423">
        <v>4.5</v>
      </c>
      <c r="AM423">
        <v>174.1</v>
      </c>
      <c r="AN423" t="s">
        <v>155</v>
      </c>
      <c r="AO423">
        <v>2</v>
      </c>
      <c r="AP423" s="28">
        <v>0.8922337962962964</v>
      </c>
      <c r="AQ423">
        <v>47.160246999999998</v>
      </c>
      <c r="AR423">
        <v>-88.484160000000003</v>
      </c>
      <c r="AS423">
        <v>308.60000000000002</v>
      </c>
      <c r="AT423">
        <v>35.299999999999997</v>
      </c>
      <c r="AU423">
        <v>12</v>
      </c>
      <c r="AV423">
        <v>9</v>
      </c>
      <c r="AW423" t="s">
        <v>237</v>
      </c>
      <c r="AX423">
        <v>1.5</v>
      </c>
      <c r="AY423">
        <v>1</v>
      </c>
      <c r="AZ423">
        <v>1.9</v>
      </c>
      <c r="BA423">
        <v>14.686999999999999</v>
      </c>
      <c r="BB423">
        <v>13.91</v>
      </c>
      <c r="BC423">
        <v>0.95</v>
      </c>
      <c r="BD423">
        <v>15.269</v>
      </c>
      <c r="BE423">
        <v>2676.1979999999999</v>
      </c>
      <c r="BF423">
        <v>280.95999999999998</v>
      </c>
      <c r="BG423">
        <v>2.6480000000000001</v>
      </c>
      <c r="BH423">
        <v>2E-3</v>
      </c>
      <c r="BI423">
        <v>2.65</v>
      </c>
      <c r="BJ423">
        <v>2.0880000000000001</v>
      </c>
      <c r="BK423">
        <v>2E-3</v>
      </c>
      <c r="BL423">
        <v>2.09</v>
      </c>
      <c r="BM423">
        <v>12.716200000000001</v>
      </c>
      <c r="BQ423">
        <v>0</v>
      </c>
      <c r="BR423">
        <v>0.23242599999999999</v>
      </c>
      <c r="BS423">
        <v>-5</v>
      </c>
      <c r="BT423">
        <v>5.0000000000000001E-3</v>
      </c>
      <c r="BU423">
        <v>5.6798999999999999</v>
      </c>
      <c r="BV423">
        <v>0</v>
      </c>
      <c r="BW423" t="s">
        <v>155</v>
      </c>
      <c r="BX423">
        <v>0.78900000000000003</v>
      </c>
    </row>
    <row r="424" spans="1:76" x14ac:dyDescent="0.25">
      <c r="A424" s="26">
        <v>43530</v>
      </c>
      <c r="B424" s="29">
        <v>0.68376565972222225</v>
      </c>
      <c r="C424">
        <v>12.686999999999999</v>
      </c>
      <c r="D424">
        <v>3.4281000000000001</v>
      </c>
      <c r="E424">
        <v>34280.822942999999</v>
      </c>
      <c r="F424">
        <v>123.3</v>
      </c>
      <c r="G424">
        <v>0.1</v>
      </c>
      <c r="H424">
        <v>1695.8</v>
      </c>
      <c r="J424">
        <v>0</v>
      </c>
      <c r="K424">
        <v>0.86150000000000004</v>
      </c>
      <c r="L424">
        <v>10.929399999999999</v>
      </c>
      <c r="M424">
        <v>2.9531999999999998</v>
      </c>
      <c r="N424">
        <v>106.1955</v>
      </c>
      <c r="O424">
        <v>8.6099999999999996E-2</v>
      </c>
      <c r="P424">
        <v>106.3</v>
      </c>
      <c r="Q424">
        <v>83.750699999999995</v>
      </c>
      <c r="R424">
        <v>6.7900000000000002E-2</v>
      </c>
      <c r="S424">
        <v>83.8</v>
      </c>
      <c r="T424">
        <v>1695.8209999999999</v>
      </c>
      <c r="W424">
        <v>0</v>
      </c>
      <c r="X424">
        <v>0</v>
      </c>
      <c r="Y424">
        <v>11.7</v>
      </c>
      <c r="Z424">
        <v>856</v>
      </c>
      <c r="AA424">
        <v>842</v>
      </c>
      <c r="AB424">
        <v>845</v>
      </c>
      <c r="AC424">
        <v>89</v>
      </c>
      <c r="AD424">
        <v>17.98</v>
      </c>
      <c r="AE424">
        <v>0.41</v>
      </c>
      <c r="AF424">
        <v>982</v>
      </c>
      <c r="AG424">
        <v>-4</v>
      </c>
      <c r="AH424">
        <v>46</v>
      </c>
      <c r="AI424">
        <v>35</v>
      </c>
      <c r="AJ424">
        <v>190</v>
      </c>
      <c r="AK424">
        <v>168</v>
      </c>
      <c r="AL424">
        <v>4.5</v>
      </c>
      <c r="AM424">
        <v>174</v>
      </c>
      <c r="AN424" t="s">
        <v>155</v>
      </c>
      <c r="AO424">
        <v>2</v>
      </c>
      <c r="AP424" s="28">
        <v>0.89224537037037033</v>
      </c>
      <c r="AQ424">
        <v>47.160372000000002</v>
      </c>
      <c r="AR424">
        <v>-88.484140999999994</v>
      </c>
      <c r="AS424">
        <v>308.8</v>
      </c>
      <c r="AT424">
        <v>33.1</v>
      </c>
      <c r="AU424">
        <v>12</v>
      </c>
      <c r="AV424">
        <v>11</v>
      </c>
      <c r="AW424" t="s">
        <v>238</v>
      </c>
      <c r="AX424">
        <v>1.5</v>
      </c>
      <c r="AY424">
        <v>1</v>
      </c>
      <c r="AZ424">
        <v>1.9</v>
      </c>
      <c r="BA424">
        <v>14.686999999999999</v>
      </c>
      <c r="BB424">
        <v>13.27</v>
      </c>
      <c r="BC424">
        <v>0.9</v>
      </c>
      <c r="BD424">
        <v>16.079999999999998</v>
      </c>
      <c r="BE424">
        <v>2455.701</v>
      </c>
      <c r="BF424">
        <v>422.33100000000002</v>
      </c>
      <c r="BG424">
        <v>2.4990000000000001</v>
      </c>
      <c r="BH424">
        <v>2E-3</v>
      </c>
      <c r="BI424">
        <v>2.5009999999999999</v>
      </c>
      <c r="BJ424">
        <v>1.9710000000000001</v>
      </c>
      <c r="BK424">
        <v>2E-3</v>
      </c>
      <c r="BL424">
        <v>1.972</v>
      </c>
      <c r="BM424">
        <v>12.0997</v>
      </c>
      <c r="BQ424">
        <v>0</v>
      </c>
      <c r="BR424">
        <v>0.28091899999999997</v>
      </c>
      <c r="BS424">
        <v>-5</v>
      </c>
      <c r="BT424">
        <v>5.3670000000000002E-3</v>
      </c>
      <c r="BU424">
        <v>6.8649560000000003</v>
      </c>
      <c r="BV424">
        <v>0</v>
      </c>
      <c r="BW424" t="s">
        <v>155</v>
      </c>
      <c r="BX424">
        <v>0.78900000000000003</v>
      </c>
    </row>
    <row r="425" spans="1:76" x14ac:dyDescent="0.25">
      <c r="A425" s="26">
        <v>43530</v>
      </c>
      <c r="B425" s="29">
        <v>0.68377723379629629</v>
      </c>
      <c r="C425">
        <v>12.03</v>
      </c>
      <c r="D425">
        <v>4.6516999999999999</v>
      </c>
      <c r="E425">
        <v>46516.753457999999</v>
      </c>
      <c r="F425">
        <v>121.8</v>
      </c>
      <c r="G425">
        <v>0.1</v>
      </c>
      <c r="H425">
        <v>1694.7</v>
      </c>
      <c r="J425">
        <v>0</v>
      </c>
      <c r="K425">
        <v>0.85550000000000004</v>
      </c>
      <c r="L425">
        <v>10.291399999999999</v>
      </c>
      <c r="M425">
        <v>3.9794</v>
      </c>
      <c r="N425">
        <v>104.2255</v>
      </c>
      <c r="O425">
        <v>8.5500000000000007E-2</v>
      </c>
      <c r="P425">
        <v>104.3</v>
      </c>
      <c r="Q425">
        <v>82.197000000000003</v>
      </c>
      <c r="R425">
        <v>6.7500000000000004E-2</v>
      </c>
      <c r="S425">
        <v>82.3</v>
      </c>
      <c r="T425">
        <v>1694.7233000000001</v>
      </c>
      <c r="W425">
        <v>0</v>
      </c>
      <c r="X425">
        <v>0</v>
      </c>
      <c r="Y425">
        <v>11.7</v>
      </c>
      <c r="Z425">
        <v>856</v>
      </c>
      <c r="AA425">
        <v>843</v>
      </c>
      <c r="AB425">
        <v>846</v>
      </c>
      <c r="AC425">
        <v>89</v>
      </c>
      <c r="AD425">
        <v>17.98</v>
      </c>
      <c r="AE425">
        <v>0.41</v>
      </c>
      <c r="AF425">
        <v>982</v>
      </c>
      <c r="AG425">
        <v>-4</v>
      </c>
      <c r="AH425">
        <v>46</v>
      </c>
      <c r="AI425">
        <v>35</v>
      </c>
      <c r="AJ425">
        <v>190</v>
      </c>
      <c r="AK425">
        <v>168</v>
      </c>
      <c r="AL425">
        <v>4.4000000000000004</v>
      </c>
      <c r="AM425">
        <v>174</v>
      </c>
      <c r="AN425" t="s">
        <v>155</v>
      </c>
      <c r="AO425">
        <v>2</v>
      </c>
      <c r="AP425" s="28">
        <v>0.89225694444444448</v>
      </c>
      <c r="AQ425">
        <v>47.160491999999998</v>
      </c>
      <c r="AR425">
        <v>-88.484104000000002</v>
      </c>
      <c r="AS425">
        <v>309.3</v>
      </c>
      <c r="AT425">
        <v>31.5</v>
      </c>
      <c r="AU425">
        <v>12</v>
      </c>
      <c r="AV425">
        <v>11</v>
      </c>
      <c r="AW425" t="s">
        <v>238</v>
      </c>
      <c r="AX425">
        <v>1.6912</v>
      </c>
      <c r="AY425">
        <v>1.1912</v>
      </c>
      <c r="AZ425">
        <v>2.1867999999999999</v>
      </c>
      <c r="BA425">
        <v>14.686999999999999</v>
      </c>
      <c r="BB425">
        <v>12.69</v>
      </c>
      <c r="BC425">
        <v>0.86</v>
      </c>
      <c r="BD425">
        <v>16.893999999999998</v>
      </c>
      <c r="BE425">
        <v>2250.0039999999999</v>
      </c>
      <c r="BF425">
        <v>553.74</v>
      </c>
      <c r="BG425">
        <v>2.3860000000000001</v>
      </c>
      <c r="BH425">
        <v>2E-3</v>
      </c>
      <c r="BI425">
        <v>2.3879999999999999</v>
      </c>
      <c r="BJ425">
        <v>1.8819999999999999</v>
      </c>
      <c r="BK425">
        <v>2E-3</v>
      </c>
      <c r="BL425">
        <v>1.883</v>
      </c>
      <c r="BM425">
        <v>11.7658</v>
      </c>
      <c r="BQ425">
        <v>0</v>
      </c>
      <c r="BR425">
        <v>0.3256</v>
      </c>
      <c r="BS425">
        <v>-5</v>
      </c>
      <c r="BT425">
        <v>5.6319999999999999E-3</v>
      </c>
      <c r="BU425">
        <v>7.9568500000000002</v>
      </c>
      <c r="BV425">
        <v>0</v>
      </c>
      <c r="BW425" t="s">
        <v>155</v>
      </c>
      <c r="BX425">
        <v>0.78900000000000003</v>
      </c>
    </row>
    <row r="426" spans="1:76" x14ac:dyDescent="0.25">
      <c r="A426" s="26">
        <v>43530</v>
      </c>
      <c r="B426" s="29">
        <v>0.68378880787037044</v>
      </c>
      <c r="C426">
        <v>11.603999999999999</v>
      </c>
      <c r="D426">
        <v>5.3659999999999997</v>
      </c>
      <c r="E426">
        <v>53659.896283000002</v>
      </c>
      <c r="F426">
        <v>113.3</v>
      </c>
      <c r="G426">
        <v>0.1</v>
      </c>
      <c r="H426">
        <v>1745</v>
      </c>
      <c r="J426">
        <v>0</v>
      </c>
      <c r="K426">
        <v>0.85219999999999996</v>
      </c>
      <c r="L426">
        <v>9.8887999999999998</v>
      </c>
      <c r="M426">
        <v>4.5727000000000002</v>
      </c>
      <c r="N426">
        <v>96.541600000000003</v>
      </c>
      <c r="O426">
        <v>8.5199999999999998E-2</v>
      </c>
      <c r="P426">
        <v>96.6</v>
      </c>
      <c r="Q426">
        <v>76.137200000000007</v>
      </c>
      <c r="R426">
        <v>6.7199999999999996E-2</v>
      </c>
      <c r="S426">
        <v>76.2</v>
      </c>
      <c r="T426">
        <v>1744.9665</v>
      </c>
      <c r="W426">
        <v>0</v>
      </c>
      <c r="X426">
        <v>0</v>
      </c>
      <c r="Y426">
        <v>11.8</v>
      </c>
      <c r="Z426">
        <v>856</v>
      </c>
      <c r="AA426">
        <v>842</v>
      </c>
      <c r="AB426">
        <v>845</v>
      </c>
      <c r="AC426">
        <v>89</v>
      </c>
      <c r="AD426">
        <v>17.98</v>
      </c>
      <c r="AE426">
        <v>0.41</v>
      </c>
      <c r="AF426">
        <v>982</v>
      </c>
      <c r="AG426">
        <v>-4</v>
      </c>
      <c r="AH426">
        <v>45.631999999999998</v>
      </c>
      <c r="AI426">
        <v>35</v>
      </c>
      <c r="AJ426">
        <v>190</v>
      </c>
      <c r="AK426">
        <v>168</v>
      </c>
      <c r="AL426">
        <v>4.5</v>
      </c>
      <c r="AM426">
        <v>174</v>
      </c>
      <c r="AN426" t="s">
        <v>155</v>
      </c>
      <c r="AO426">
        <v>2</v>
      </c>
      <c r="AP426" s="28">
        <v>0.89226851851851852</v>
      </c>
      <c r="AQ426">
        <v>47.160609999999998</v>
      </c>
      <c r="AR426">
        <v>-88.484043</v>
      </c>
      <c r="AS426">
        <v>309.2</v>
      </c>
      <c r="AT426">
        <v>31.1</v>
      </c>
      <c r="AU426">
        <v>12</v>
      </c>
      <c r="AV426">
        <v>11</v>
      </c>
      <c r="AW426" t="s">
        <v>238</v>
      </c>
      <c r="AX426">
        <v>1.7</v>
      </c>
      <c r="AY426">
        <v>1.2</v>
      </c>
      <c r="AZ426">
        <v>2.2000000000000002</v>
      </c>
      <c r="BA426">
        <v>14.686999999999999</v>
      </c>
      <c r="BB426">
        <v>12.39</v>
      </c>
      <c r="BC426">
        <v>0.84</v>
      </c>
      <c r="BD426">
        <v>17.347999999999999</v>
      </c>
      <c r="BE426">
        <v>2132.9810000000002</v>
      </c>
      <c r="BF426">
        <v>627.75900000000001</v>
      </c>
      <c r="BG426">
        <v>2.181</v>
      </c>
      <c r="BH426">
        <v>2E-3</v>
      </c>
      <c r="BI426">
        <v>2.1829999999999998</v>
      </c>
      <c r="BJ426">
        <v>1.72</v>
      </c>
      <c r="BK426">
        <v>2E-3</v>
      </c>
      <c r="BL426">
        <v>1.7210000000000001</v>
      </c>
      <c r="BM426">
        <v>11.9521</v>
      </c>
      <c r="BQ426">
        <v>0</v>
      </c>
      <c r="BR426">
        <v>0.37631199999999998</v>
      </c>
      <c r="BS426">
        <v>-5</v>
      </c>
      <c r="BT426">
        <v>5.0000000000000001E-3</v>
      </c>
      <c r="BU426">
        <v>9.1961239999999993</v>
      </c>
      <c r="BV426">
        <v>0</v>
      </c>
      <c r="BW426" t="s">
        <v>155</v>
      </c>
      <c r="BX426">
        <v>0.78900000000000003</v>
      </c>
    </row>
    <row r="427" spans="1:76" x14ac:dyDescent="0.25">
      <c r="A427" s="26">
        <v>43530</v>
      </c>
      <c r="B427" s="29">
        <v>0.68380038194444437</v>
      </c>
      <c r="C427">
        <v>11.757</v>
      </c>
      <c r="D427">
        <v>5.3567999999999998</v>
      </c>
      <c r="E427">
        <v>53567.974277000001</v>
      </c>
      <c r="F427">
        <v>101.4</v>
      </c>
      <c r="G427">
        <v>0.1</v>
      </c>
      <c r="H427">
        <v>1769.2</v>
      </c>
      <c r="J427">
        <v>0</v>
      </c>
      <c r="K427">
        <v>0.85109999999999997</v>
      </c>
      <c r="L427">
        <v>10.0059</v>
      </c>
      <c r="M427">
        <v>4.5589000000000004</v>
      </c>
      <c r="N427">
        <v>86.2804</v>
      </c>
      <c r="O427">
        <v>8.5099999999999995E-2</v>
      </c>
      <c r="P427">
        <v>86.4</v>
      </c>
      <c r="Q427">
        <v>68.063500000000005</v>
      </c>
      <c r="R427">
        <v>6.7100000000000007E-2</v>
      </c>
      <c r="S427">
        <v>68.099999999999994</v>
      </c>
      <c r="T427">
        <v>1769.2163</v>
      </c>
      <c r="W427">
        <v>0</v>
      </c>
      <c r="X427">
        <v>0</v>
      </c>
      <c r="Y427">
        <v>11.7</v>
      </c>
      <c r="Z427">
        <v>857</v>
      </c>
      <c r="AA427">
        <v>841</v>
      </c>
      <c r="AB427">
        <v>845</v>
      </c>
      <c r="AC427">
        <v>89.4</v>
      </c>
      <c r="AD427">
        <v>18.05</v>
      </c>
      <c r="AE427">
        <v>0.41</v>
      </c>
      <c r="AF427">
        <v>982</v>
      </c>
      <c r="AG427">
        <v>-4</v>
      </c>
      <c r="AH427">
        <v>45</v>
      </c>
      <c r="AI427">
        <v>35</v>
      </c>
      <c r="AJ427">
        <v>190</v>
      </c>
      <c r="AK427">
        <v>168</v>
      </c>
      <c r="AL427">
        <v>4.4000000000000004</v>
      </c>
      <c r="AM427">
        <v>174.4</v>
      </c>
      <c r="AN427" t="s">
        <v>155</v>
      </c>
      <c r="AO427">
        <v>2</v>
      </c>
      <c r="AP427" s="28">
        <v>0.89228009259259267</v>
      </c>
      <c r="AQ427">
        <v>47.160724999999999</v>
      </c>
      <c r="AR427">
        <v>-88.483964</v>
      </c>
      <c r="AS427">
        <v>310</v>
      </c>
      <c r="AT427">
        <v>31.1</v>
      </c>
      <c r="AU427">
        <v>12</v>
      </c>
      <c r="AV427">
        <v>11</v>
      </c>
      <c r="AW427" t="s">
        <v>238</v>
      </c>
      <c r="AX427">
        <v>1.7956000000000001</v>
      </c>
      <c r="AY427">
        <v>1.3912</v>
      </c>
      <c r="AZ427">
        <v>2.3912</v>
      </c>
      <c r="BA427">
        <v>14.686999999999999</v>
      </c>
      <c r="BB427">
        <v>12.3</v>
      </c>
      <c r="BC427">
        <v>0.84</v>
      </c>
      <c r="BD427">
        <v>17.501000000000001</v>
      </c>
      <c r="BE427">
        <v>2142.7139999999999</v>
      </c>
      <c r="BF427">
        <v>621.36900000000003</v>
      </c>
      <c r="BG427">
        <v>1.9350000000000001</v>
      </c>
      <c r="BH427">
        <v>2E-3</v>
      </c>
      <c r="BI427">
        <v>1.9370000000000001</v>
      </c>
      <c r="BJ427">
        <v>1.526</v>
      </c>
      <c r="BK427">
        <v>2E-3</v>
      </c>
      <c r="BL427">
        <v>1.528</v>
      </c>
      <c r="BM427">
        <v>12.031000000000001</v>
      </c>
      <c r="BQ427">
        <v>0</v>
      </c>
      <c r="BR427">
        <v>0.36139199999999999</v>
      </c>
      <c r="BS427">
        <v>-5</v>
      </c>
      <c r="BT427">
        <v>5.0000000000000001E-3</v>
      </c>
      <c r="BU427">
        <v>8.8315169999999998</v>
      </c>
      <c r="BV427">
        <v>0</v>
      </c>
      <c r="BW427" t="s">
        <v>155</v>
      </c>
      <c r="BX427">
        <v>0.78900000000000003</v>
      </c>
    </row>
    <row r="428" spans="1:76" x14ac:dyDescent="0.25">
      <c r="A428" s="26">
        <v>43530</v>
      </c>
      <c r="B428" s="29">
        <v>0.68381195601851852</v>
      </c>
      <c r="C428">
        <v>11.981</v>
      </c>
      <c r="D428">
        <v>4.9063999999999997</v>
      </c>
      <c r="E428">
        <v>49064.423408000002</v>
      </c>
      <c r="F428">
        <v>90.7</v>
      </c>
      <c r="G428">
        <v>0.2</v>
      </c>
      <c r="H428">
        <v>1730.9</v>
      </c>
      <c r="J428">
        <v>0</v>
      </c>
      <c r="K428">
        <v>0.85350000000000004</v>
      </c>
      <c r="L428">
        <v>10.2258</v>
      </c>
      <c r="M428">
        <v>4.1875999999999998</v>
      </c>
      <c r="N428">
        <v>77.387600000000006</v>
      </c>
      <c r="O428">
        <v>0.15210000000000001</v>
      </c>
      <c r="P428">
        <v>77.5</v>
      </c>
      <c r="Q428">
        <v>61.060499999999998</v>
      </c>
      <c r="R428">
        <v>0.12</v>
      </c>
      <c r="S428">
        <v>61.2</v>
      </c>
      <c r="T428">
        <v>1730.8876</v>
      </c>
      <c r="W428">
        <v>0</v>
      </c>
      <c r="X428">
        <v>0</v>
      </c>
      <c r="Y428">
        <v>11.7</v>
      </c>
      <c r="Z428">
        <v>858</v>
      </c>
      <c r="AA428">
        <v>842</v>
      </c>
      <c r="AB428">
        <v>846</v>
      </c>
      <c r="AC428">
        <v>89.6</v>
      </c>
      <c r="AD428">
        <v>18.11</v>
      </c>
      <c r="AE428">
        <v>0.42</v>
      </c>
      <c r="AF428">
        <v>982</v>
      </c>
      <c r="AG428">
        <v>-4</v>
      </c>
      <c r="AH428">
        <v>45</v>
      </c>
      <c r="AI428">
        <v>35</v>
      </c>
      <c r="AJ428">
        <v>190</v>
      </c>
      <c r="AK428">
        <v>168</v>
      </c>
      <c r="AL428">
        <v>4.4000000000000004</v>
      </c>
      <c r="AM428">
        <v>174.7</v>
      </c>
      <c r="AN428" t="s">
        <v>155</v>
      </c>
      <c r="AO428">
        <v>2</v>
      </c>
      <c r="AP428" s="28">
        <v>0.89229166666666659</v>
      </c>
      <c r="AQ428">
        <v>47.160851000000001</v>
      </c>
      <c r="AR428">
        <v>-88.483913999999999</v>
      </c>
      <c r="AS428">
        <v>310.39999999999998</v>
      </c>
      <c r="AT428">
        <v>31.5</v>
      </c>
      <c r="AU428">
        <v>12</v>
      </c>
      <c r="AV428">
        <v>11</v>
      </c>
      <c r="AW428" t="s">
        <v>238</v>
      </c>
      <c r="AX428">
        <v>1.8</v>
      </c>
      <c r="AY428">
        <v>1.4</v>
      </c>
      <c r="AZ428">
        <v>2.4</v>
      </c>
      <c r="BA428">
        <v>14.686999999999999</v>
      </c>
      <c r="BB428">
        <v>12.52</v>
      </c>
      <c r="BC428">
        <v>0.85</v>
      </c>
      <c r="BD428">
        <v>17.164999999999999</v>
      </c>
      <c r="BE428">
        <v>2213.1819999999998</v>
      </c>
      <c r="BF428">
        <v>576.85500000000002</v>
      </c>
      <c r="BG428">
        <v>1.754</v>
      </c>
      <c r="BH428">
        <v>3.0000000000000001E-3</v>
      </c>
      <c r="BI428">
        <v>1.7569999999999999</v>
      </c>
      <c r="BJ428">
        <v>1.3839999999999999</v>
      </c>
      <c r="BK428">
        <v>3.0000000000000001E-3</v>
      </c>
      <c r="BL428">
        <v>1.387</v>
      </c>
      <c r="BM428">
        <v>11.896100000000001</v>
      </c>
      <c r="BQ428">
        <v>0</v>
      </c>
      <c r="BR428">
        <v>0.31054399999999999</v>
      </c>
      <c r="BS428">
        <v>-5</v>
      </c>
      <c r="BT428">
        <v>5.0000000000000001E-3</v>
      </c>
      <c r="BU428">
        <v>7.5889189999999997</v>
      </c>
      <c r="BV428">
        <v>0</v>
      </c>
      <c r="BW428" t="s">
        <v>155</v>
      </c>
      <c r="BX428">
        <v>0.78900000000000003</v>
      </c>
    </row>
    <row r="429" spans="1:76" x14ac:dyDescent="0.25">
      <c r="A429" s="26">
        <v>43530</v>
      </c>
      <c r="B429" s="29">
        <v>0.68382353009259267</v>
      </c>
      <c r="C429">
        <v>12.289</v>
      </c>
      <c r="D429">
        <v>4.4865000000000004</v>
      </c>
      <c r="E429">
        <v>44864.767641999999</v>
      </c>
      <c r="F429">
        <v>82.8</v>
      </c>
      <c r="G429">
        <v>0.1</v>
      </c>
      <c r="H429">
        <v>1678.1</v>
      </c>
      <c r="J429">
        <v>0</v>
      </c>
      <c r="K429">
        <v>0.85509999999999997</v>
      </c>
      <c r="L429">
        <v>10.5075</v>
      </c>
      <c r="M429">
        <v>3.8361999999999998</v>
      </c>
      <c r="N429">
        <v>70.833799999999997</v>
      </c>
      <c r="O429">
        <v>0.1053</v>
      </c>
      <c r="P429">
        <v>70.900000000000006</v>
      </c>
      <c r="Q429">
        <v>55.878300000000003</v>
      </c>
      <c r="R429">
        <v>8.3099999999999993E-2</v>
      </c>
      <c r="S429">
        <v>56</v>
      </c>
      <c r="T429">
        <v>1678.0900999999999</v>
      </c>
      <c r="W429">
        <v>0</v>
      </c>
      <c r="X429">
        <v>0</v>
      </c>
      <c r="Y429">
        <v>11.7</v>
      </c>
      <c r="Z429">
        <v>857</v>
      </c>
      <c r="AA429">
        <v>842</v>
      </c>
      <c r="AB429">
        <v>845</v>
      </c>
      <c r="AC429">
        <v>89.4</v>
      </c>
      <c r="AD429">
        <v>18.05</v>
      </c>
      <c r="AE429">
        <v>0.41</v>
      </c>
      <c r="AF429">
        <v>982</v>
      </c>
      <c r="AG429">
        <v>-4</v>
      </c>
      <c r="AH429">
        <v>45</v>
      </c>
      <c r="AI429">
        <v>35</v>
      </c>
      <c r="AJ429">
        <v>190</v>
      </c>
      <c r="AK429">
        <v>168</v>
      </c>
      <c r="AL429">
        <v>4.5</v>
      </c>
      <c r="AM429">
        <v>175.1</v>
      </c>
      <c r="AN429" t="s">
        <v>155</v>
      </c>
      <c r="AO429">
        <v>2</v>
      </c>
      <c r="AP429" s="28">
        <v>0.89230324074074074</v>
      </c>
      <c r="AQ429">
        <v>47.160986999999999</v>
      </c>
      <c r="AR429">
        <v>-88.483904999999993</v>
      </c>
      <c r="AS429">
        <v>311</v>
      </c>
      <c r="AT429">
        <v>32.200000000000003</v>
      </c>
      <c r="AU429">
        <v>12</v>
      </c>
      <c r="AV429">
        <v>12</v>
      </c>
      <c r="AW429" t="s">
        <v>230</v>
      </c>
      <c r="AX429">
        <v>1.9912000000000001</v>
      </c>
      <c r="AY429">
        <v>1.4956</v>
      </c>
      <c r="AZ429">
        <v>2.5912000000000002</v>
      </c>
      <c r="BA429">
        <v>14.686999999999999</v>
      </c>
      <c r="BB429">
        <v>12.65</v>
      </c>
      <c r="BC429">
        <v>0.86</v>
      </c>
      <c r="BD429">
        <v>16.951000000000001</v>
      </c>
      <c r="BE429">
        <v>2285.9479999999999</v>
      </c>
      <c r="BF429">
        <v>531.18600000000004</v>
      </c>
      <c r="BG429">
        <v>1.6140000000000001</v>
      </c>
      <c r="BH429">
        <v>2E-3</v>
      </c>
      <c r="BI429">
        <v>1.6160000000000001</v>
      </c>
      <c r="BJ429">
        <v>1.2729999999999999</v>
      </c>
      <c r="BK429">
        <v>2E-3</v>
      </c>
      <c r="BL429">
        <v>1.2749999999999999</v>
      </c>
      <c r="BM429">
        <v>11.593</v>
      </c>
      <c r="BQ429">
        <v>0</v>
      </c>
      <c r="BR429">
        <v>0.283632</v>
      </c>
      <c r="BS429">
        <v>-5</v>
      </c>
      <c r="BT429">
        <v>5.0000000000000001E-3</v>
      </c>
      <c r="BU429">
        <v>6.9312569999999996</v>
      </c>
      <c r="BV429">
        <v>0</v>
      </c>
      <c r="BW429" t="s">
        <v>155</v>
      </c>
      <c r="BX429">
        <v>0.78900000000000003</v>
      </c>
    </row>
    <row r="430" spans="1:76" x14ac:dyDescent="0.25">
      <c r="A430" s="26">
        <v>43530</v>
      </c>
      <c r="B430" s="29">
        <v>0.6838351041666666</v>
      </c>
      <c r="C430">
        <v>12.752000000000001</v>
      </c>
      <c r="D430">
        <v>3.4918</v>
      </c>
      <c r="E430">
        <v>34918.485829999998</v>
      </c>
      <c r="F430">
        <v>78.599999999999994</v>
      </c>
      <c r="G430">
        <v>0.1</v>
      </c>
      <c r="H430">
        <v>1653</v>
      </c>
      <c r="J430">
        <v>0</v>
      </c>
      <c r="K430">
        <v>0.86040000000000005</v>
      </c>
      <c r="L430">
        <v>10.9725</v>
      </c>
      <c r="M430">
        <v>3.0045000000000002</v>
      </c>
      <c r="N430">
        <v>67.671300000000002</v>
      </c>
      <c r="O430">
        <v>8.5999999999999993E-2</v>
      </c>
      <c r="P430">
        <v>67.8</v>
      </c>
      <c r="Q430">
        <v>53.394100000000002</v>
      </c>
      <c r="R430">
        <v>6.7900000000000002E-2</v>
      </c>
      <c r="S430">
        <v>53.5</v>
      </c>
      <c r="T430">
        <v>1653.0205000000001</v>
      </c>
      <c r="W430">
        <v>0</v>
      </c>
      <c r="X430">
        <v>0</v>
      </c>
      <c r="Y430">
        <v>11.7</v>
      </c>
      <c r="Z430">
        <v>857</v>
      </c>
      <c r="AA430">
        <v>843</v>
      </c>
      <c r="AB430">
        <v>844</v>
      </c>
      <c r="AC430">
        <v>89.6</v>
      </c>
      <c r="AD430">
        <v>18.11</v>
      </c>
      <c r="AE430">
        <v>0.42</v>
      </c>
      <c r="AF430">
        <v>982</v>
      </c>
      <c r="AG430">
        <v>-4</v>
      </c>
      <c r="AH430">
        <v>45</v>
      </c>
      <c r="AI430">
        <v>35</v>
      </c>
      <c r="AJ430">
        <v>190</v>
      </c>
      <c r="AK430">
        <v>168</v>
      </c>
      <c r="AL430">
        <v>4.5</v>
      </c>
      <c r="AM430">
        <v>175.5</v>
      </c>
      <c r="AN430" t="s">
        <v>155</v>
      </c>
      <c r="AO430">
        <v>2</v>
      </c>
      <c r="AP430" s="28">
        <v>0.89231481481481489</v>
      </c>
      <c r="AQ430">
        <v>47.161124000000001</v>
      </c>
      <c r="AR430">
        <v>-88.483907000000002</v>
      </c>
      <c r="AS430">
        <v>311.10000000000002</v>
      </c>
      <c r="AT430">
        <v>33</v>
      </c>
      <c r="AU430">
        <v>12</v>
      </c>
      <c r="AV430">
        <v>11</v>
      </c>
      <c r="AW430" t="s">
        <v>215</v>
      </c>
      <c r="AX430">
        <v>1.522</v>
      </c>
      <c r="AY430">
        <v>1.6912</v>
      </c>
      <c r="AZ430">
        <v>2.6956000000000002</v>
      </c>
      <c r="BA430">
        <v>14.686999999999999</v>
      </c>
      <c r="BB430">
        <v>13.17</v>
      </c>
      <c r="BC430">
        <v>0.9</v>
      </c>
      <c r="BD430">
        <v>16.219000000000001</v>
      </c>
      <c r="BE430">
        <v>2449.6239999999998</v>
      </c>
      <c r="BF430">
        <v>426.92500000000001</v>
      </c>
      <c r="BG430">
        <v>1.5820000000000001</v>
      </c>
      <c r="BH430">
        <v>2E-3</v>
      </c>
      <c r="BI430">
        <v>1.5840000000000001</v>
      </c>
      <c r="BJ430">
        <v>1.248</v>
      </c>
      <c r="BK430">
        <v>2E-3</v>
      </c>
      <c r="BL430">
        <v>1.25</v>
      </c>
      <c r="BM430">
        <v>11.7189</v>
      </c>
      <c r="BQ430">
        <v>0</v>
      </c>
      <c r="BR430">
        <v>0.27895199999999998</v>
      </c>
      <c r="BS430">
        <v>-5</v>
      </c>
      <c r="BT430">
        <v>5.0000000000000001E-3</v>
      </c>
      <c r="BU430">
        <v>6.8168889999999998</v>
      </c>
      <c r="BV430">
        <v>0</v>
      </c>
      <c r="BW430" t="s">
        <v>155</v>
      </c>
      <c r="BX430">
        <v>0.78900000000000003</v>
      </c>
    </row>
    <row r="431" spans="1:76" x14ac:dyDescent="0.25">
      <c r="A431" s="26">
        <v>43530</v>
      </c>
      <c r="B431" s="29">
        <v>0.68384667824074075</v>
      </c>
      <c r="C431">
        <v>13.199</v>
      </c>
      <c r="D431">
        <v>2.6536</v>
      </c>
      <c r="E431">
        <v>26535.633803000001</v>
      </c>
      <c r="F431">
        <v>76.400000000000006</v>
      </c>
      <c r="G431">
        <v>0.1</v>
      </c>
      <c r="H431">
        <v>1658.1</v>
      </c>
      <c r="J431">
        <v>0</v>
      </c>
      <c r="K431">
        <v>0.86450000000000005</v>
      </c>
      <c r="L431">
        <v>11.4102</v>
      </c>
      <c r="M431">
        <v>2.2938999999999998</v>
      </c>
      <c r="N431">
        <v>66.033299999999997</v>
      </c>
      <c r="O431">
        <v>8.6400000000000005E-2</v>
      </c>
      <c r="P431">
        <v>66.099999999999994</v>
      </c>
      <c r="Q431">
        <v>52.0914</v>
      </c>
      <c r="R431">
        <v>6.8199999999999997E-2</v>
      </c>
      <c r="S431">
        <v>52.2</v>
      </c>
      <c r="T431">
        <v>1658.0754999999999</v>
      </c>
      <c r="W431">
        <v>0</v>
      </c>
      <c r="X431">
        <v>0</v>
      </c>
      <c r="Y431">
        <v>11.8</v>
      </c>
      <c r="Z431">
        <v>857</v>
      </c>
      <c r="AA431">
        <v>842</v>
      </c>
      <c r="AB431">
        <v>844</v>
      </c>
      <c r="AC431">
        <v>89.4</v>
      </c>
      <c r="AD431">
        <v>18.05</v>
      </c>
      <c r="AE431">
        <v>0.41</v>
      </c>
      <c r="AF431">
        <v>982</v>
      </c>
      <c r="AG431">
        <v>-4</v>
      </c>
      <c r="AH431">
        <v>45</v>
      </c>
      <c r="AI431">
        <v>35</v>
      </c>
      <c r="AJ431">
        <v>190</v>
      </c>
      <c r="AK431">
        <v>168</v>
      </c>
      <c r="AL431">
        <v>4.4000000000000004</v>
      </c>
      <c r="AM431">
        <v>175.8</v>
      </c>
      <c r="AN431" t="s">
        <v>155</v>
      </c>
      <c r="AO431">
        <v>2</v>
      </c>
      <c r="AP431" s="28">
        <v>0.89232638888888882</v>
      </c>
      <c r="AQ431">
        <v>47.161259000000001</v>
      </c>
      <c r="AR431">
        <v>-88.483902999999998</v>
      </c>
      <c r="AS431">
        <v>311.39999999999998</v>
      </c>
      <c r="AT431">
        <v>33.299999999999997</v>
      </c>
      <c r="AU431">
        <v>12</v>
      </c>
      <c r="AV431">
        <v>11</v>
      </c>
      <c r="AW431" t="s">
        <v>215</v>
      </c>
      <c r="AX431">
        <v>1.3088</v>
      </c>
      <c r="AY431">
        <v>1.7</v>
      </c>
      <c r="AZ431">
        <v>2.4131999999999998</v>
      </c>
      <c r="BA431">
        <v>14.686999999999999</v>
      </c>
      <c r="BB431">
        <v>13.58</v>
      </c>
      <c r="BC431">
        <v>0.92</v>
      </c>
      <c r="BD431">
        <v>15.678000000000001</v>
      </c>
      <c r="BE431">
        <v>2597.5439999999999</v>
      </c>
      <c r="BF431">
        <v>332.37299999999999</v>
      </c>
      <c r="BG431">
        <v>1.5740000000000001</v>
      </c>
      <c r="BH431">
        <v>2E-3</v>
      </c>
      <c r="BI431">
        <v>1.5760000000000001</v>
      </c>
      <c r="BJ431">
        <v>1.242</v>
      </c>
      <c r="BK431">
        <v>2E-3</v>
      </c>
      <c r="BL431">
        <v>1.2430000000000001</v>
      </c>
      <c r="BM431">
        <v>11.9863</v>
      </c>
      <c r="BQ431">
        <v>0</v>
      </c>
      <c r="BR431">
        <v>0.26206400000000002</v>
      </c>
      <c r="BS431">
        <v>-5</v>
      </c>
      <c r="BT431">
        <v>5.0000000000000001E-3</v>
      </c>
      <c r="BU431">
        <v>6.4041889999999997</v>
      </c>
      <c r="BV431">
        <v>0</v>
      </c>
      <c r="BW431" t="s">
        <v>155</v>
      </c>
      <c r="BX431">
        <v>0.78900000000000003</v>
      </c>
    </row>
    <row r="432" spans="1:76" x14ac:dyDescent="0.25">
      <c r="A432" s="26">
        <v>43530</v>
      </c>
      <c r="B432" s="29">
        <v>0.68385825231481479</v>
      </c>
      <c r="C432">
        <v>13.157999999999999</v>
      </c>
      <c r="D432">
        <v>2.8193000000000001</v>
      </c>
      <c r="E432">
        <v>28193.121783999999</v>
      </c>
      <c r="F432">
        <v>76</v>
      </c>
      <c r="G432">
        <v>0.1</v>
      </c>
      <c r="H432">
        <v>1662</v>
      </c>
      <c r="J432">
        <v>0</v>
      </c>
      <c r="K432">
        <v>0.86329999999999996</v>
      </c>
      <c r="L432">
        <v>11.3596</v>
      </c>
      <c r="M432">
        <v>2.4340000000000002</v>
      </c>
      <c r="N432">
        <v>65.612499999999997</v>
      </c>
      <c r="O432">
        <v>8.6300000000000002E-2</v>
      </c>
      <c r="P432">
        <v>65.7</v>
      </c>
      <c r="Q432">
        <v>51.783999999999999</v>
      </c>
      <c r="R432">
        <v>6.8099999999999994E-2</v>
      </c>
      <c r="S432">
        <v>51.9</v>
      </c>
      <c r="T432">
        <v>1662.0459000000001</v>
      </c>
      <c r="W432">
        <v>0</v>
      </c>
      <c r="X432">
        <v>0</v>
      </c>
      <c r="Y432">
        <v>11.7</v>
      </c>
      <c r="Z432">
        <v>856</v>
      </c>
      <c r="AA432">
        <v>841</v>
      </c>
      <c r="AB432">
        <v>844</v>
      </c>
      <c r="AC432">
        <v>90</v>
      </c>
      <c r="AD432">
        <v>18.18</v>
      </c>
      <c r="AE432">
        <v>0.42</v>
      </c>
      <c r="AF432">
        <v>982</v>
      </c>
      <c r="AG432">
        <v>-4</v>
      </c>
      <c r="AH432">
        <v>45</v>
      </c>
      <c r="AI432">
        <v>35</v>
      </c>
      <c r="AJ432">
        <v>190</v>
      </c>
      <c r="AK432">
        <v>168</v>
      </c>
      <c r="AL432">
        <v>4.5</v>
      </c>
      <c r="AM432">
        <v>175.6</v>
      </c>
      <c r="AN432" t="s">
        <v>155</v>
      </c>
      <c r="AO432">
        <v>2</v>
      </c>
      <c r="AP432" s="28">
        <v>0.89233796296296297</v>
      </c>
      <c r="AQ432">
        <v>47.161394000000001</v>
      </c>
      <c r="AR432">
        <v>-88.483902999999998</v>
      </c>
      <c r="AS432">
        <v>311.60000000000002</v>
      </c>
      <c r="AT432">
        <v>33.1</v>
      </c>
      <c r="AU432">
        <v>12</v>
      </c>
      <c r="AV432">
        <v>11</v>
      </c>
      <c r="AW432" t="s">
        <v>215</v>
      </c>
      <c r="AX432">
        <v>1.3</v>
      </c>
      <c r="AY432">
        <v>1.0307999999999999</v>
      </c>
      <c r="AZ432">
        <v>2.1132</v>
      </c>
      <c r="BA432">
        <v>14.686999999999999</v>
      </c>
      <c r="BB432">
        <v>13.46</v>
      </c>
      <c r="BC432">
        <v>0.92</v>
      </c>
      <c r="BD432">
        <v>15.832000000000001</v>
      </c>
      <c r="BE432">
        <v>2569.328</v>
      </c>
      <c r="BF432">
        <v>350.38799999999998</v>
      </c>
      <c r="BG432">
        <v>1.554</v>
      </c>
      <c r="BH432">
        <v>2E-3</v>
      </c>
      <c r="BI432">
        <v>1.556</v>
      </c>
      <c r="BJ432">
        <v>1.2270000000000001</v>
      </c>
      <c r="BK432">
        <v>2E-3</v>
      </c>
      <c r="BL432">
        <v>1.228</v>
      </c>
      <c r="BM432">
        <v>11.9375</v>
      </c>
      <c r="BQ432">
        <v>0</v>
      </c>
      <c r="BR432">
        <v>0.245</v>
      </c>
      <c r="BS432">
        <v>-5</v>
      </c>
      <c r="BT432">
        <v>5.0000000000000001E-3</v>
      </c>
      <c r="BU432">
        <v>5.9871879999999997</v>
      </c>
      <c r="BV432">
        <v>0</v>
      </c>
      <c r="BW432" t="s">
        <v>155</v>
      </c>
      <c r="BX432">
        <v>0.78900000000000003</v>
      </c>
    </row>
    <row r="433" spans="1:76" x14ac:dyDescent="0.25">
      <c r="A433" s="26">
        <v>43530</v>
      </c>
      <c r="B433" s="29">
        <v>0.68386982638888894</v>
      </c>
      <c r="C433">
        <v>12.083</v>
      </c>
      <c r="D433">
        <v>4.2298</v>
      </c>
      <c r="E433">
        <v>42297.891322000003</v>
      </c>
      <c r="F433">
        <v>78.599999999999994</v>
      </c>
      <c r="G433">
        <v>0.1</v>
      </c>
      <c r="H433">
        <v>1660.4</v>
      </c>
      <c r="J433">
        <v>0</v>
      </c>
      <c r="K433">
        <v>0.8589</v>
      </c>
      <c r="L433">
        <v>10.3782</v>
      </c>
      <c r="M433">
        <v>3.6328</v>
      </c>
      <c r="N433">
        <v>67.489900000000006</v>
      </c>
      <c r="O433">
        <v>8.5900000000000004E-2</v>
      </c>
      <c r="P433">
        <v>67.599999999999994</v>
      </c>
      <c r="Q433">
        <v>53.265799999999999</v>
      </c>
      <c r="R433">
        <v>6.7799999999999999E-2</v>
      </c>
      <c r="S433">
        <v>53.3</v>
      </c>
      <c r="T433">
        <v>1660.4038</v>
      </c>
      <c r="W433">
        <v>0</v>
      </c>
      <c r="X433">
        <v>0</v>
      </c>
      <c r="Y433">
        <v>11.7</v>
      </c>
      <c r="Z433">
        <v>857</v>
      </c>
      <c r="AA433">
        <v>841</v>
      </c>
      <c r="AB433">
        <v>843</v>
      </c>
      <c r="AC433">
        <v>90</v>
      </c>
      <c r="AD433">
        <v>18.18</v>
      </c>
      <c r="AE433">
        <v>0.42</v>
      </c>
      <c r="AF433">
        <v>982</v>
      </c>
      <c r="AG433">
        <v>-4</v>
      </c>
      <c r="AH433">
        <v>45</v>
      </c>
      <c r="AI433">
        <v>35</v>
      </c>
      <c r="AJ433">
        <v>190</v>
      </c>
      <c r="AK433">
        <v>168</v>
      </c>
      <c r="AL433">
        <v>4.5</v>
      </c>
      <c r="AM433">
        <v>174.9</v>
      </c>
      <c r="AN433" t="s">
        <v>155</v>
      </c>
      <c r="AO433">
        <v>2</v>
      </c>
      <c r="AP433" s="28">
        <v>0.89234953703703701</v>
      </c>
      <c r="AQ433">
        <v>47.161521999999998</v>
      </c>
      <c r="AR433">
        <v>-88.483909999999995</v>
      </c>
      <c r="AS433">
        <v>312.10000000000002</v>
      </c>
      <c r="AT433">
        <v>32.5</v>
      </c>
      <c r="AU433">
        <v>12</v>
      </c>
      <c r="AV433">
        <v>10</v>
      </c>
      <c r="AW433" t="s">
        <v>214</v>
      </c>
      <c r="AX433">
        <v>1.3</v>
      </c>
      <c r="AY433">
        <v>1.0955999999999999</v>
      </c>
      <c r="AZ433">
        <v>2.1</v>
      </c>
      <c r="BA433">
        <v>14.686999999999999</v>
      </c>
      <c r="BB433">
        <v>13.02</v>
      </c>
      <c r="BC433">
        <v>0.89</v>
      </c>
      <c r="BD433">
        <v>16.431999999999999</v>
      </c>
      <c r="BE433">
        <v>2311.232</v>
      </c>
      <c r="BF433">
        <v>514.92899999999997</v>
      </c>
      <c r="BG433">
        <v>1.5740000000000001</v>
      </c>
      <c r="BH433">
        <v>2E-3</v>
      </c>
      <c r="BI433">
        <v>1.5760000000000001</v>
      </c>
      <c r="BJ433">
        <v>1.242</v>
      </c>
      <c r="BK433">
        <v>2E-3</v>
      </c>
      <c r="BL433">
        <v>1.244</v>
      </c>
      <c r="BM433">
        <v>11.7422</v>
      </c>
      <c r="BQ433">
        <v>0</v>
      </c>
      <c r="BR433">
        <v>0.273704</v>
      </c>
      <c r="BS433">
        <v>-5</v>
      </c>
      <c r="BT433">
        <v>5.0000000000000001E-3</v>
      </c>
      <c r="BU433">
        <v>6.6886419999999998</v>
      </c>
      <c r="BV433">
        <v>0</v>
      </c>
      <c r="BW433" t="s">
        <v>155</v>
      </c>
      <c r="BX433">
        <v>0.78900000000000003</v>
      </c>
    </row>
    <row r="434" spans="1:76" x14ac:dyDescent="0.25">
      <c r="A434" s="26">
        <v>43530</v>
      </c>
      <c r="B434" s="29">
        <v>0.68388140046296286</v>
      </c>
      <c r="C434">
        <v>11.271000000000001</v>
      </c>
      <c r="D434">
        <v>6.0495999999999999</v>
      </c>
      <c r="E434">
        <v>60495.858499000002</v>
      </c>
      <c r="F434">
        <v>81.7</v>
      </c>
      <c r="G434">
        <v>0.1</v>
      </c>
      <c r="H434">
        <v>1719.1</v>
      </c>
      <c r="J434">
        <v>0</v>
      </c>
      <c r="K434">
        <v>0.84840000000000004</v>
      </c>
      <c r="L434">
        <v>9.5626999999999995</v>
      </c>
      <c r="M434">
        <v>5.1325000000000003</v>
      </c>
      <c r="N434">
        <v>69.304699999999997</v>
      </c>
      <c r="O434">
        <v>8.48E-2</v>
      </c>
      <c r="P434">
        <v>69.400000000000006</v>
      </c>
      <c r="Q434">
        <v>54.699399999999997</v>
      </c>
      <c r="R434">
        <v>6.7000000000000004E-2</v>
      </c>
      <c r="S434">
        <v>54.8</v>
      </c>
      <c r="T434">
        <v>1719.1428000000001</v>
      </c>
      <c r="W434">
        <v>0</v>
      </c>
      <c r="X434">
        <v>0</v>
      </c>
      <c r="Y434">
        <v>11.8</v>
      </c>
      <c r="Z434">
        <v>856</v>
      </c>
      <c r="AA434">
        <v>842</v>
      </c>
      <c r="AB434">
        <v>844</v>
      </c>
      <c r="AC434">
        <v>90</v>
      </c>
      <c r="AD434">
        <v>18.190000000000001</v>
      </c>
      <c r="AE434">
        <v>0.42</v>
      </c>
      <c r="AF434">
        <v>982</v>
      </c>
      <c r="AG434">
        <v>-4</v>
      </c>
      <c r="AH434">
        <v>45</v>
      </c>
      <c r="AI434">
        <v>35</v>
      </c>
      <c r="AJ434">
        <v>190</v>
      </c>
      <c r="AK434">
        <v>168</v>
      </c>
      <c r="AL434">
        <v>4.5</v>
      </c>
      <c r="AM434">
        <v>174.2</v>
      </c>
      <c r="AN434" t="s">
        <v>155</v>
      </c>
      <c r="AO434">
        <v>2</v>
      </c>
      <c r="AP434" s="28">
        <v>0.89236111111111116</v>
      </c>
      <c r="AQ434">
        <v>47.161648</v>
      </c>
      <c r="AR434">
        <v>-88.483946000000003</v>
      </c>
      <c r="AS434">
        <v>312.10000000000002</v>
      </c>
      <c r="AT434">
        <v>31.8</v>
      </c>
      <c r="AU434">
        <v>12</v>
      </c>
      <c r="AV434">
        <v>10</v>
      </c>
      <c r="AW434" t="s">
        <v>214</v>
      </c>
      <c r="AX434">
        <v>1.3</v>
      </c>
      <c r="AY434">
        <v>1.1000000000000001</v>
      </c>
      <c r="AZ434">
        <v>2.1</v>
      </c>
      <c r="BA434">
        <v>14.686999999999999</v>
      </c>
      <c r="BB434">
        <v>12.07</v>
      </c>
      <c r="BC434">
        <v>0.82</v>
      </c>
      <c r="BD434">
        <v>17.867000000000001</v>
      </c>
      <c r="BE434">
        <v>2030.4749999999999</v>
      </c>
      <c r="BF434">
        <v>693.62599999999998</v>
      </c>
      <c r="BG434">
        <v>1.5409999999999999</v>
      </c>
      <c r="BH434">
        <v>2E-3</v>
      </c>
      <c r="BI434">
        <v>1.5429999999999999</v>
      </c>
      <c r="BJ434">
        <v>1.216</v>
      </c>
      <c r="BK434">
        <v>1E-3</v>
      </c>
      <c r="BL434">
        <v>1.218</v>
      </c>
      <c r="BM434">
        <v>11.5915</v>
      </c>
      <c r="BQ434">
        <v>0</v>
      </c>
      <c r="BR434">
        <v>0.34728799999999999</v>
      </c>
      <c r="BS434">
        <v>-5</v>
      </c>
      <c r="BT434">
        <v>5.0000000000000001E-3</v>
      </c>
      <c r="BU434">
        <v>8.4868509999999997</v>
      </c>
      <c r="BV434">
        <v>0</v>
      </c>
      <c r="BW434" t="s">
        <v>155</v>
      </c>
      <c r="BX434">
        <v>0.78900000000000003</v>
      </c>
    </row>
    <row r="435" spans="1:76" x14ac:dyDescent="0.25">
      <c r="A435" s="26">
        <v>43530</v>
      </c>
      <c r="B435" s="29">
        <v>0.68389297453703701</v>
      </c>
      <c r="C435">
        <v>10.865</v>
      </c>
      <c r="D435">
        <v>6.7355</v>
      </c>
      <c r="E435">
        <v>67355.220017</v>
      </c>
      <c r="F435">
        <v>81.2</v>
      </c>
      <c r="G435">
        <v>0.1</v>
      </c>
      <c r="H435">
        <v>1867.4</v>
      </c>
      <c r="J435">
        <v>0</v>
      </c>
      <c r="K435">
        <v>0.84499999999999997</v>
      </c>
      <c r="L435">
        <v>9.1806999999999999</v>
      </c>
      <c r="M435">
        <v>5.6913</v>
      </c>
      <c r="N435">
        <v>68.624600000000001</v>
      </c>
      <c r="O435">
        <v>8.4500000000000006E-2</v>
      </c>
      <c r="P435">
        <v>68.7</v>
      </c>
      <c r="Q435">
        <v>54.164999999999999</v>
      </c>
      <c r="R435">
        <v>6.6699999999999995E-2</v>
      </c>
      <c r="S435">
        <v>54.2</v>
      </c>
      <c r="T435">
        <v>1867.4324999999999</v>
      </c>
      <c r="W435">
        <v>0</v>
      </c>
      <c r="X435">
        <v>0</v>
      </c>
      <c r="Y435">
        <v>11.7</v>
      </c>
      <c r="Z435">
        <v>857</v>
      </c>
      <c r="AA435">
        <v>843</v>
      </c>
      <c r="AB435">
        <v>844</v>
      </c>
      <c r="AC435">
        <v>90</v>
      </c>
      <c r="AD435">
        <v>18.2</v>
      </c>
      <c r="AE435">
        <v>0.42</v>
      </c>
      <c r="AF435">
        <v>981</v>
      </c>
      <c r="AG435">
        <v>-4</v>
      </c>
      <c r="AH435">
        <v>45</v>
      </c>
      <c r="AI435">
        <v>35</v>
      </c>
      <c r="AJ435">
        <v>190</v>
      </c>
      <c r="AK435">
        <v>168</v>
      </c>
      <c r="AL435">
        <v>4.5</v>
      </c>
      <c r="AM435">
        <v>174.3</v>
      </c>
      <c r="AN435" t="s">
        <v>155</v>
      </c>
      <c r="AO435">
        <v>2</v>
      </c>
      <c r="AP435" s="28">
        <v>0.89237268518518509</v>
      </c>
      <c r="AQ435">
        <v>47.161768000000002</v>
      </c>
      <c r="AR435">
        <v>-88.484020000000001</v>
      </c>
      <c r="AS435">
        <v>312.2</v>
      </c>
      <c r="AT435">
        <v>31.6</v>
      </c>
      <c r="AU435">
        <v>12</v>
      </c>
      <c r="AV435">
        <v>11</v>
      </c>
      <c r="AW435" t="s">
        <v>239</v>
      </c>
      <c r="AX435">
        <v>1.1088</v>
      </c>
      <c r="AY435">
        <v>1.1000000000000001</v>
      </c>
      <c r="AZ435">
        <v>1.9088000000000001</v>
      </c>
      <c r="BA435">
        <v>14.686999999999999</v>
      </c>
      <c r="BB435">
        <v>11.79</v>
      </c>
      <c r="BC435">
        <v>0.8</v>
      </c>
      <c r="BD435">
        <v>18.347999999999999</v>
      </c>
      <c r="BE435">
        <v>1924.481</v>
      </c>
      <c r="BF435">
        <v>759.32299999999998</v>
      </c>
      <c r="BG435">
        <v>1.506</v>
      </c>
      <c r="BH435">
        <v>2E-3</v>
      </c>
      <c r="BI435">
        <v>1.508</v>
      </c>
      <c r="BJ435">
        <v>1.1890000000000001</v>
      </c>
      <c r="BK435">
        <v>1E-3</v>
      </c>
      <c r="BL435">
        <v>1.19</v>
      </c>
      <c r="BM435">
        <v>12.4307</v>
      </c>
      <c r="BQ435">
        <v>0</v>
      </c>
      <c r="BR435">
        <v>0.41144799999999998</v>
      </c>
      <c r="BS435">
        <v>-5</v>
      </c>
      <c r="BT435">
        <v>5.3680000000000004E-3</v>
      </c>
      <c r="BU435">
        <v>10.054760999999999</v>
      </c>
      <c r="BV435">
        <v>0</v>
      </c>
      <c r="BW435" t="s">
        <v>155</v>
      </c>
      <c r="BX435">
        <v>0.78900000000000003</v>
      </c>
    </row>
    <row r="436" spans="1:76" x14ac:dyDescent="0.25">
      <c r="A436" s="26">
        <v>43530</v>
      </c>
      <c r="B436" s="29">
        <v>0.68390454861111116</v>
      </c>
      <c r="C436">
        <v>10.742000000000001</v>
      </c>
      <c r="D436">
        <v>6.9824000000000002</v>
      </c>
      <c r="E436">
        <v>69823.671497999996</v>
      </c>
      <c r="F436">
        <v>74.7</v>
      </c>
      <c r="G436">
        <v>0.1</v>
      </c>
      <c r="H436">
        <v>1926.8</v>
      </c>
      <c r="J436">
        <v>0</v>
      </c>
      <c r="K436">
        <v>0.84350000000000003</v>
      </c>
      <c r="L436">
        <v>9.0609999999999999</v>
      </c>
      <c r="M436">
        <v>5.8898000000000001</v>
      </c>
      <c r="N436">
        <v>63.04</v>
      </c>
      <c r="O436">
        <v>8.4400000000000003E-2</v>
      </c>
      <c r="P436">
        <v>63.1</v>
      </c>
      <c r="Q436">
        <v>49.757100000000001</v>
      </c>
      <c r="R436">
        <v>6.6600000000000006E-2</v>
      </c>
      <c r="S436">
        <v>49.8</v>
      </c>
      <c r="T436">
        <v>1926.8008</v>
      </c>
      <c r="W436">
        <v>0</v>
      </c>
      <c r="X436">
        <v>0</v>
      </c>
      <c r="Y436">
        <v>11.7</v>
      </c>
      <c r="Z436">
        <v>858</v>
      </c>
      <c r="AA436">
        <v>843</v>
      </c>
      <c r="AB436">
        <v>845</v>
      </c>
      <c r="AC436">
        <v>90</v>
      </c>
      <c r="AD436">
        <v>18.2</v>
      </c>
      <c r="AE436">
        <v>0.42</v>
      </c>
      <c r="AF436">
        <v>981</v>
      </c>
      <c r="AG436">
        <v>-4</v>
      </c>
      <c r="AH436">
        <v>45</v>
      </c>
      <c r="AI436">
        <v>35</v>
      </c>
      <c r="AJ436">
        <v>190</v>
      </c>
      <c r="AK436">
        <v>168</v>
      </c>
      <c r="AL436">
        <v>4.5</v>
      </c>
      <c r="AM436">
        <v>174.6</v>
      </c>
      <c r="AN436" t="s">
        <v>155</v>
      </c>
      <c r="AO436">
        <v>2</v>
      </c>
      <c r="AP436" s="28">
        <v>0.89238425925925924</v>
      </c>
      <c r="AQ436">
        <v>47.161892000000002</v>
      </c>
      <c r="AR436">
        <v>-88.484105999999997</v>
      </c>
      <c r="AS436">
        <v>312.10000000000002</v>
      </c>
      <c r="AT436">
        <v>32.700000000000003</v>
      </c>
      <c r="AU436">
        <v>12</v>
      </c>
      <c r="AV436">
        <v>12</v>
      </c>
      <c r="AW436" t="s">
        <v>230</v>
      </c>
      <c r="AX436">
        <v>1.1000000000000001</v>
      </c>
      <c r="AY436">
        <v>1.1956</v>
      </c>
      <c r="AZ436">
        <v>1.9</v>
      </c>
      <c r="BA436">
        <v>14.686999999999999</v>
      </c>
      <c r="BB436">
        <v>11.67</v>
      </c>
      <c r="BC436">
        <v>0.79</v>
      </c>
      <c r="BD436">
        <v>18.550999999999998</v>
      </c>
      <c r="BE436">
        <v>1888.7339999999999</v>
      </c>
      <c r="BF436">
        <v>781.39300000000003</v>
      </c>
      <c r="BG436">
        <v>1.3759999999999999</v>
      </c>
      <c r="BH436">
        <v>2E-3</v>
      </c>
      <c r="BI436">
        <v>1.3779999999999999</v>
      </c>
      <c r="BJ436">
        <v>1.0860000000000001</v>
      </c>
      <c r="BK436">
        <v>1E-3</v>
      </c>
      <c r="BL436">
        <v>1.0880000000000001</v>
      </c>
      <c r="BM436">
        <v>12.7539</v>
      </c>
      <c r="BQ436">
        <v>0</v>
      </c>
      <c r="BR436">
        <v>0.44558399999999998</v>
      </c>
      <c r="BS436">
        <v>-5</v>
      </c>
      <c r="BT436">
        <v>5.6319999999999999E-3</v>
      </c>
      <c r="BU436">
        <v>10.888959</v>
      </c>
      <c r="BV436">
        <v>0</v>
      </c>
      <c r="BW436" t="s">
        <v>155</v>
      </c>
      <c r="BX436">
        <v>0.78900000000000003</v>
      </c>
    </row>
    <row r="437" spans="1:76" x14ac:dyDescent="0.25">
      <c r="A437" s="26">
        <v>43530</v>
      </c>
      <c r="B437" s="29">
        <v>0.6839161226851852</v>
      </c>
      <c r="C437">
        <v>10.73</v>
      </c>
      <c r="D437">
        <v>7.0255999999999998</v>
      </c>
      <c r="E437">
        <v>70255.719064000004</v>
      </c>
      <c r="F437">
        <v>68.099999999999994</v>
      </c>
      <c r="G437">
        <v>0.1</v>
      </c>
      <c r="H437">
        <v>1917.3</v>
      </c>
      <c r="J437">
        <v>0</v>
      </c>
      <c r="K437">
        <v>0.84319999999999995</v>
      </c>
      <c r="L437">
        <v>9.0472999999999999</v>
      </c>
      <c r="M437">
        <v>5.9238</v>
      </c>
      <c r="N437">
        <v>57.411700000000003</v>
      </c>
      <c r="O437">
        <v>8.43E-2</v>
      </c>
      <c r="P437">
        <v>57.5</v>
      </c>
      <c r="Q437">
        <v>45.314700000000002</v>
      </c>
      <c r="R437">
        <v>6.6600000000000006E-2</v>
      </c>
      <c r="S437">
        <v>45.4</v>
      </c>
      <c r="T437">
        <v>1917.3352</v>
      </c>
      <c r="W437">
        <v>0</v>
      </c>
      <c r="X437">
        <v>0</v>
      </c>
      <c r="Y437">
        <v>11.7</v>
      </c>
      <c r="Z437">
        <v>858</v>
      </c>
      <c r="AA437">
        <v>843</v>
      </c>
      <c r="AB437">
        <v>846</v>
      </c>
      <c r="AC437">
        <v>90</v>
      </c>
      <c r="AD437">
        <v>18.2</v>
      </c>
      <c r="AE437">
        <v>0.42</v>
      </c>
      <c r="AF437">
        <v>981</v>
      </c>
      <c r="AG437">
        <v>-4</v>
      </c>
      <c r="AH437">
        <v>45</v>
      </c>
      <c r="AI437">
        <v>35</v>
      </c>
      <c r="AJ437">
        <v>190</v>
      </c>
      <c r="AK437">
        <v>168</v>
      </c>
      <c r="AL437">
        <v>4.4000000000000004</v>
      </c>
      <c r="AM437">
        <v>175</v>
      </c>
      <c r="AN437" t="s">
        <v>155</v>
      </c>
      <c r="AO437">
        <v>2</v>
      </c>
      <c r="AP437" s="28">
        <v>0.89239583333333339</v>
      </c>
      <c r="AQ437">
        <v>47.162033999999998</v>
      </c>
      <c r="AR437">
        <v>-88.484126000000003</v>
      </c>
      <c r="AS437">
        <v>312.5</v>
      </c>
      <c r="AT437">
        <v>33.799999999999997</v>
      </c>
      <c r="AU437">
        <v>12</v>
      </c>
      <c r="AV437">
        <v>12</v>
      </c>
      <c r="AW437" t="s">
        <v>230</v>
      </c>
      <c r="AX437">
        <v>1.1000000000000001</v>
      </c>
      <c r="AY437">
        <v>1.2</v>
      </c>
      <c r="AZ437">
        <v>1.9</v>
      </c>
      <c r="BA437">
        <v>14.686999999999999</v>
      </c>
      <c r="BB437">
        <v>11.65</v>
      </c>
      <c r="BC437">
        <v>0.79</v>
      </c>
      <c r="BD437">
        <v>18.597999999999999</v>
      </c>
      <c r="BE437">
        <v>1883.4590000000001</v>
      </c>
      <c r="BF437">
        <v>784.90200000000004</v>
      </c>
      <c r="BG437">
        <v>1.252</v>
      </c>
      <c r="BH437">
        <v>2E-3</v>
      </c>
      <c r="BI437">
        <v>1.2529999999999999</v>
      </c>
      <c r="BJ437">
        <v>0.98799999999999999</v>
      </c>
      <c r="BK437">
        <v>1E-3</v>
      </c>
      <c r="BL437">
        <v>0.98899999999999999</v>
      </c>
      <c r="BM437">
        <v>12.674899999999999</v>
      </c>
      <c r="BQ437">
        <v>0</v>
      </c>
      <c r="BR437">
        <v>0.44756800000000002</v>
      </c>
      <c r="BS437">
        <v>-5</v>
      </c>
      <c r="BT437">
        <v>5.3680000000000004E-3</v>
      </c>
      <c r="BU437">
        <v>10.937443</v>
      </c>
      <c r="BV437">
        <v>0</v>
      </c>
      <c r="BW437" t="s">
        <v>155</v>
      </c>
      <c r="BX437">
        <v>0.78900000000000003</v>
      </c>
    </row>
    <row r="438" spans="1:76" x14ac:dyDescent="0.25">
      <c r="A438" s="26">
        <v>43530</v>
      </c>
      <c r="B438" s="29">
        <v>0.68392769675925924</v>
      </c>
      <c r="C438">
        <v>10.717000000000001</v>
      </c>
      <c r="D438">
        <v>7.0682999999999998</v>
      </c>
      <c r="E438">
        <v>70682.921348000003</v>
      </c>
      <c r="F438">
        <v>63.6</v>
      </c>
      <c r="G438">
        <v>0.1</v>
      </c>
      <c r="H438">
        <v>1892.2</v>
      </c>
      <c r="J438">
        <v>0</v>
      </c>
      <c r="K438">
        <v>0.84289999999999998</v>
      </c>
      <c r="L438">
        <v>9.0333000000000006</v>
      </c>
      <c r="M438">
        <v>5.9577999999999998</v>
      </c>
      <c r="N438">
        <v>53.625700000000002</v>
      </c>
      <c r="O438">
        <v>8.43E-2</v>
      </c>
      <c r="P438">
        <v>53.7</v>
      </c>
      <c r="Q438">
        <v>42.3264</v>
      </c>
      <c r="R438">
        <v>6.6500000000000004E-2</v>
      </c>
      <c r="S438">
        <v>42.4</v>
      </c>
      <c r="T438">
        <v>1892.2293</v>
      </c>
      <c r="W438">
        <v>0</v>
      </c>
      <c r="X438">
        <v>0</v>
      </c>
      <c r="Y438">
        <v>11.7</v>
      </c>
      <c r="Z438">
        <v>858</v>
      </c>
      <c r="AA438">
        <v>843</v>
      </c>
      <c r="AB438">
        <v>845</v>
      </c>
      <c r="AC438">
        <v>90</v>
      </c>
      <c r="AD438">
        <v>18.2</v>
      </c>
      <c r="AE438">
        <v>0.42</v>
      </c>
      <c r="AF438">
        <v>981</v>
      </c>
      <c r="AG438">
        <v>-4</v>
      </c>
      <c r="AH438">
        <v>45</v>
      </c>
      <c r="AI438">
        <v>35</v>
      </c>
      <c r="AJ438">
        <v>190</v>
      </c>
      <c r="AK438">
        <v>168</v>
      </c>
      <c r="AL438">
        <v>4.3</v>
      </c>
      <c r="AM438">
        <v>174.6</v>
      </c>
      <c r="AN438" t="s">
        <v>155</v>
      </c>
      <c r="AO438">
        <v>2</v>
      </c>
      <c r="AP438" s="28">
        <v>0.89240740740740743</v>
      </c>
      <c r="AQ438">
        <v>47.162180999999997</v>
      </c>
      <c r="AR438">
        <v>-88.484129999999993</v>
      </c>
      <c r="AS438">
        <v>313.39999999999998</v>
      </c>
      <c r="AT438">
        <v>34.799999999999997</v>
      </c>
      <c r="AU438">
        <v>12</v>
      </c>
      <c r="AV438">
        <v>11</v>
      </c>
      <c r="AW438" t="s">
        <v>238</v>
      </c>
      <c r="AX438">
        <v>1.2911999999999999</v>
      </c>
      <c r="AY438">
        <v>1.7736000000000001</v>
      </c>
      <c r="AZ438">
        <v>2.3780000000000001</v>
      </c>
      <c r="BA438">
        <v>14.686999999999999</v>
      </c>
      <c r="BB438">
        <v>11.63</v>
      </c>
      <c r="BC438">
        <v>0.79</v>
      </c>
      <c r="BD438">
        <v>18.638999999999999</v>
      </c>
      <c r="BE438">
        <v>1878.3710000000001</v>
      </c>
      <c r="BF438">
        <v>788.495</v>
      </c>
      <c r="BG438">
        <v>1.1679999999999999</v>
      </c>
      <c r="BH438">
        <v>2E-3</v>
      </c>
      <c r="BI438">
        <v>1.17</v>
      </c>
      <c r="BJ438">
        <v>0.92200000000000004</v>
      </c>
      <c r="BK438">
        <v>1E-3</v>
      </c>
      <c r="BL438">
        <v>0.92300000000000004</v>
      </c>
      <c r="BM438">
        <v>12.4945</v>
      </c>
      <c r="BQ438">
        <v>0</v>
      </c>
      <c r="BR438">
        <v>0.47504000000000002</v>
      </c>
      <c r="BS438">
        <v>-5</v>
      </c>
      <c r="BT438">
        <v>5.6319999999999999E-3</v>
      </c>
      <c r="BU438">
        <v>11.608790000000001</v>
      </c>
      <c r="BV438">
        <v>0</v>
      </c>
      <c r="BW438" t="s">
        <v>155</v>
      </c>
      <c r="BX438">
        <v>0.78900000000000003</v>
      </c>
    </row>
    <row r="439" spans="1:76" x14ac:dyDescent="0.25">
      <c r="A439" s="26">
        <v>43530</v>
      </c>
      <c r="B439" s="29">
        <v>0.68393927083333328</v>
      </c>
      <c r="C439">
        <v>10.526</v>
      </c>
      <c r="D439">
        <v>7.1973000000000003</v>
      </c>
      <c r="E439">
        <v>71972.5</v>
      </c>
      <c r="F439">
        <v>60.1</v>
      </c>
      <c r="G439">
        <v>0.1</v>
      </c>
      <c r="H439">
        <v>1861.9</v>
      </c>
      <c r="J439">
        <v>0</v>
      </c>
      <c r="K439">
        <v>0.84319999999999995</v>
      </c>
      <c r="L439">
        <v>8.8751999999999995</v>
      </c>
      <c r="M439">
        <v>6.0683999999999996</v>
      </c>
      <c r="N439">
        <v>50.640099999999997</v>
      </c>
      <c r="O439">
        <v>8.43E-2</v>
      </c>
      <c r="P439">
        <v>50.7</v>
      </c>
      <c r="Q439">
        <v>39.969900000000003</v>
      </c>
      <c r="R439">
        <v>6.6500000000000004E-2</v>
      </c>
      <c r="S439">
        <v>40</v>
      </c>
      <c r="T439">
        <v>1861.9271000000001</v>
      </c>
      <c r="W439">
        <v>0</v>
      </c>
      <c r="X439">
        <v>0</v>
      </c>
      <c r="Y439">
        <v>11.7</v>
      </c>
      <c r="Z439">
        <v>858</v>
      </c>
      <c r="AA439">
        <v>843</v>
      </c>
      <c r="AB439">
        <v>845</v>
      </c>
      <c r="AC439">
        <v>90</v>
      </c>
      <c r="AD439">
        <v>18.2</v>
      </c>
      <c r="AE439">
        <v>0.42</v>
      </c>
      <c r="AF439">
        <v>981</v>
      </c>
      <c r="AG439">
        <v>-4</v>
      </c>
      <c r="AH439">
        <v>45</v>
      </c>
      <c r="AI439">
        <v>35</v>
      </c>
      <c r="AJ439">
        <v>190</v>
      </c>
      <c r="AK439">
        <v>168</v>
      </c>
      <c r="AL439">
        <v>4.4000000000000004</v>
      </c>
      <c r="AM439">
        <v>174.3</v>
      </c>
      <c r="AN439" t="s">
        <v>155</v>
      </c>
      <c r="AO439">
        <v>2</v>
      </c>
      <c r="AP439" s="28">
        <v>0.89241898148148147</v>
      </c>
      <c r="AQ439">
        <v>47.162328000000002</v>
      </c>
      <c r="AR439">
        <v>-88.484108000000006</v>
      </c>
      <c r="AS439">
        <v>313.89999999999998</v>
      </c>
      <c r="AT439">
        <v>35.700000000000003</v>
      </c>
      <c r="AU439">
        <v>12</v>
      </c>
      <c r="AV439">
        <v>11</v>
      </c>
      <c r="AW439" t="s">
        <v>238</v>
      </c>
      <c r="AX439">
        <v>1.3</v>
      </c>
      <c r="AY439">
        <v>1.8</v>
      </c>
      <c r="AZ439">
        <v>2.4</v>
      </c>
      <c r="BA439">
        <v>14.686999999999999</v>
      </c>
      <c r="BB439">
        <v>11.64</v>
      </c>
      <c r="BC439">
        <v>0.79</v>
      </c>
      <c r="BD439">
        <v>18.602</v>
      </c>
      <c r="BE439">
        <v>1851.6769999999999</v>
      </c>
      <c r="BF439">
        <v>805.81700000000001</v>
      </c>
      <c r="BG439">
        <v>1.1060000000000001</v>
      </c>
      <c r="BH439">
        <v>2E-3</v>
      </c>
      <c r="BI439">
        <v>1.1080000000000001</v>
      </c>
      <c r="BJ439">
        <v>0.873</v>
      </c>
      <c r="BK439">
        <v>1E-3</v>
      </c>
      <c r="BL439">
        <v>0.875</v>
      </c>
      <c r="BM439">
        <v>12.335599999999999</v>
      </c>
      <c r="BQ439">
        <v>0</v>
      </c>
      <c r="BR439">
        <v>0.476354</v>
      </c>
      <c r="BS439">
        <v>-5</v>
      </c>
      <c r="BT439">
        <v>5.0000000000000001E-3</v>
      </c>
      <c r="BU439">
        <v>11.640891999999999</v>
      </c>
      <c r="BV439">
        <v>0</v>
      </c>
      <c r="BW439" t="s">
        <v>155</v>
      </c>
      <c r="BX439">
        <v>0.78900000000000003</v>
      </c>
    </row>
    <row r="440" spans="1:76" x14ac:dyDescent="0.25">
      <c r="A440" s="26">
        <v>43530</v>
      </c>
      <c r="B440" s="29">
        <v>0.68395084490740743</v>
      </c>
      <c r="C440">
        <v>10.518000000000001</v>
      </c>
      <c r="D440">
        <v>7.3140999999999998</v>
      </c>
      <c r="E440">
        <v>73141.360895999998</v>
      </c>
      <c r="F440">
        <v>57.4</v>
      </c>
      <c r="G440">
        <v>0.1</v>
      </c>
      <c r="H440">
        <v>1841</v>
      </c>
      <c r="J440">
        <v>0</v>
      </c>
      <c r="K440">
        <v>0.84209999999999996</v>
      </c>
      <c r="L440">
        <v>8.8573000000000004</v>
      </c>
      <c r="M440">
        <v>6.1596000000000002</v>
      </c>
      <c r="N440">
        <v>48.327199999999998</v>
      </c>
      <c r="O440">
        <v>8.4199999999999997E-2</v>
      </c>
      <c r="P440">
        <v>48.4</v>
      </c>
      <c r="Q440">
        <v>38.144399999999997</v>
      </c>
      <c r="R440">
        <v>6.6500000000000004E-2</v>
      </c>
      <c r="S440">
        <v>38.200000000000003</v>
      </c>
      <c r="T440">
        <v>1841.0371</v>
      </c>
      <c r="W440">
        <v>0</v>
      </c>
      <c r="X440">
        <v>0</v>
      </c>
      <c r="Y440">
        <v>11.7</v>
      </c>
      <c r="Z440">
        <v>859</v>
      </c>
      <c r="AA440">
        <v>844</v>
      </c>
      <c r="AB440">
        <v>846</v>
      </c>
      <c r="AC440">
        <v>90</v>
      </c>
      <c r="AD440">
        <v>18.2</v>
      </c>
      <c r="AE440">
        <v>0.42</v>
      </c>
      <c r="AF440">
        <v>981</v>
      </c>
      <c r="AG440">
        <v>-4</v>
      </c>
      <c r="AH440">
        <v>45</v>
      </c>
      <c r="AI440">
        <v>35</v>
      </c>
      <c r="AJ440">
        <v>190</v>
      </c>
      <c r="AK440">
        <v>168</v>
      </c>
      <c r="AL440">
        <v>4.4000000000000004</v>
      </c>
      <c r="AM440">
        <v>174.1</v>
      </c>
      <c r="AN440" t="s">
        <v>155</v>
      </c>
      <c r="AO440">
        <v>2</v>
      </c>
      <c r="AP440" s="28">
        <v>0.8924305555555555</v>
      </c>
      <c r="AQ440">
        <v>47.162478</v>
      </c>
      <c r="AR440">
        <v>-88.484088999999997</v>
      </c>
      <c r="AS440">
        <v>314</v>
      </c>
      <c r="AT440">
        <v>36.5</v>
      </c>
      <c r="AU440">
        <v>12</v>
      </c>
      <c r="AV440">
        <v>11</v>
      </c>
      <c r="AW440" t="s">
        <v>238</v>
      </c>
      <c r="AX440">
        <v>1.3</v>
      </c>
      <c r="AY440">
        <v>1.8</v>
      </c>
      <c r="AZ440">
        <v>2.4</v>
      </c>
      <c r="BA440">
        <v>14.686999999999999</v>
      </c>
      <c r="BB440">
        <v>11.57</v>
      </c>
      <c r="BC440">
        <v>0.79</v>
      </c>
      <c r="BD440">
        <v>18.744</v>
      </c>
      <c r="BE440">
        <v>1839.2619999999999</v>
      </c>
      <c r="BF440">
        <v>814.08399999999995</v>
      </c>
      <c r="BG440">
        <v>1.0509999999999999</v>
      </c>
      <c r="BH440">
        <v>2E-3</v>
      </c>
      <c r="BI440">
        <v>1.0529999999999999</v>
      </c>
      <c r="BJ440">
        <v>0.82899999999999996</v>
      </c>
      <c r="BK440">
        <v>1E-3</v>
      </c>
      <c r="BL440">
        <v>0.83099999999999996</v>
      </c>
      <c r="BM440">
        <v>12.139900000000001</v>
      </c>
      <c r="BQ440">
        <v>0</v>
      </c>
      <c r="BR440">
        <v>0.45371499999999998</v>
      </c>
      <c r="BS440">
        <v>-5</v>
      </c>
      <c r="BT440">
        <v>5.0000000000000001E-3</v>
      </c>
      <c r="BU440">
        <v>11.087654000000001</v>
      </c>
      <c r="BV440">
        <v>0</v>
      </c>
      <c r="BW440" t="s">
        <v>155</v>
      </c>
      <c r="BX440">
        <v>0.78900000000000003</v>
      </c>
    </row>
    <row r="441" spans="1:76" x14ac:dyDescent="0.25">
      <c r="A441" s="26">
        <v>43530</v>
      </c>
      <c r="B441" s="29">
        <v>0.68396241898148158</v>
      </c>
      <c r="C441">
        <v>10.475</v>
      </c>
      <c r="D441">
        <v>7.3907999999999996</v>
      </c>
      <c r="E441">
        <v>73907.941430000006</v>
      </c>
      <c r="F441">
        <v>54.8</v>
      </c>
      <c r="G441">
        <v>0</v>
      </c>
      <c r="H441">
        <v>1862.4</v>
      </c>
      <c r="J441">
        <v>0</v>
      </c>
      <c r="K441">
        <v>0.8417</v>
      </c>
      <c r="L441">
        <v>8.8169000000000004</v>
      </c>
      <c r="M441">
        <v>6.2210999999999999</v>
      </c>
      <c r="N441">
        <v>46.151699999999998</v>
      </c>
      <c r="O441">
        <v>1.7299999999999999E-2</v>
      </c>
      <c r="P441">
        <v>46.2</v>
      </c>
      <c r="Q441">
        <v>36.427300000000002</v>
      </c>
      <c r="R441">
        <v>1.37E-2</v>
      </c>
      <c r="S441">
        <v>36.4</v>
      </c>
      <c r="T441">
        <v>1862.4456</v>
      </c>
      <c r="W441">
        <v>0</v>
      </c>
      <c r="X441">
        <v>0</v>
      </c>
      <c r="Y441">
        <v>11.7</v>
      </c>
      <c r="Z441">
        <v>858</v>
      </c>
      <c r="AA441">
        <v>843</v>
      </c>
      <c r="AB441">
        <v>845</v>
      </c>
      <c r="AC441">
        <v>90</v>
      </c>
      <c r="AD441">
        <v>18.2</v>
      </c>
      <c r="AE441">
        <v>0.42</v>
      </c>
      <c r="AF441">
        <v>981</v>
      </c>
      <c r="AG441">
        <v>-4</v>
      </c>
      <c r="AH441">
        <v>45</v>
      </c>
      <c r="AI441">
        <v>35</v>
      </c>
      <c r="AJ441">
        <v>190</v>
      </c>
      <c r="AK441">
        <v>168</v>
      </c>
      <c r="AL441">
        <v>4.4000000000000004</v>
      </c>
      <c r="AM441">
        <v>174.5</v>
      </c>
      <c r="AN441" t="s">
        <v>155</v>
      </c>
      <c r="AO441">
        <v>2</v>
      </c>
      <c r="AP441" s="28">
        <v>0.89244212962962965</v>
      </c>
      <c r="AQ441">
        <v>47.162630999999998</v>
      </c>
      <c r="AR441">
        <v>-88.484080000000006</v>
      </c>
      <c r="AS441">
        <v>314.39999999999998</v>
      </c>
      <c r="AT441">
        <v>37.200000000000003</v>
      </c>
      <c r="AU441">
        <v>12</v>
      </c>
      <c r="AV441">
        <v>11</v>
      </c>
      <c r="AW441" t="s">
        <v>238</v>
      </c>
      <c r="AX441">
        <v>1.1088</v>
      </c>
      <c r="AY441">
        <v>1.8</v>
      </c>
      <c r="AZ441">
        <v>2.1132</v>
      </c>
      <c r="BA441">
        <v>14.686999999999999</v>
      </c>
      <c r="BB441">
        <v>11.53</v>
      </c>
      <c r="BC441">
        <v>0.79</v>
      </c>
      <c r="BD441">
        <v>18.802</v>
      </c>
      <c r="BE441">
        <v>1828.0609999999999</v>
      </c>
      <c r="BF441">
        <v>820.95899999999995</v>
      </c>
      <c r="BG441">
        <v>1.002</v>
      </c>
      <c r="BH441">
        <v>0</v>
      </c>
      <c r="BI441">
        <v>1.002</v>
      </c>
      <c r="BJ441">
        <v>0.79100000000000004</v>
      </c>
      <c r="BK441">
        <v>0</v>
      </c>
      <c r="BL441">
        <v>0.79100000000000004</v>
      </c>
      <c r="BM441">
        <v>12.2623</v>
      </c>
      <c r="BQ441">
        <v>0</v>
      </c>
      <c r="BR441">
        <v>0.44418400000000002</v>
      </c>
      <c r="BS441">
        <v>-5</v>
      </c>
      <c r="BT441">
        <v>5.0000000000000001E-3</v>
      </c>
      <c r="BU441">
        <v>10.854747</v>
      </c>
      <c r="BV441">
        <v>0</v>
      </c>
      <c r="BW441" t="s">
        <v>155</v>
      </c>
      <c r="BX441">
        <v>0.78900000000000003</v>
      </c>
    </row>
    <row r="442" spans="1:76" x14ac:dyDescent="0.25">
      <c r="A442" s="26">
        <v>43530</v>
      </c>
      <c r="B442" s="29">
        <v>0.68397399305555551</v>
      </c>
      <c r="C442">
        <v>10.44</v>
      </c>
      <c r="D442">
        <v>7.4500999999999999</v>
      </c>
      <c r="E442">
        <v>74501.117501999994</v>
      </c>
      <c r="F442">
        <v>52.1</v>
      </c>
      <c r="G442">
        <v>0</v>
      </c>
      <c r="H442">
        <v>1905.8</v>
      </c>
      <c r="J442">
        <v>0</v>
      </c>
      <c r="K442">
        <v>0.84140000000000004</v>
      </c>
      <c r="L442">
        <v>8.7843</v>
      </c>
      <c r="M442">
        <v>6.2686000000000002</v>
      </c>
      <c r="N442">
        <v>43.810200000000002</v>
      </c>
      <c r="O442">
        <v>0</v>
      </c>
      <c r="P442">
        <v>43.8</v>
      </c>
      <c r="Q442">
        <v>34.579099999999997</v>
      </c>
      <c r="R442">
        <v>0</v>
      </c>
      <c r="S442">
        <v>34.6</v>
      </c>
      <c r="T442">
        <v>1905.819</v>
      </c>
      <c r="W442">
        <v>0</v>
      </c>
      <c r="X442">
        <v>0</v>
      </c>
      <c r="Y442">
        <v>11.7</v>
      </c>
      <c r="Z442">
        <v>858</v>
      </c>
      <c r="AA442">
        <v>842</v>
      </c>
      <c r="AB442">
        <v>844</v>
      </c>
      <c r="AC442">
        <v>90</v>
      </c>
      <c r="AD442">
        <v>18.2</v>
      </c>
      <c r="AE442">
        <v>0.42</v>
      </c>
      <c r="AF442">
        <v>981</v>
      </c>
      <c r="AG442">
        <v>-4</v>
      </c>
      <c r="AH442">
        <v>45</v>
      </c>
      <c r="AI442">
        <v>35</v>
      </c>
      <c r="AJ442">
        <v>190</v>
      </c>
      <c r="AK442">
        <v>168</v>
      </c>
      <c r="AL442">
        <v>4.5</v>
      </c>
      <c r="AM442">
        <v>174.8</v>
      </c>
      <c r="AN442" t="s">
        <v>155</v>
      </c>
      <c r="AO442">
        <v>2</v>
      </c>
      <c r="AP442" s="28">
        <v>0.8924537037037038</v>
      </c>
      <c r="AQ442">
        <v>47.162785</v>
      </c>
      <c r="AR442">
        <v>-88.484069000000005</v>
      </c>
      <c r="AS442">
        <v>314.7</v>
      </c>
      <c r="AT442">
        <v>37.5</v>
      </c>
      <c r="AU442">
        <v>12</v>
      </c>
      <c r="AV442">
        <v>11</v>
      </c>
      <c r="AW442" t="s">
        <v>238</v>
      </c>
      <c r="AX442">
        <v>1.1956</v>
      </c>
      <c r="AY442">
        <v>1.0351999999999999</v>
      </c>
      <c r="AZ442">
        <v>2.1</v>
      </c>
      <c r="BA442">
        <v>14.686999999999999</v>
      </c>
      <c r="BB442">
        <v>11.51</v>
      </c>
      <c r="BC442">
        <v>0.78</v>
      </c>
      <c r="BD442">
        <v>18.849</v>
      </c>
      <c r="BE442">
        <v>1819.002</v>
      </c>
      <c r="BF442">
        <v>826.17600000000004</v>
      </c>
      <c r="BG442">
        <v>0.95</v>
      </c>
      <c r="BH442">
        <v>0</v>
      </c>
      <c r="BI442">
        <v>0.95</v>
      </c>
      <c r="BJ442">
        <v>0.75</v>
      </c>
      <c r="BK442">
        <v>0</v>
      </c>
      <c r="BL442">
        <v>0.75</v>
      </c>
      <c r="BM442">
        <v>12.5321</v>
      </c>
      <c r="BQ442">
        <v>0</v>
      </c>
      <c r="BR442">
        <v>0.41383199999999998</v>
      </c>
      <c r="BS442">
        <v>-5</v>
      </c>
      <c r="BT442">
        <v>5.0000000000000001E-3</v>
      </c>
      <c r="BU442">
        <v>10.113020000000001</v>
      </c>
      <c r="BV442">
        <v>0</v>
      </c>
      <c r="BW442" t="s">
        <v>155</v>
      </c>
      <c r="BX442">
        <v>0.78900000000000003</v>
      </c>
    </row>
    <row r="443" spans="1:76" x14ac:dyDescent="0.25">
      <c r="A443" s="26">
        <v>43530</v>
      </c>
      <c r="B443" s="29">
        <v>0.68398556712962966</v>
      </c>
      <c r="C443">
        <v>10.44</v>
      </c>
      <c r="D443">
        <v>7.468</v>
      </c>
      <c r="E443">
        <v>74680</v>
      </c>
      <c r="F443">
        <v>49.2</v>
      </c>
      <c r="G443">
        <v>0</v>
      </c>
      <c r="H443">
        <v>1954.9</v>
      </c>
      <c r="J443">
        <v>0</v>
      </c>
      <c r="K443">
        <v>0.84119999999999995</v>
      </c>
      <c r="L443">
        <v>8.7818000000000005</v>
      </c>
      <c r="M443">
        <v>6.2817999999999996</v>
      </c>
      <c r="N443">
        <v>41.398299999999999</v>
      </c>
      <c r="O443">
        <v>0</v>
      </c>
      <c r="P443">
        <v>41.4</v>
      </c>
      <c r="Q443">
        <v>32.675400000000003</v>
      </c>
      <c r="R443">
        <v>0</v>
      </c>
      <c r="S443">
        <v>32.700000000000003</v>
      </c>
      <c r="T443">
        <v>1954.9092000000001</v>
      </c>
      <c r="W443">
        <v>0</v>
      </c>
      <c r="X443">
        <v>0</v>
      </c>
      <c r="Y443">
        <v>11.7</v>
      </c>
      <c r="Z443">
        <v>858</v>
      </c>
      <c r="AA443">
        <v>843</v>
      </c>
      <c r="AB443">
        <v>845</v>
      </c>
      <c r="AC443">
        <v>90</v>
      </c>
      <c r="AD443">
        <v>18.2</v>
      </c>
      <c r="AE443">
        <v>0.42</v>
      </c>
      <c r="AF443">
        <v>981</v>
      </c>
      <c r="AG443">
        <v>-4</v>
      </c>
      <c r="AH443">
        <v>45</v>
      </c>
      <c r="AI443">
        <v>35</v>
      </c>
      <c r="AJ443">
        <v>190</v>
      </c>
      <c r="AK443">
        <v>168</v>
      </c>
      <c r="AL443">
        <v>4.4000000000000004</v>
      </c>
      <c r="AM443">
        <v>174.8</v>
      </c>
      <c r="AN443" t="s">
        <v>155</v>
      </c>
      <c r="AO443">
        <v>2</v>
      </c>
      <c r="AP443" s="28">
        <v>0.89246527777777773</v>
      </c>
      <c r="AQ443">
        <v>47.162936000000002</v>
      </c>
      <c r="AR443">
        <v>-88.484105999999997</v>
      </c>
      <c r="AS443">
        <v>314.89999999999998</v>
      </c>
      <c r="AT443">
        <v>37.700000000000003</v>
      </c>
      <c r="AU443">
        <v>12</v>
      </c>
      <c r="AV443">
        <v>11</v>
      </c>
      <c r="AW443" t="s">
        <v>238</v>
      </c>
      <c r="AX443">
        <v>1.3912</v>
      </c>
      <c r="AY443">
        <v>1.5736000000000001</v>
      </c>
      <c r="AZ443">
        <v>2.6736</v>
      </c>
      <c r="BA443">
        <v>14.686999999999999</v>
      </c>
      <c r="BB443">
        <v>11.49</v>
      </c>
      <c r="BC443">
        <v>0.78</v>
      </c>
      <c r="BD443">
        <v>18.882000000000001</v>
      </c>
      <c r="BE443">
        <v>1816.6120000000001</v>
      </c>
      <c r="BF443">
        <v>827.072</v>
      </c>
      <c r="BG443">
        <v>0.89700000000000002</v>
      </c>
      <c r="BH443">
        <v>0</v>
      </c>
      <c r="BI443">
        <v>0.89700000000000002</v>
      </c>
      <c r="BJ443">
        <v>0.70799999999999996</v>
      </c>
      <c r="BK443">
        <v>0</v>
      </c>
      <c r="BL443">
        <v>0.70799999999999996</v>
      </c>
      <c r="BM443">
        <v>12.8416</v>
      </c>
      <c r="BQ443">
        <v>0</v>
      </c>
      <c r="BR443">
        <v>0.44114399999999998</v>
      </c>
      <c r="BS443">
        <v>-5</v>
      </c>
      <c r="BT443">
        <v>5.0000000000000001E-3</v>
      </c>
      <c r="BU443">
        <v>10.780457</v>
      </c>
      <c r="BV443">
        <v>0</v>
      </c>
      <c r="BW443" t="s">
        <v>155</v>
      </c>
      <c r="BX443">
        <v>0.78900000000000003</v>
      </c>
    </row>
    <row r="444" spans="1:76" x14ac:dyDescent="0.25">
      <c r="A444" s="26">
        <v>43530</v>
      </c>
      <c r="B444" s="29">
        <v>0.6839971412037037</v>
      </c>
      <c r="C444">
        <v>10.441000000000001</v>
      </c>
      <c r="D444">
        <v>7.4462999999999999</v>
      </c>
      <c r="E444">
        <v>74463.466667000001</v>
      </c>
      <c r="F444">
        <v>46.5</v>
      </c>
      <c r="G444">
        <v>0</v>
      </c>
      <c r="H444">
        <v>1954.2</v>
      </c>
      <c r="J444">
        <v>0</v>
      </c>
      <c r="K444">
        <v>0.84140000000000004</v>
      </c>
      <c r="L444">
        <v>8.7843999999999998</v>
      </c>
      <c r="M444">
        <v>6.2651000000000003</v>
      </c>
      <c r="N444">
        <v>39.132800000000003</v>
      </c>
      <c r="O444">
        <v>0</v>
      </c>
      <c r="P444">
        <v>39.1</v>
      </c>
      <c r="Q444">
        <v>30.8873</v>
      </c>
      <c r="R444">
        <v>0</v>
      </c>
      <c r="S444">
        <v>30.9</v>
      </c>
      <c r="T444">
        <v>1954.2378000000001</v>
      </c>
      <c r="W444">
        <v>0</v>
      </c>
      <c r="X444">
        <v>0</v>
      </c>
      <c r="Y444">
        <v>11.7</v>
      </c>
      <c r="Z444">
        <v>858</v>
      </c>
      <c r="AA444">
        <v>843</v>
      </c>
      <c r="AB444">
        <v>845</v>
      </c>
      <c r="AC444">
        <v>90</v>
      </c>
      <c r="AD444">
        <v>18.2</v>
      </c>
      <c r="AE444">
        <v>0.42</v>
      </c>
      <c r="AF444">
        <v>981</v>
      </c>
      <c r="AG444">
        <v>-4</v>
      </c>
      <c r="AH444">
        <v>45</v>
      </c>
      <c r="AI444">
        <v>35</v>
      </c>
      <c r="AJ444">
        <v>190</v>
      </c>
      <c r="AK444">
        <v>168</v>
      </c>
      <c r="AL444">
        <v>4.4000000000000004</v>
      </c>
      <c r="AM444">
        <v>174.4</v>
      </c>
      <c r="AN444" t="s">
        <v>155</v>
      </c>
      <c r="AO444">
        <v>2</v>
      </c>
      <c r="AP444" s="28">
        <v>0.89247685185185188</v>
      </c>
      <c r="AQ444">
        <v>47.163086</v>
      </c>
      <c r="AR444">
        <v>-88.484166999999999</v>
      </c>
      <c r="AS444">
        <v>315.60000000000002</v>
      </c>
      <c r="AT444">
        <v>37.9</v>
      </c>
      <c r="AU444">
        <v>12</v>
      </c>
      <c r="AV444">
        <v>11</v>
      </c>
      <c r="AW444" t="s">
        <v>238</v>
      </c>
      <c r="AX444">
        <v>1.2089909999999999</v>
      </c>
      <c r="AY444">
        <v>1.5044960000000001</v>
      </c>
      <c r="AZ444">
        <v>1.935964</v>
      </c>
      <c r="BA444">
        <v>14.686999999999999</v>
      </c>
      <c r="BB444">
        <v>11.5</v>
      </c>
      <c r="BC444">
        <v>0.78</v>
      </c>
      <c r="BD444">
        <v>18.853999999999999</v>
      </c>
      <c r="BE444">
        <v>1818.8440000000001</v>
      </c>
      <c r="BF444">
        <v>825.64099999999996</v>
      </c>
      <c r="BG444">
        <v>0.84899999999999998</v>
      </c>
      <c r="BH444">
        <v>0</v>
      </c>
      <c r="BI444">
        <v>0.84899999999999998</v>
      </c>
      <c r="BJ444">
        <v>0.67</v>
      </c>
      <c r="BK444">
        <v>0</v>
      </c>
      <c r="BL444">
        <v>0.67</v>
      </c>
      <c r="BM444">
        <v>12.8492</v>
      </c>
      <c r="BQ444">
        <v>0</v>
      </c>
      <c r="BR444">
        <v>0.472304</v>
      </c>
      <c r="BS444">
        <v>-5</v>
      </c>
      <c r="BT444">
        <v>5.3680000000000004E-3</v>
      </c>
      <c r="BU444">
        <v>11.541929</v>
      </c>
      <c r="BV444">
        <v>0</v>
      </c>
      <c r="BW444" t="s">
        <v>155</v>
      </c>
      <c r="BX444">
        <v>0.78900000000000003</v>
      </c>
    </row>
    <row r="445" spans="1:76" x14ac:dyDescent="0.25">
      <c r="A445" s="26">
        <v>43530</v>
      </c>
      <c r="B445" s="29">
        <v>0.68400871527777785</v>
      </c>
      <c r="C445">
        <v>10.449</v>
      </c>
      <c r="D445">
        <v>7.4260999999999999</v>
      </c>
      <c r="E445">
        <v>74260.682763999997</v>
      </c>
      <c r="F445">
        <v>43.9</v>
      </c>
      <c r="G445">
        <v>0</v>
      </c>
      <c r="H445">
        <v>1908.5</v>
      </c>
      <c r="J445">
        <v>0</v>
      </c>
      <c r="K445">
        <v>0.84150000000000003</v>
      </c>
      <c r="L445">
        <v>8.7933000000000003</v>
      </c>
      <c r="M445">
        <v>6.2492000000000001</v>
      </c>
      <c r="N445">
        <v>36.906799999999997</v>
      </c>
      <c r="O445">
        <v>0</v>
      </c>
      <c r="P445">
        <v>36.9</v>
      </c>
      <c r="Q445">
        <v>29.130299999999998</v>
      </c>
      <c r="R445">
        <v>0</v>
      </c>
      <c r="S445">
        <v>29.1</v>
      </c>
      <c r="T445">
        <v>1908.5273</v>
      </c>
      <c r="W445">
        <v>0</v>
      </c>
      <c r="X445">
        <v>0</v>
      </c>
      <c r="Y445">
        <v>11.7</v>
      </c>
      <c r="Z445">
        <v>858</v>
      </c>
      <c r="AA445">
        <v>842</v>
      </c>
      <c r="AB445">
        <v>844</v>
      </c>
      <c r="AC445">
        <v>90</v>
      </c>
      <c r="AD445">
        <v>18.2</v>
      </c>
      <c r="AE445">
        <v>0.42</v>
      </c>
      <c r="AF445">
        <v>981</v>
      </c>
      <c r="AG445">
        <v>-4</v>
      </c>
      <c r="AH445">
        <v>45</v>
      </c>
      <c r="AI445">
        <v>35</v>
      </c>
      <c r="AJ445">
        <v>190</v>
      </c>
      <c r="AK445">
        <v>168</v>
      </c>
      <c r="AL445">
        <v>4.4000000000000004</v>
      </c>
      <c r="AM445">
        <v>174.1</v>
      </c>
      <c r="AN445" t="s">
        <v>155</v>
      </c>
      <c r="AO445">
        <v>2</v>
      </c>
      <c r="AP445" s="28">
        <v>0.89248842592592592</v>
      </c>
      <c r="AQ445">
        <v>47.163226999999999</v>
      </c>
      <c r="AR445">
        <v>-88.484263999999996</v>
      </c>
      <c r="AS445">
        <v>316.2</v>
      </c>
      <c r="AT445">
        <v>37.700000000000003</v>
      </c>
      <c r="AU445">
        <v>12</v>
      </c>
      <c r="AV445">
        <v>11</v>
      </c>
      <c r="AW445" t="s">
        <v>238</v>
      </c>
      <c r="AX445">
        <v>1.1044039999999999</v>
      </c>
      <c r="AY445">
        <v>1.5</v>
      </c>
      <c r="AZ445">
        <v>1.9</v>
      </c>
      <c r="BA445">
        <v>14.686999999999999</v>
      </c>
      <c r="BB445">
        <v>11.52</v>
      </c>
      <c r="BC445">
        <v>0.78</v>
      </c>
      <c r="BD445">
        <v>18.832000000000001</v>
      </c>
      <c r="BE445">
        <v>1822.0719999999999</v>
      </c>
      <c r="BF445">
        <v>824.17399999999998</v>
      </c>
      <c r="BG445">
        <v>0.80100000000000005</v>
      </c>
      <c r="BH445">
        <v>0</v>
      </c>
      <c r="BI445">
        <v>0.80100000000000005</v>
      </c>
      <c r="BJ445">
        <v>0.63200000000000001</v>
      </c>
      <c r="BK445">
        <v>0</v>
      </c>
      <c r="BL445">
        <v>0.63200000000000001</v>
      </c>
      <c r="BM445">
        <v>12.558199999999999</v>
      </c>
      <c r="BQ445">
        <v>0</v>
      </c>
      <c r="BR445">
        <v>0.48300799999999999</v>
      </c>
      <c r="BS445">
        <v>-5</v>
      </c>
      <c r="BT445">
        <v>5.6319999999999999E-3</v>
      </c>
      <c r="BU445">
        <v>11.803508000000001</v>
      </c>
      <c r="BV445">
        <v>0</v>
      </c>
      <c r="BW445" t="s">
        <v>155</v>
      </c>
      <c r="BX445">
        <v>0.78900000000000003</v>
      </c>
    </row>
    <row r="446" spans="1:76" x14ac:dyDescent="0.25">
      <c r="A446" s="26">
        <v>43530</v>
      </c>
      <c r="B446" s="29">
        <v>0.68402028935185177</v>
      </c>
      <c r="C446">
        <v>10.45</v>
      </c>
      <c r="D446">
        <v>7.4729999999999999</v>
      </c>
      <c r="E446">
        <v>74730.257511000003</v>
      </c>
      <c r="F446">
        <v>41.5</v>
      </c>
      <c r="G446">
        <v>0</v>
      </c>
      <c r="H446">
        <v>1889.5</v>
      </c>
      <c r="J446">
        <v>0</v>
      </c>
      <c r="K446">
        <v>0.84109999999999996</v>
      </c>
      <c r="L446">
        <v>8.7894000000000005</v>
      </c>
      <c r="M446">
        <v>6.2854999999999999</v>
      </c>
      <c r="N446">
        <v>34.866799999999998</v>
      </c>
      <c r="O446">
        <v>0</v>
      </c>
      <c r="P446">
        <v>34.9</v>
      </c>
      <c r="Q446">
        <v>27.520199999999999</v>
      </c>
      <c r="R446">
        <v>0</v>
      </c>
      <c r="S446">
        <v>27.5</v>
      </c>
      <c r="T446">
        <v>1889.4947</v>
      </c>
      <c r="W446">
        <v>0</v>
      </c>
      <c r="X446">
        <v>0</v>
      </c>
      <c r="Y446">
        <v>11.7</v>
      </c>
      <c r="Z446">
        <v>858</v>
      </c>
      <c r="AA446">
        <v>842</v>
      </c>
      <c r="AB446">
        <v>845</v>
      </c>
      <c r="AC446">
        <v>90</v>
      </c>
      <c r="AD446">
        <v>18.2</v>
      </c>
      <c r="AE446">
        <v>0.42</v>
      </c>
      <c r="AF446">
        <v>981</v>
      </c>
      <c r="AG446">
        <v>-4</v>
      </c>
      <c r="AH446">
        <v>45</v>
      </c>
      <c r="AI446">
        <v>35</v>
      </c>
      <c r="AJ446">
        <v>190</v>
      </c>
      <c r="AK446">
        <v>168</v>
      </c>
      <c r="AL446">
        <v>4.3</v>
      </c>
      <c r="AM446">
        <v>174</v>
      </c>
      <c r="AN446" t="s">
        <v>155</v>
      </c>
      <c r="AO446">
        <v>2</v>
      </c>
      <c r="AP446" s="28">
        <v>0.89250000000000007</v>
      </c>
      <c r="AQ446">
        <v>47.163364000000001</v>
      </c>
      <c r="AR446">
        <v>-88.484363999999999</v>
      </c>
      <c r="AS446">
        <v>316.7</v>
      </c>
      <c r="AT446">
        <v>37.700000000000003</v>
      </c>
      <c r="AU446">
        <v>12</v>
      </c>
      <c r="AV446">
        <v>11</v>
      </c>
      <c r="AW446" t="s">
        <v>238</v>
      </c>
      <c r="AX446">
        <v>1.1000000000000001</v>
      </c>
      <c r="AY446">
        <v>1.5</v>
      </c>
      <c r="AZ446">
        <v>1.9</v>
      </c>
      <c r="BA446">
        <v>14.686999999999999</v>
      </c>
      <c r="BB446">
        <v>11.48</v>
      </c>
      <c r="BC446">
        <v>0.78</v>
      </c>
      <c r="BD446">
        <v>18.893000000000001</v>
      </c>
      <c r="BE446">
        <v>1817.6220000000001</v>
      </c>
      <c r="BF446">
        <v>827.29600000000005</v>
      </c>
      <c r="BG446">
        <v>0.755</v>
      </c>
      <c r="BH446">
        <v>0</v>
      </c>
      <c r="BI446">
        <v>0.755</v>
      </c>
      <c r="BJ446">
        <v>0.59599999999999997</v>
      </c>
      <c r="BK446">
        <v>0</v>
      </c>
      <c r="BL446">
        <v>0.59599999999999997</v>
      </c>
      <c r="BM446">
        <v>12.407999999999999</v>
      </c>
      <c r="BQ446">
        <v>0</v>
      </c>
      <c r="BR446">
        <v>0.46805600000000003</v>
      </c>
      <c r="BS446">
        <v>-5</v>
      </c>
      <c r="BT446">
        <v>5.0000000000000001E-3</v>
      </c>
      <c r="BU446">
        <v>11.438119</v>
      </c>
      <c r="BV446">
        <v>0</v>
      </c>
      <c r="BW446" t="s">
        <v>155</v>
      </c>
      <c r="BX446">
        <v>0.78900000000000003</v>
      </c>
    </row>
    <row r="447" spans="1:76" x14ac:dyDescent="0.25">
      <c r="A447" s="26">
        <v>43530</v>
      </c>
      <c r="B447" s="29">
        <v>0.68403186342592592</v>
      </c>
      <c r="C447">
        <v>10.45</v>
      </c>
      <c r="D447">
        <v>7.4257999999999997</v>
      </c>
      <c r="E447">
        <v>74258.154506000006</v>
      </c>
      <c r="F447">
        <v>39.299999999999997</v>
      </c>
      <c r="G447">
        <v>0</v>
      </c>
      <c r="H447">
        <v>1916.8</v>
      </c>
      <c r="J447">
        <v>0</v>
      </c>
      <c r="K447">
        <v>0.84150000000000003</v>
      </c>
      <c r="L447">
        <v>8.7940000000000005</v>
      </c>
      <c r="M447">
        <v>6.2489999999999997</v>
      </c>
      <c r="N447">
        <v>33.066499999999998</v>
      </c>
      <c r="O447">
        <v>0</v>
      </c>
      <c r="P447">
        <v>33.1</v>
      </c>
      <c r="Q447">
        <v>26.0992</v>
      </c>
      <c r="R447">
        <v>0</v>
      </c>
      <c r="S447">
        <v>26.1</v>
      </c>
      <c r="T447">
        <v>1916.7811999999999</v>
      </c>
      <c r="W447">
        <v>0</v>
      </c>
      <c r="X447">
        <v>0</v>
      </c>
      <c r="Y447">
        <v>11.7</v>
      </c>
      <c r="Z447">
        <v>857</v>
      </c>
      <c r="AA447">
        <v>843</v>
      </c>
      <c r="AB447">
        <v>846</v>
      </c>
      <c r="AC447">
        <v>90</v>
      </c>
      <c r="AD447">
        <v>18.2</v>
      </c>
      <c r="AE447">
        <v>0.42</v>
      </c>
      <c r="AF447">
        <v>981</v>
      </c>
      <c r="AG447">
        <v>-4</v>
      </c>
      <c r="AH447">
        <v>44.631999999999998</v>
      </c>
      <c r="AI447">
        <v>35</v>
      </c>
      <c r="AJ447">
        <v>190</v>
      </c>
      <c r="AK447">
        <v>168</v>
      </c>
      <c r="AL447">
        <v>4.4000000000000004</v>
      </c>
      <c r="AM447">
        <v>174</v>
      </c>
      <c r="AN447" t="s">
        <v>155</v>
      </c>
      <c r="AO447">
        <v>2</v>
      </c>
      <c r="AP447" s="28">
        <v>0.892511574074074</v>
      </c>
      <c r="AQ447">
        <v>47.163499000000002</v>
      </c>
      <c r="AR447">
        <v>-88.484487000000001</v>
      </c>
      <c r="AS447">
        <v>316.3</v>
      </c>
      <c r="AT447">
        <v>38.4</v>
      </c>
      <c r="AU447">
        <v>12</v>
      </c>
      <c r="AV447">
        <v>12</v>
      </c>
      <c r="AW447" t="s">
        <v>230</v>
      </c>
      <c r="AX447">
        <v>1.1000000000000001</v>
      </c>
      <c r="AY447">
        <v>1.5</v>
      </c>
      <c r="AZ447">
        <v>1.9</v>
      </c>
      <c r="BA447">
        <v>14.686999999999999</v>
      </c>
      <c r="BB447">
        <v>11.52</v>
      </c>
      <c r="BC447">
        <v>0.78</v>
      </c>
      <c r="BD447">
        <v>18.832000000000001</v>
      </c>
      <c r="BE447">
        <v>1822.058</v>
      </c>
      <c r="BF447">
        <v>824.07600000000002</v>
      </c>
      <c r="BG447">
        <v>0.71699999999999997</v>
      </c>
      <c r="BH447">
        <v>0</v>
      </c>
      <c r="BI447">
        <v>0.71699999999999997</v>
      </c>
      <c r="BJ447">
        <v>0.56599999999999995</v>
      </c>
      <c r="BK447">
        <v>0</v>
      </c>
      <c r="BL447">
        <v>0.56599999999999995</v>
      </c>
      <c r="BM447">
        <v>12.6114</v>
      </c>
      <c r="BQ447">
        <v>0</v>
      </c>
      <c r="BR447">
        <v>0.460424</v>
      </c>
      <c r="BS447">
        <v>-5</v>
      </c>
      <c r="BT447">
        <v>5.0000000000000001E-3</v>
      </c>
      <c r="BU447">
        <v>11.251612</v>
      </c>
      <c r="BV447">
        <v>0</v>
      </c>
      <c r="BW447" t="s">
        <v>155</v>
      </c>
      <c r="BX447">
        <v>0.78900000000000003</v>
      </c>
    </row>
    <row r="448" spans="1:76" x14ac:dyDescent="0.25">
      <c r="A448" s="26">
        <v>43530</v>
      </c>
      <c r="B448" s="29">
        <v>0.68404343750000007</v>
      </c>
      <c r="C448">
        <v>10.45</v>
      </c>
      <c r="D448">
        <v>7.4225000000000003</v>
      </c>
      <c r="E448">
        <v>74225.041876000003</v>
      </c>
      <c r="F448">
        <v>37.700000000000003</v>
      </c>
      <c r="G448">
        <v>0</v>
      </c>
      <c r="H448">
        <v>1934.7</v>
      </c>
      <c r="J448">
        <v>0</v>
      </c>
      <c r="K448">
        <v>0.84160000000000001</v>
      </c>
      <c r="L448">
        <v>8.7942</v>
      </c>
      <c r="M448">
        <v>6.2464000000000004</v>
      </c>
      <c r="N448">
        <v>31.703299999999999</v>
      </c>
      <c r="O448">
        <v>0</v>
      </c>
      <c r="P448">
        <v>31.7</v>
      </c>
      <c r="Q448">
        <v>25.023199999999999</v>
      </c>
      <c r="R448">
        <v>0</v>
      </c>
      <c r="S448">
        <v>25</v>
      </c>
      <c r="T448">
        <v>1934.6762000000001</v>
      </c>
      <c r="W448">
        <v>0</v>
      </c>
      <c r="X448">
        <v>0</v>
      </c>
      <c r="Y448">
        <v>11.7</v>
      </c>
      <c r="Z448">
        <v>858</v>
      </c>
      <c r="AA448">
        <v>843</v>
      </c>
      <c r="AB448">
        <v>845</v>
      </c>
      <c r="AC448">
        <v>90</v>
      </c>
      <c r="AD448">
        <v>18.2</v>
      </c>
      <c r="AE448">
        <v>0.42</v>
      </c>
      <c r="AF448">
        <v>981</v>
      </c>
      <c r="AG448">
        <v>-4</v>
      </c>
      <c r="AH448">
        <v>44</v>
      </c>
      <c r="AI448">
        <v>35</v>
      </c>
      <c r="AJ448">
        <v>190</v>
      </c>
      <c r="AK448">
        <v>168</v>
      </c>
      <c r="AL448">
        <v>4.4000000000000004</v>
      </c>
      <c r="AM448">
        <v>174</v>
      </c>
      <c r="AN448" t="s">
        <v>155</v>
      </c>
      <c r="AO448">
        <v>2</v>
      </c>
      <c r="AP448" s="28">
        <v>0.89252314814814815</v>
      </c>
      <c r="AQ448">
        <v>47.163634000000002</v>
      </c>
      <c r="AR448">
        <v>-88.484611999999998</v>
      </c>
      <c r="AS448">
        <v>316.5</v>
      </c>
      <c r="AT448">
        <v>39</v>
      </c>
      <c r="AU448">
        <v>12</v>
      </c>
      <c r="AV448">
        <v>12</v>
      </c>
      <c r="AW448" t="s">
        <v>230</v>
      </c>
      <c r="AX448">
        <v>1.1000000000000001</v>
      </c>
      <c r="AY448">
        <v>1.5</v>
      </c>
      <c r="AZ448">
        <v>1.9</v>
      </c>
      <c r="BA448">
        <v>14.686999999999999</v>
      </c>
      <c r="BB448">
        <v>11.52</v>
      </c>
      <c r="BC448">
        <v>0.78</v>
      </c>
      <c r="BD448">
        <v>18.827999999999999</v>
      </c>
      <c r="BE448">
        <v>1822.1780000000001</v>
      </c>
      <c r="BF448">
        <v>823.76300000000003</v>
      </c>
      <c r="BG448">
        <v>0.68799999999999994</v>
      </c>
      <c r="BH448">
        <v>0</v>
      </c>
      <c r="BI448">
        <v>0.68799999999999994</v>
      </c>
      <c r="BJ448">
        <v>0.54300000000000004</v>
      </c>
      <c r="BK448">
        <v>0</v>
      </c>
      <c r="BL448">
        <v>0.54300000000000004</v>
      </c>
      <c r="BM448">
        <v>12.7296</v>
      </c>
      <c r="BQ448">
        <v>0</v>
      </c>
      <c r="BR448">
        <v>0.46372799999999997</v>
      </c>
      <c r="BS448">
        <v>-5</v>
      </c>
      <c r="BT448">
        <v>5.0000000000000001E-3</v>
      </c>
      <c r="BU448">
        <v>11.332352999999999</v>
      </c>
      <c r="BV448">
        <v>0</v>
      </c>
      <c r="BW448" t="s">
        <v>155</v>
      </c>
      <c r="BX448">
        <v>0.78900000000000003</v>
      </c>
    </row>
    <row r="449" spans="1:76" x14ac:dyDescent="0.25">
      <c r="A449" s="26">
        <v>43530</v>
      </c>
      <c r="B449" s="29">
        <v>0.684055011574074</v>
      </c>
      <c r="C449">
        <v>10.45</v>
      </c>
      <c r="D449">
        <v>7.4560000000000004</v>
      </c>
      <c r="E449">
        <v>74560.184255</v>
      </c>
      <c r="F449">
        <v>36.4</v>
      </c>
      <c r="G449">
        <v>0</v>
      </c>
      <c r="H449">
        <v>1942.9</v>
      </c>
      <c r="J449">
        <v>0</v>
      </c>
      <c r="K449">
        <v>0.84130000000000005</v>
      </c>
      <c r="L449">
        <v>8.7911000000000001</v>
      </c>
      <c r="M449">
        <v>6.2724000000000002</v>
      </c>
      <c r="N449">
        <v>30.647400000000001</v>
      </c>
      <c r="O449">
        <v>0</v>
      </c>
      <c r="P449">
        <v>30.6</v>
      </c>
      <c r="Q449">
        <v>24.1831</v>
      </c>
      <c r="R449">
        <v>0</v>
      </c>
      <c r="S449">
        <v>24.2</v>
      </c>
      <c r="T449">
        <v>1942.9113</v>
      </c>
      <c r="W449">
        <v>0</v>
      </c>
      <c r="X449">
        <v>0</v>
      </c>
      <c r="Y449">
        <v>11.7</v>
      </c>
      <c r="Z449">
        <v>857</v>
      </c>
      <c r="AA449">
        <v>843</v>
      </c>
      <c r="AB449">
        <v>846</v>
      </c>
      <c r="AC449">
        <v>89.6</v>
      </c>
      <c r="AD449">
        <v>18.13</v>
      </c>
      <c r="AE449">
        <v>0.42</v>
      </c>
      <c r="AF449">
        <v>981</v>
      </c>
      <c r="AG449">
        <v>-4</v>
      </c>
      <c r="AH449">
        <v>44</v>
      </c>
      <c r="AI449">
        <v>35</v>
      </c>
      <c r="AJ449">
        <v>190</v>
      </c>
      <c r="AK449">
        <v>168</v>
      </c>
      <c r="AL449">
        <v>4.5</v>
      </c>
      <c r="AM449">
        <v>174</v>
      </c>
      <c r="AN449" t="s">
        <v>155</v>
      </c>
      <c r="AO449">
        <v>2</v>
      </c>
      <c r="AP449" s="28">
        <v>0.8925347222222223</v>
      </c>
      <c r="AQ449">
        <v>47.163764</v>
      </c>
      <c r="AR449">
        <v>-88.484751000000003</v>
      </c>
      <c r="AS449">
        <v>316.10000000000002</v>
      </c>
      <c r="AT449">
        <v>39.4</v>
      </c>
      <c r="AU449">
        <v>12</v>
      </c>
      <c r="AV449">
        <v>12</v>
      </c>
      <c r="AW449" t="s">
        <v>230</v>
      </c>
      <c r="AX449">
        <v>1.1956</v>
      </c>
      <c r="AY449">
        <v>1.5955999999999999</v>
      </c>
      <c r="AZ449">
        <v>1.9956</v>
      </c>
      <c r="BA449">
        <v>14.686999999999999</v>
      </c>
      <c r="BB449">
        <v>11.49</v>
      </c>
      <c r="BC449">
        <v>0.78</v>
      </c>
      <c r="BD449">
        <v>18.87</v>
      </c>
      <c r="BE449">
        <v>1818.6969999999999</v>
      </c>
      <c r="BF449">
        <v>825.90099999999995</v>
      </c>
      <c r="BG449">
        <v>0.66400000000000003</v>
      </c>
      <c r="BH449">
        <v>0</v>
      </c>
      <c r="BI449">
        <v>0.66400000000000003</v>
      </c>
      <c r="BJ449">
        <v>0.52400000000000002</v>
      </c>
      <c r="BK449">
        <v>0</v>
      </c>
      <c r="BL449">
        <v>0.52400000000000002</v>
      </c>
      <c r="BM449">
        <v>12.7639</v>
      </c>
      <c r="BQ449">
        <v>0</v>
      </c>
      <c r="BR449">
        <v>0.47184799999999999</v>
      </c>
      <c r="BS449">
        <v>-5</v>
      </c>
      <c r="BT449">
        <v>5.0000000000000001E-3</v>
      </c>
      <c r="BU449">
        <v>11.530786000000001</v>
      </c>
      <c r="BV449">
        <v>0</v>
      </c>
      <c r="BW449" t="s">
        <v>155</v>
      </c>
      <c r="BX449">
        <v>0.78900000000000003</v>
      </c>
    </row>
    <row r="450" spans="1:76" x14ac:dyDescent="0.25">
      <c r="A450" s="26">
        <v>43530</v>
      </c>
      <c r="B450" s="29">
        <v>0.68406658564814815</v>
      </c>
      <c r="C450">
        <v>10.448</v>
      </c>
      <c r="D450">
        <v>7.4790000000000001</v>
      </c>
      <c r="E450">
        <v>74790</v>
      </c>
      <c r="F450">
        <v>35.299999999999997</v>
      </c>
      <c r="G450">
        <v>0</v>
      </c>
      <c r="H450">
        <v>1927.3</v>
      </c>
      <c r="J450">
        <v>0</v>
      </c>
      <c r="K450">
        <v>0.84109999999999996</v>
      </c>
      <c r="L450">
        <v>8.7876999999999992</v>
      </c>
      <c r="M450">
        <v>6.2901999999999996</v>
      </c>
      <c r="N450">
        <v>29.702400000000001</v>
      </c>
      <c r="O450">
        <v>0</v>
      </c>
      <c r="P450">
        <v>29.7</v>
      </c>
      <c r="Q450">
        <v>23.4328</v>
      </c>
      <c r="R450">
        <v>0</v>
      </c>
      <c r="S450">
        <v>23.4</v>
      </c>
      <c r="T450">
        <v>1927.3300999999999</v>
      </c>
      <c r="W450">
        <v>0</v>
      </c>
      <c r="X450">
        <v>0</v>
      </c>
      <c r="Y450">
        <v>11.7</v>
      </c>
      <c r="Z450">
        <v>857</v>
      </c>
      <c r="AA450">
        <v>843</v>
      </c>
      <c r="AB450">
        <v>846</v>
      </c>
      <c r="AC450">
        <v>89.4</v>
      </c>
      <c r="AD450">
        <v>18.07</v>
      </c>
      <c r="AE450">
        <v>0.42</v>
      </c>
      <c r="AF450">
        <v>981</v>
      </c>
      <c r="AG450">
        <v>-4</v>
      </c>
      <c r="AH450">
        <v>44</v>
      </c>
      <c r="AI450">
        <v>35</v>
      </c>
      <c r="AJ450">
        <v>190</v>
      </c>
      <c r="AK450">
        <v>168</v>
      </c>
      <c r="AL450">
        <v>4.4000000000000004</v>
      </c>
      <c r="AM450">
        <v>174</v>
      </c>
      <c r="AN450" t="s">
        <v>155</v>
      </c>
      <c r="AO450">
        <v>2</v>
      </c>
      <c r="AP450" s="28">
        <v>0.89254629629629623</v>
      </c>
      <c r="AQ450">
        <v>47.163882999999998</v>
      </c>
      <c r="AR450">
        <v>-88.484910999999997</v>
      </c>
      <c r="AS450">
        <v>316.39999999999998</v>
      </c>
      <c r="AT450">
        <v>39.5</v>
      </c>
      <c r="AU450">
        <v>12</v>
      </c>
      <c r="AV450">
        <v>11</v>
      </c>
      <c r="AW450" t="s">
        <v>239</v>
      </c>
      <c r="AX450">
        <v>1.2</v>
      </c>
      <c r="AY450">
        <v>1.7911999999999999</v>
      </c>
      <c r="AZ450">
        <v>2.1911999999999998</v>
      </c>
      <c r="BA450">
        <v>14.686999999999999</v>
      </c>
      <c r="BB450">
        <v>11.48</v>
      </c>
      <c r="BC450">
        <v>0.78</v>
      </c>
      <c r="BD450">
        <v>18.898</v>
      </c>
      <c r="BE450">
        <v>1816.452</v>
      </c>
      <c r="BF450">
        <v>827.55200000000002</v>
      </c>
      <c r="BG450">
        <v>0.64300000000000002</v>
      </c>
      <c r="BH450">
        <v>0</v>
      </c>
      <c r="BI450">
        <v>0.64300000000000002</v>
      </c>
      <c r="BJ450">
        <v>0.50700000000000001</v>
      </c>
      <c r="BK450">
        <v>0</v>
      </c>
      <c r="BL450">
        <v>0.50700000000000001</v>
      </c>
      <c r="BM450">
        <v>12.6509</v>
      </c>
      <c r="BQ450">
        <v>0</v>
      </c>
      <c r="BR450">
        <v>0.46263199999999999</v>
      </c>
      <c r="BS450">
        <v>-5</v>
      </c>
      <c r="BT450">
        <v>5.0000000000000001E-3</v>
      </c>
      <c r="BU450">
        <v>11.305569999999999</v>
      </c>
      <c r="BV450">
        <v>0</v>
      </c>
      <c r="BW450" t="s">
        <v>155</v>
      </c>
      <c r="BX450">
        <v>0.78900000000000003</v>
      </c>
    </row>
    <row r="451" spans="1:76" x14ac:dyDescent="0.25">
      <c r="A451" s="26">
        <v>43530</v>
      </c>
      <c r="B451" s="29">
        <v>0.68407815972222219</v>
      </c>
      <c r="C451">
        <v>10.422000000000001</v>
      </c>
      <c r="D451">
        <v>7.4756</v>
      </c>
      <c r="E451">
        <v>74755.897857999997</v>
      </c>
      <c r="F451">
        <v>34.1</v>
      </c>
      <c r="G451">
        <v>-0.1</v>
      </c>
      <c r="H451">
        <v>1895.5</v>
      </c>
      <c r="J451">
        <v>0</v>
      </c>
      <c r="K451">
        <v>0.84130000000000005</v>
      </c>
      <c r="L451">
        <v>8.7684999999999995</v>
      </c>
      <c r="M451">
        <v>6.2892999999999999</v>
      </c>
      <c r="N451">
        <v>28.724699999999999</v>
      </c>
      <c r="O451">
        <v>0</v>
      </c>
      <c r="P451">
        <v>28.7</v>
      </c>
      <c r="Q451">
        <v>22.666</v>
      </c>
      <c r="R451">
        <v>0</v>
      </c>
      <c r="S451">
        <v>22.7</v>
      </c>
      <c r="T451">
        <v>1895.5157999999999</v>
      </c>
      <c r="W451">
        <v>0</v>
      </c>
      <c r="X451">
        <v>0</v>
      </c>
      <c r="Y451">
        <v>11.7</v>
      </c>
      <c r="Z451">
        <v>857</v>
      </c>
      <c r="AA451">
        <v>843</v>
      </c>
      <c r="AB451">
        <v>845</v>
      </c>
      <c r="AC451">
        <v>89.6</v>
      </c>
      <c r="AD451">
        <v>18.13</v>
      </c>
      <c r="AE451">
        <v>0.42</v>
      </c>
      <c r="AF451">
        <v>981</v>
      </c>
      <c r="AG451">
        <v>-4</v>
      </c>
      <c r="AH451">
        <v>44</v>
      </c>
      <c r="AI451">
        <v>35</v>
      </c>
      <c r="AJ451">
        <v>190</v>
      </c>
      <c r="AK451">
        <v>168</v>
      </c>
      <c r="AL451">
        <v>4.4000000000000004</v>
      </c>
      <c r="AM451">
        <v>174.2</v>
      </c>
      <c r="AN451" t="s">
        <v>155</v>
      </c>
      <c r="AO451">
        <v>2</v>
      </c>
      <c r="AP451" s="28">
        <v>0.89255787037037038</v>
      </c>
      <c r="AQ451">
        <v>47.163989999999998</v>
      </c>
      <c r="AR451">
        <v>-88.485086999999993</v>
      </c>
      <c r="AS451">
        <v>316.5</v>
      </c>
      <c r="AT451">
        <v>39.700000000000003</v>
      </c>
      <c r="AU451">
        <v>12</v>
      </c>
      <c r="AV451">
        <v>11</v>
      </c>
      <c r="AW451" t="s">
        <v>239</v>
      </c>
      <c r="AX451">
        <v>1.2956000000000001</v>
      </c>
      <c r="AY451">
        <v>1.0351999999999999</v>
      </c>
      <c r="AZ451">
        <v>2.2000000000000002</v>
      </c>
      <c r="BA451">
        <v>14.686999999999999</v>
      </c>
      <c r="BB451">
        <v>11.5</v>
      </c>
      <c r="BC451">
        <v>0.78</v>
      </c>
      <c r="BD451">
        <v>18.861999999999998</v>
      </c>
      <c r="BE451">
        <v>1815.268</v>
      </c>
      <c r="BF451">
        <v>828.69399999999996</v>
      </c>
      <c r="BG451">
        <v>0.623</v>
      </c>
      <c r="BH451">
        <v>0</v>
      </c>
      <c r="BI451">
        <v>0.623</v>
      </c>
      <c r="BJ451">
        <v>0.49099999999999999</v>
      </c>
      <c r="BK451">
        <v>0</v>
      </c>
      <c r="BL451">
        <v>0.49099999999999999</v>
      </c>
      <c r="BM451">
        <v>12.4611</v>
      </c>
      <c r="BQ451">
        <v>0</v>
      </c>
      <c r="BR451">
        <v>0.47819200000000001</v>
      </c>
      <c r="BS451">
        <v>-5</v>
      </c>
      <c r="BT451">
        <v>5.0000000000000001E-3</v>
      </c>
      <c r="BU451">
        <v>11.685817</v>
      </c>
      <c r="BV451">
        <v>0</v>
      </c>
      <c r="BW451" t="s">
        <v>155</v>
      </c>
      <c r="BX451">
        <v>0.78900000000000003</v>
      </c>
    </row>
    <row r="452" spans="1:76" x14ac:dyDescent="0.25">
      <c r="A452" s="26">
        <v>43530</v>
      </c>
      <c r="B452" s="29">
        <v>0.68408973379629634</v>
      </c>
      <c r="C452">
        <v>10.42</v>
      </c>
      <c r="D452">
        <v>7.4493</v>
      </c>
      <c r="E452">
        <v>74492.636127999998</v>
      </c>
      <c r="F452">
        <v>33.1</v>
      </c>
      <c r="G452">
        <v>-0.1</v>
      </c>
      <c r="H452">
        <v>1863.4</v>
      </c>
      <c r="J452">
        <v>0</v>
      </c>
      <c r="K452">
        <v>0.84160000000000001</v>
      </c>
      <c r="L452">
        <v>8.77</v>
      </c>
      <c r="M452">
        <v>6.2697000000000003</v>
      </c>
      <c r="N452">
        <v>27.878699999999998</v>
      </c>
      <c r="O452">
        <v>0</v>
      </c>
      <c r="P452">
        <v>27.9</v>
      </c>
      <c r="Q452">
        <v>21.9879</v>
      </c>
      <c r="R452">
        <v>0</v>
      </c>
      <c r="S452">
        <v>22</v>
      </c>
      <c r="T452">
        <v>1863.3696</v>
      </c>
      <c r="W452">
        <v>0</v>
      </c>
      <c r="X452">
        <v>0</v>
      </c>
      <c r="Y452">
        <v>11.7</v>
      </c>
      <c r="Z452">
        <v>857</v>
      </c>
      <c r="AA452">
        <v>842</v>
      </c>
      <c r="AB452">
        <v>844</v>
      </c>
      <c r="AC452">
        <v>89</v>
      </c>
      <c r="AD452">
        <v>18</v>
      </c>
      <c r="AE452">
        <v>0.41</v>
      </c>
      <c r="AF452">
        <v>981</v>
      </c>
      <c r="AG452">
        <v>-4</v>
      </c>
      <c r="AH452">
        <v>44</v>
      </c>
      <c r="AI452">
        <v>35</v>
      </c>
      <c r="AJ452">
        <v>190</v>
      </c>
      <c r="AK452">
        <v>168</v>
      </c>
      <c r="AL452">
        <v>4.5</v>
      </c>
      <c r="AM452">
        <v>174.9</v>
      </c>
      <c r="AN452" t="s">
        <v>155</v>
      </c>
      <c r="AO452">
        <v>2</v>
      </c>
      <c r="AP452" s="28">
        <v>0.89256944444444442</v>
      </c>
      <c r="AQ452">
        <v>47.164081000000003</v>
      </c>
      <c r="AR452">
        <v>-88.485280000000003</v>
      </c>
      <c r="AS452">
        <v>316.60000000000002</v>
      </c>
      <c r="AT452">
        <v>39.5</v>
      </c>
      <c r="AU452">
        <v>12</v>
      </c>
      <c r="AV452">
        <v>11</v>
      </c>
      <c r="AW452" t="s">
        <v>239</v>
      </c>
      <c r="AX452">
        <v>1.3956</v>
      </c>
      <c r="AY452">
        <v>1.1912</v>
      </c>
      <c r="AZ452">
        <v>2.2955999999999999</v>
      </c>
      <c r="BA452">
        <v>14.686999999999999</v>
      </c>
      <c r="BB452">
        <v>11.52</v>
      </c>
      <c r="BC452">
        <v>0.78</v>
      </c>
      <c r="BD452">
        <v>18.814</v>
      </c>
      <c r="BE452">
        <v>1818.1279999999999</v>
      </c>
      <c r="BF452">
        <v>827.27</v>
      </c>
      <c r="BG452">
        <v>0.60499999999999998</v>
      </c>
      <c r="BH452">
        <v>0</v>
      </c>
      <c r="BI452">
        <v>0.60499999999999998</v>
      </c>
      <c r="BJ452">
        <v>0.47699999999999998</v>
      </c>
      <c r="BK452">
        <v>0</v>
      </c>
      <c r="BL452">
        <v>0.47699999999999998</v>
      </c>
      <c r="BM452">
        <v>12.266999999999999</v>
      </c>
      <c r="BQ452">
        <v>0</v>
      </c>
      <c r="BR452">
        <v>0.48355199999999998</v>
      </c>
      <c r="BS452">
        <v>-5</v>
      </c>
      <c r="BT452">
        <v>5.0000000000000001E-3</v>
      </c>
      <c r="BU452">
        <v>11.816801999999999</v>
      </c>
      <c r="BV452">
        <v>0</v>
      </c>
      <c r="BW452" t="s">
        <v>155</v>
      </c>
      <c r="BX452">
        <v>0.78900000000000003</v>
      </c>
    </row>
    <row r="453" spans="1:76" x14ac:dyDescent="0.25">
      <c r="A453" s="26">
        <v>43530</v>
      </c>
      <c r="B453" s="29">
        <v>0.68410130787037027</v>
      </c>
      <c r="C453">
        <v>10.609</v>
      </c>
      <c r="D453">
        <v>7.2115999999999998</v>
      </c>
      <c r="E453">
        <v>72115.799480999995</v>
      </c>
      <c r="F453">
        <v>32.299999999999997</v>
      </c>
      <c r="G453">
        <v>-0.1</v>
      </c>
      <c r="H453">
        <v>1835.2</v>
      </c>
      <c r="J453">
        <v>0</v>
      </c>
      <c r="K453">
        <v>0.84250000000000003</v>
      </c>
      <c r="L453">
        <v>8.9377999999999993</v>
      </c>
      <c r="M453">
        <v>6.0758000000000001</v>
      </c>
      <c r="N453">
        <v>27.182200000000002</v>
      </c>
      <c r="O453">
        <v>0</v>
      </c>
      <c r="P453">
        <v>27.2</v>
      </c>
      <c r="Q453">
        <v>21.438600000000001</v>
      </c>
      <c r="R453">
        <v>0</v>
      </c>
      <c r="S453">
        <v>21.4</v>
      </c>
      <c r="T453">
        <v>1835.2098000000001</v>
      </c>
      <c r="W453">
        <v>0</v>
      </c>
      <c r="X453">
        <v>0</v>
      </c>
      <c r="Y453">
        <v>11.7</v>
      </c>
      <c r="Z453">
        <v>857</v>
      </c>
      <c r="AA453">
        <v>843</v>
      </c>
      <c r="AB453">
        <v>844</v>
      </c>
      <c r="AC453">
        <v>89</v>
      </c>
      <c r="AD453">
        <v>18</v>
      </c>
      <c r="AE453">
        <v>0.41</v>
      </c>
      <c r="AF453">
        <v>981</v>
      </c>
      <c r="AG453">
        <v>-4</v>
      </c>
      <c r="AH453">
        <v>44</v>
      </c>
      <c r="AI453">
        <v>35</v>
      </c>
      <c r="AJ453">
        <v>190</v>
      </c>
      <c r="AK453">
        <v>168</v>
      </c>
      <c r="AL453">
        <v>4.5</v>
      </c>
      <c r="AM453">
        <v>175.7</v>
      </c>
      <c r="AN453" t="s">
        <v>155</v>
      </c>
      <c r="AO453">
        <v>2</v>
      </c>
      <c r="AP453" s="28">
        <v>0.89258101851851857</v>
      </c>
      <c r="AQ453">
        <v>47.164158999999998</v>
      </c>
      <c r="AR453">
        <v>-88.485485999999995</v>
      </c>
      <c r="AS453">
        <v>316.3</v>
      </c>
      <c r="AT453">
        <v>39.4</v>
      </c>
      <c r="AU453">
        <v>12</v>
      </c>
      <c r="AV453">
        <v>11</v>
      </c>
      <c r="AW453" t="s">
        <v>239</v>
      </c>
      <c r="AX453">
        <v>1.4</v>
      </c>
      <c r="AY453">
        <v>1.2</v>
      </c>
      <c r="AZ453">
        <v>2.2999999999999998</v>
      </c>
      <c r="BA453">
        <v>14.686999999999999</v>
      </c>
      <c r="BB453">
        <v>11.59</v>
      </c>
      <c r="BC453">
        <v>0.79</v>
      </c>
      <c r="BD453">
        <v>18.693000000000001</v>
      </c>
      <c r="BE453">
        <v>1856.451</v>
      </c>
      <c r="BF453">
        <v>803.21900000000005</v>
      </c>
      <c r="BG453">
        <v>0.59099999999999997</v>
      </c>
      <c r="BH453">
        <v>0</v>
      </c>
      <c r="BI453">
        <v>0.59099999999999997</v>
      </c>
      <c r="BJ453">
        <v>0.46600000000000003</v>
      </c>
      <c r="BK453">
        <v>0</v>
      </c>
      <c r="BL453">
        <v>0.46600000000000003</v>
      </c>
      <c r="BM453">
        <v>12.1046</v>
      </c>
      <c r="BQ453">
        <v>0</v>
      </c>
      <c r="BR453">
        <v>0.44131999999999999</v>
      </c>
      <c r="BS453">
        <v>-5</v>
      </c>
      <c r="BT453">
        <v>5.0000000000000001E-3</v>
      </c>
      <c r="BU453">
        <v>10.784758</v>
      </c>
      <c r="BV453">
        <v>0</v>
      </c>
      <c r="BW453" t="s">
        <v>155</v>
      </c>
      <c r="BX453">
        <v>0.78900000000000003</v>
      </c>
    </row>
    <row r="454" spans="1:76" x14ac:dyDescent="0.25">
      <c r="A454" s="26">
        <v>43530</v>
      </c>
      <c r="B454" s="29">
        <v>0.68411288194444442</v>
      </c>
      <c r="C454">
        <v>11.291</v>
      </c>
      <c r="D454">
        <v>6.2073999999999998</v>
      </c>
      <c r="E454">
        <v>62074.059161999998</v>
      </c>
      <c r="F454">
        <v>31.5</v>
      </c>
      <c r="G454">
        <v>-0.1</v>
      </c>
      <c r="H454">
        <v>1773.3</v>
      </c>
      <c r="J454">
        <v>0</v>
      </c>
      <c r="K454">
        <v>0.8468</v>
      </c>
      <c r="L454">
        <v>9.5609999999999999</v>
      </c>
      <c r="M454">
        <v>5.2565</v>
      </c>
      <c r="N454">
        <v>26.661100000000001</v>
      </c>
      <c r="O454">
        <v>0</v>
      </c>
      <c r="P454">
        <v>26.7</v>
      </c>
      <c r="Q454">
        <v>21.0276</v>
      </c>
      <c r="R454">
        <v>0</v>
      </c>
      <c r="S454">
        <v>21</v>
      </c>
      <c r="T454">
        <v>1773.3046999999999</v>
      </c>
      <c r="W454">
        <v>0</v>
      </c>
      <c r="X454">
        <v>0</v>
      </c>
      <c r="Y454">
        <v>11.7</v>
      </c>
      <c r="Z454">
        <v>857</v>
      </c>
      <c r="AA454">
        <v>843</v>
      </c>
      <c r="AB454">
        <v>844</v>
      </c>
      <c r="AC454">
        <v>89</v>
      </c>
      <c r="AD454">
        <v>18</v>
      </c>
      <c r="AE454">
        <v>0.41</v>
      </c>
      <c r="AF454">
        <v>981</v>
      </c>
      <c r="AG454">
        <v>-4</v>
      </c>
      <c r="AH454">
        <v>44</v>
      </c>
      <c r="AI454">
        <v>35</v>
      </c>
      <c r="AJ454">
        <v>190</v>
      </c>
      <c r="AK454">
        <v>168</v>
      </c>
      <c r="AL454">
        <v>4.5</v>
      </c>
      <c r="AM454">
        <v>175.8</v>
      </c>
      <c r="AN454" t="s">
        <v>155</v>
      </c>
      <c r="AO454">
        <v>2</v>
      </c>
      <c r="AP454" s="28">
        <v>0.89259259259259249</v>
      </c>
      <c r="AQ454">
        <v>47.16422</v>
      </c>
      <c r="AR454">
        <v>-88.485701000000006</v>
      </c>
      <c r="AS454">
        <v>316</v>
      </c>
      <c r="AT454">
        <v>39.4</v>
      </c>
      <c r="AU454">
        <v>12</v>
      </c>
      <c r="AV454">
        <v>11</v>
      </c>
      <c r="AW454" t="s">
        <v>239</v>
      </c>
      <c r="AX454">
        <v>1.5911999999999999</v>
      </c>
      <c r="AY454">
        <v>1.4867999999999999</v>
      </c>
      <c r="AZ454">
        <v>2.5868000000000002</v>
      </c>
      <c r="BA454">
        <v>14.686999999999999</v>
      </c>
      <c r="BB454">
        <v>11.93</v>
      </c>
      <c r="BC454">
        <v>0.81</v>
      </c>
      <c r="BD454">
        <v>18.09</v>
      </c>
      <c r="BE454">
        <v>2012.779</v>
      </c>
      <c r="BF454">
        <v>704.31299999999999</v>
      </c>
      <c r="BG454">
        <v>0.58799999999999997</v>
      </c>
      <c r="BH454">
        <v>0</v>
      </c>
      <c r="BI454">
        <v>0.58799999999999997</v>
      </c>
      <c r="BJ454">
        <v>0.46400000000000002</v>
      </c>
      <c r="BK454">
        <v>0</v>
      </c>
      <c r="BL454">
        <v>0.46400000000000002</v>
      </c>
      <c r="BM454">
        <v>11.8546</v>
      </c>
      <c r="BQ454">
        <v>0</v>
      </c>
      <c r="BR454">
        <v>0.37796000000000002</v>
      </c>
      <c r="BS454">
        <v>-5</v>
      </c>
      <c r="BT454">
        <v>5.0000000000000001E-3</v>
      </c>
      <c r="BU454">
        <v>9.2363979999999994</v>
      </c>
      <c r="BV454">
        <v>0</v>
      </c>
      <c r="BW454" t="s">
        <v>155</v>
      </c>
      <c r="BX454">
        <v>0.78900000000000003</v>
      </c>
    </row>
    <row r="455" spans="1:76" x14ac:dyDescent="0.25">
      <c r="A455" s="26">
        <v>43530</v>
      </c>
      <c r="B455" s="29">
        <v>0.68412445601851857</v>
      </c>
      <c r="C455">
        <v>12.423</v>
      </c>
      <c r="D455">
        <v>4.0067000000000004</v>
      </c>
      <c r="E455">
        <v>40066.938111000003</v>
      </c>
      <c r="F455">
        <v>30.9</v>
      </c>
      <c r="G455">
        <v>-0.1</v>
      </c>
      <c r="H455">
        <v>1664.1</v>
      </c>
      <c r="J455">
        <v>0</v>
      </c>
      <c r="K455">
        <v>0.85840000000000005</v>
      </c>
      <c r="L455">
        <v>10.663399999999999</v>
      </c>
      <c r="M455">
        <v>3.4392</v>
      </c>
      <c r="N455">
        <v>26.4925</v>
      </c>
      <c r="O455">
        <v>0</v>
      </c>
      <c r="P455">
        <v>26.5</v>
      </c>
      <c r="Q455">
        <v>20.894600000000001</v>
      </c>
      <c r="R455">
        <v>0</v>
      </c>
      <c r="S455">
        <v>20.9</v>
      </c>
      <c r="T455">
        <v>1664.0685000000001</v>
      </c>
      <c r="W455">
        <v>0</v>
      </c>
      <c r="X455">
        <v>0</v>
      </c>
      <c r="Y455">
        <v>11.7</v>
      </c>
      <c r="Z455">
        <v>856</v>
      </c>
      <c r="AA455">
        <v>843</v>
      </c>
      <c r="AB455">
        <v>845</v>
      </c>
      <c r="AC455">
        <v>89</v>
      </c>
      <c r="AD455">
        <v>18</v>
      </c>
      <c r="AE455">
        <v>0.41</v>
      </c>
      <c r="AF455">
        <v>981</v>
      </c>
      <c r="AG455">
        <v>-4</v>
      </c>
      <c r="AH455">
        <v>44</v>
      </c>
      <c r="AI455">
        <v>35</v>
      </c>
      <c r="AJ455">
        <v>190</v>
      </c>
      <c r="AK455">
        <v>168</v>
      </c>
      <c r="AL455">
        <v>4.5</v>
      </c>
      <c r="AM455">
        <v>175.4</v>
      </c>
      <c r="AN455" t="s">
        <v>155</v>
      </c>
      <c r="AO455">
        <v>2</v>
      </c>
      <c r="AP455" s="28">
        <v>0.89260416666666664</v>
      </c>
      <c r="AQ455">
        <v>47.164292000000003</v>
      </c>
      <c r="AR455">
        <v>-88.485911000000002</v>
      </c>
      <c r="AS455">
        <v>315.8</v>
      </c>
      <c r="AT455">
        <v>39.700000000000003</v>
      </c>
      <c r="AU455">
        <v>12</v>
      </c>
      <c r="AV455">
        <v>11</v>
      </c>
      <c r="AW455" t="s">
        <v>239</v>
      </c>
      <c r="AX455">
        <v>1.6</v>
      </c>
      <c r="AY455">
        <v>1.5955999999999999</v>
      </c>
      <c r="AZ455">
        <v>2.6956000000000002</v>
      </c>
      <c r="BA455">
        <v>14.686999999999999</v>
      </c>
      <c r="BB455">
        <v>12.96</v>
      </c>
      <c r="BC455">
        <v>0.88</v>
      </c>
      <c r="BD455">
        <v>16.501000000000001</v>
      </c>
      <c r="BE455">
        <v>2359.4119999999998</v>
      </c>
      <c r="BF455">
        <v>484.334</v>
      </c>
      <c r="BG455">
        <v>0.61399999999999999</v>
      </c>
      <c r="BH455">
        <v>0</v>
      </c>
      <c r="BI455">
        <v>0.61399999999999999</v>
      </c>
      <c r="BJ455">
        <v>0.48399999999999999</v>
      </c>
      <c r="BK455">
        <v>0</v>
      </c>
      <c r="BL455">
        <v>0.48399999999999999</v>
      </c>
      <c r="BM455">
        <v>11.6921</v>
      </c>
      <c r="BQ455">
        <v>0</v>
      </c>
      <c r="BR455">
        <v>0.23735500000000001</v>
      </c>
      <c r="BS455">
        <v>-5</v>
      </c>
      <c r="BT455">
        <v>5.0000000000000001E-3</v>
      </c>
      <c r="BU455">
        <v>5.8003539999999996</v>
      </c>
      <c r="BV455">
        <v>0</v>
      </c>
      <c r="BW455" t="s">
        <v>155</v>
      </c>
      <c r="BX455">
        <v>0.78900000000000003</v>
      </c>
    </row>
    <row r="456" spans="1:76" x14ac:dyDescent="0.25">
      <c r="A456" s="26">
        <v>43530</v>
      </c>
      <c r="B456" s="29">
        <v>0.68413603009259261</v>
      </c>
      <c r="C456">
        <v>13.483000000000001</v>
      </c>
      <c r="D456">
        <v>1.8815</v>
      </c>
      <c r="E456">
        <v>18814.941568999999</v>
      </c>
      <c r="F456">
        <v>30.2</v>
      </c>
      <c r="G456">
        <v>-0.1</v>
      </c>
      <c r="H456">
        <v>1346.8</v>
      </c>
      <c r="J456">
        <v>0</v>
      </c>
      <c r="K456">
        <v>0.86939999999999995</v>
      </c>
      <c r="L456">
        <v>11.7219</v>
      </c>
      <c r="M456">
        <v>1.6357999999999999</v>
      </c>
      <c r="N456">
        <v>26.293399999999998</v>
      </c>
      <c r="O456">
        <v>0</v>
      </c>
      <c r="P456">
        <v>26.3</v>
      </c>
      <c r="Q456">
        <v>20.7376</v>
      </c>
      <c r="R456">
        <v>0</v>
      </c>
      <c r="S456">
        <v>20.7</v>
      </c>
      <c r="T456">
        <v>1346.8427999999999</v>
      </c>
      <c r="W456">
        <v>0</v>
      </c>
      <c r="X456">
        <v>0</v>
      </c>
      <c r="Y456">
        <v>11.7</v>
      </c>
      <c r="Z456">
        <v>857</v>
      </c>
      <c r="AA456">
        <v>843</v>
      </c>
      <c r="AB456">
        <v>845</v>
      </c>
      <c r="AC456">
        <v>89</v>
      </c>
      <c r="AD456">
        <v>18</v>
      </c>
      <c r="AE456">
        <v>0.41</v>
      </c>
      <c r="AF456">
        <v>981</v>
      </c>
      <c r="AG456">
        <v>-4</v>
      </c>
      <c r="AH456">
        <v>44</v>
      </c>
      <c r="AI456">
        <v>35</v>
      </c>
      <c r="AJ456">
        <v>190</v>
      </c>
      <c r="AK456">
        <v>168</v>
      </c>
      <c r="AL456">
        <v>4.5</v>
      </c>
      <c r="AM456">
        <v>175.1</v>
      </c>
      <c r="AN456" t="s">
        <v>155</v>
      </c>
      <c r="AO456">
        <v>2</v>
      </c>
      <c r="AP456" s="28">
        <v>0.89261574074074079</v>
      </c>
      <c r="AQ456">
        <v>47.164357000000003</v>
      </c>
      <c r="AR456">
        <v>-88.486119000000002</v>
      </c>
      <c r="AS456">
        <v>315.7</v>
      </c>
      <c r="AT456">
        <v>39.4</v>
      </c>
      <c r="AU456">
        <v>12</v>
      </c>
      <c r="AV456">
        <v>11</v>
      </c>
      <c r="AW456" t="s">
        <v>239</v>
      </c>
      <c r="AX456">
        <v>1.6</v>
      </c>
      <c r="AY456">
        <v>1.6956</v>
      </c>
      <c r="AZ456">
        <v>2.7</v>
      </c>
      <c r="BA456">
        <v>14.686999999999999</v>
      </c>
      <c r="BB456">
        <v>14.11</v>
      </c>
      <c r="BC456">
        <v>0.96</v>
      </c>
      <c r="BD456">
        <v>15.022</v>
      </c>
      <c r="BE456">
        <v>2743.4229999999998</v>
      </c>
      <c r="BF456">
        <v>243.666</v>
      </c>
      <c r="BG456">
        <v>0.64400000000000002</v>
      </c>
      <c r="BH456">
        <v>0</v>
      </c>
      <c r="BI456">
        <v>0.64400000000000002</v>
      </c>
      <c r="BJ456">
        <v>0.50800000000000001</v>
      </c>
      <c r="BK456">
        <v>0</v>
      </c>
      <c r="BL456">
        <v>0.50800000000000001</v>
      </c>
      <c r="BM456">
        <v>10.0098</v>
      </c>
      <c r="BQ456">
        <v>0</v>
      </c>
      <c r="BR456">
        <v>0.165469</v>
      </c>
      <c r="BS456">
        <v>-5</v>
      </c>
      <c r="BT456">
        <v>5.0000000000000001E-3</v>
      </c>
      <c r="BU456">
        <v>4.04366</v>
      </c>
      <c r="BV456">
        <v>0</v>
      </c>
      <c r="BW456" t="s">
        <v>155</v>
      </c>
      <c r="BX456">
        <v>0.78900000000000003</v>
      </c>
    </row>
    <row r="457" spans="1:76" x14ac:dyDescent="0.25">
      <c r="A457" s="26">
        <v>43530</v>
      </c>
      <c r="B457" s="29">
        <v>0.68414760416666665</v>
      </c>
      <c r="C457">
        <v>14.01</v>
      </c>
      <c r="D457">
        <v>0.71079999999999999</v>
      </c>
      <c r="E457">
        <v>7108.3896100000002</v>
      </c>
      <c r="F457">
        <v>29.5</v>
      </c>
      <c r="G457">
        <v>-0.1</v>
      </c>
      <c r="H457">
        <v>907.4</v>
      </c>
      <c r="J457">
        <v>0</v>
      </c>
      <c r="K457">
        <v>0.87590000000000001</v>
      </c>
      <c r="L457">
        <v>12.2721</v>
      </c>
      <c r="M457">
        <v>0.62260000000000004</v>
      </c>
      <c r="N457">
        <v>25.8079</v>
      </c>
      <c r="O457">
        <v>0</v>
      </c>
      <c r="P457">
        <v>25.8</v>
      </c>
      <c r="Q457">
        <v>20.354700000000001</v>
      </c>
      <c r="R457">
        <v>0</v>
      </c>
      <c r="S457">
        <v>20.399999999999999</v>
      </c>
      <c r="T457">
        <v>907.42499999999995</v>
      </c>
      <c r="W457">
        <v>0</v>
      </c>
      <c r="X457">
        <v>0</v>
      </c>
      <c r="Y457">
        <v>11.8</v>
      </c>
      <c r="Z457">
        <v>857</v>
      </c>
      <c r="AA457">
        <v>842</v>
      </c>
      <c r="AB457">
        <v>844</v>
      </c>
      <c r="AC457">
        <v>89</v>
      </c>
      <c r="AD457">
        <v>18</v>
      </c>
      <c r="AE457">
        <v>0.41</v>
      </c>
      <c r="AF457">
        <v>981</v>
      </c>
      <c r="AG457">
        <v>-4</v>
      </c>
      <c r="AH457">
        <v>44</v>
      </c>
      <c r="AI457">
        <v>35</v>
      </c>
      <c r="AJ457">
        <v>190</v>
      </c>
      <c r="AK457">
        <v>168.4</v>
      </c>
      <c r="AL457">
        <v>4.5</v>
      </c>
      <c r="AM457">
        <v>174.7</v>
      </c>
      <c r="AN457" t="s">
        <v>155</v>
      </c>
      <c r="AO457">
        <v>2</v>
      </c>
      <c r="AP457" s="28">
        <v>0.89262731481481483</v>
      </c>
      <c r="AQ457">
        <v>47.164400999999998</v>
      </c>
      <c r="AR457">
        <v>-88.486331000000007</v>
      </c>
      <c r="AS457">
        <v>315.5</v>
      </c>
      <c r="AT457">
        <v>38.299999999999997</v>
      </c>
      <c r="AU457">
        <v>12</v>
      </c>
      <c r="AV457">
        <v>11</v>
      </c>
      <c r="AW457" t="s">
        <v>239</v>
      </c>
      <c r="AX457">
        <v>1.6956</v>
      </c>
      <c r="AY457">
        <v>1.7956000000000001</v>
      </c>
      <c r="AZ457">
        <v>2.7955999999999999</v>
      </c>
      <c r="BA457">
        <v>14.686999999999999</v>
      </c>
      <c r="BB457">
        <v>14.89</v>
      </c>
      <c r="BC457">
        <v>1.01</v>
      </c>
      <c r="BD457">
        <v>14.164</v>
      </c>
      <c r="BE457">
        <v>2984.6950000000002</v>
      </c>
      <c r="BF457">
        <v>96.382000000000005</v>
      </c>
      <c r="BG457">
        <v>0.65700000000000003</v>
      </c>
      <c r="BH457">
        <v>0</v>
      </c>
      <c r="BI457">
        <v>0.65700000000000003</v>
      </c>
      <c r="BJ457">
        <v>0.51800000000000002</v>
      </c>
      <c r="BK457">
        <v>0</v>
      </c>
      <c r="BL457">
        <v>0.51800000000000002</v>
      </c>
      <c r="BM457">
        <v>7.0082000000000004</v>
      </c>
      <c r="BQ457">
        <v>0</v>
      </c>
      <c r="BR457">
        <v>0.16505600000000001</v>
      </c>
      <c r="BS457">
        <v>-5</v>
      </c>
      <c r="BT457">
        <v>5.0000000000000001E-3</v>
      </c>
      <c r="BU457">
        <v>4.0335559999999999</v>
      </c>
      <c r="BV457">
        <v>0</v>
      </c>
      <c r="BW457" t="s">
        <v>155</v>
      </c>
      <c r="BX457">
        <v>0.78900000000000003</v>
      </c>
    </row>
    <row r="458" spans="1:76" x14ac:dyDescent="0.25">
      <c r="A458" s="26">
        <v>43530</v>
      </c>
      <c r="B458" s="29">
        <v>0.68415917824074068</v>
      </c>
      <c r="C458">
        <v>14.358000000000001</v>
      </c>
      <c r="D458">
        <v>0.36730000000000002</v>
      </c>
      <c r="E458">
        <v>3672.639467</v>
      </c>
      <c r="F458">
        <v>31.1</v>
      </c>
      <c r="G458">
        <v>-0.1</v>
      </c>
      <c r="H458">
        <v>621.4</v>
      </c>
      <c r="J458">
        <v>0</v>
      </c>
      <c r="K458">
        <v>0.87649999999999995</v>
      </c>
      <c r="L458">
        <v>12.585100000000001</v>
      </c>
      <c r="M458">
        <v>0.32190000000000002</v>
      </c>
      <c r="N458">
        <v>27.266200000000001</v>
      </c>
      <c r="O458">
        <v>0</v>
      </c>
      <c r="P458">
        <v>27.3</v>
      </c>
      <c r="Q458">
        <v>21.504899999999999</v>
      </c>
      <c r="R458">
        <v>0</v>
      </c>
      <c r="S458">
        <v>21.5</v>
      </c>
      <c r="T458">
        <v>621.35590000000002</v>
      </c>
      <c r="W458">
        <v>0</v>
      </c>
      <c r="X458">
        <v>0</v>
      </c>
      <c r="Y458">
        <v>11.7</v>
      </c>
      <c r="Z458">
        <v>856</v>
      </c>
      <c r="AA458">
        <v>841</v>
      </c>
      <c r="AB458">
        <v>844</v>
      </c>
      <c r="AC458">
        <v>89</v>
      </c>
      <c r="AD458">
        <v>18</v>
      </c>
      <c r="AE458">
        <v>0.41</v>
      </c>
      <c r="AF458">
        <v>981</v>
      </c>
      <c r="AG458">
        <v>-4</v>
      </c>
      <c r="AH458">
        <v>44</v>
      </c>
      <c r="AI458">
        <v>35</v>
      </c>
      <c r="AJ458">
        <v>190</v>
      </c>
      <c r="AK458">
        <v>168.6</v>
      </c>
      <c r="AL458">
        <v>4.4000000000000004</v>
      </c>
      <c r="AM458">
        <v>174.3</v>
      </c>
      <c r="AN458" t="s">
        <v>155</v>
      </c>
      <c r="AO458">
        <v>2</v>
      </c>
      <c r="AP458" s="28">
        <v>0.89263888888888887</v>
      </c>
      <c r="AQ458">
        <v>47.164420999999997</v>
      </c>
      <c r="AR458">
        <v>-88.486524000000003</v>
      </c>
      <c r="AS458">
        <v>315.2</v>
      </c>
      <c r="AT458">
        <v>35.5</v>
      </c>
      <c r="AU458">
        <v>12</v>
      </c>
      <c r="AV458">
        <v>11</v>
      </c>
      <c r="AW458" t="s">
        <v>239</v>
      </c>
      <c r="AX458">
        <v>1.7</v>
      </c>
      <c r="AY458">
        <v>1.8956</v>
      </c>
      <c r="AZ458">
        <v>2.8956</v>
      </c>
      <c r="BA458">
        <v>14.686999999999999</v>
      </c>
      <c r="BB458">
        <v>14.97</v>
      </c>
      <c r="BC458">
        <v>1.02</v>
      </c>
      <c r="BD458">
        <v>14.09</v>
      </c>
      <c r="BE458">
        <v>3064.703</v>
      </c>
      <c r="BF458">
        <v>49.893000000000001</v>
      </c>
      <c r="BG458">
        <v>0.69499999999999995</v>
      </c>
      <c r="BH458">
        <v>0</v>
      </c>
      <c r="BI458">
        <v>0.69499999999999995</v>
      </c>
      <c r="BJ458">
        <v>0.54800000000000004</v>
      </c>
      <c r="BK458">
        <v>0</v>
      </c>
      <c r="BL458">
        <v>0.54800000000000004</v>
      </c>
      <c r="BM458">
        <v>4.8048999999999999</v>
      </c>
      <c r="BQ458">
        <v>0</v>
      </c>
      <c r="BR458">
        <v>0.167353</v>
      </c>
      <c r="BS458">
        <v>-5</v>
      </c>
      <c r="BT458">
        <v>5.0000000000000001E-3</v>
      </c>
      <c r="BU458">
        <v>4.0896800000000004</v>
      </c>
      <c r="BV458">
        <v>0</v>
      </c>
      <c r="BW458" t="s">
        <v>155</v>
      </c>
      <c r="BX458">
        <v>0.78900000000000003</v>
      </c>
    </row>
    <row r="459" spans="1:76" x14ac:dyDescent="0.25">
      <c r="A459" s="26">
        <v>43530</v>
      </c>
      <c r="B459" s="29">
        <v>0.68417075231481483</v>
      </c>
      <c r="C459">
        <v>14.464</v>
      </c>
      <c r="D459">
        <v>0.53800000000000003</v>
      </c>
      <c r="E459">
        <v>5379.5503749999998</v>
      </c>
      <c r="F459">
        <v>46.9</v>
      </c>
      <c r="G459">
        <v>-0.1</v>
      </c>
      <c r="H459">
        <v>629.1</v>
      </c>
      <c r="J459">
        <v>0</v>
      </c>
      <c r="K459">
        <v>0.87429999999999997</v>
      </c>
      <c r="L459">
        <v>12.645799999999999</v>
      </c>
      <c r="M459">
        <v>0.4703</v>
      </c>
      <c r="N459">
        <v>40.988300000000002</v>
      </c>
      <c r="O459">
        <v>0</v>
      </c>
      <c r="P459">
        <v>41</v>
      </c>
      <c r="Q459">
        <v>32.327500000000001</v>
      </c>
      <c r="R459">
        <v>0</v>
      </c>
      <c r="S459">
        <v>32.299999999999997</v>
      </c>
      <c r="T459">
        <v>629.08420000000001</v>
      </c>
      <c r="W459">
        <v>0</v>
      </c>
      <c r="X459">
        <v>0</v>
      </c>
      <c r="Y459">
        <v>11.7</v>
      </c>
      <c r="Z459">
        <v>855</v>
      </c>
      <c r="AA459">
        <v>840</v>
      </c>
      <c r="AB459">
        <v>844</v>
      </c>
      <c r="AC459">
        <v>89</v>
      </c>
      <c r="AD459">
        <v>18</v>
      </c>
      <c r="AE459">
        <v>0.41</v>
      </c>
      <c r="AF459">
        <v>981</v>
      </c>
      <c r="AG459">
        <v>-4</v>
      </c>
      <c r="AH459">
        <v>44</v>
      </c>
      <c r="AI459">
        <v>35</v>
      </c>
      <c r="AJ459">
        <v>190</v>
      </c>
      <c r="AK459">
        <v>168</v>
      </c>
      <c r="AL459">
        <v>4.5</v>
      </c>
      <c r="AM459">
        <v>174</v>
      </c>
      <c r="AN459" t="s">
        <v>155</v>
      </c>
      <c r="AO459">
        <v>2</v>
      </c>
      <c r="AP459" s="28">
        <v>0.89265046296296291</v>
      </c>
      <c r="AQ459">
        <v>47.164422999999999</v>
      </c>
      <c r="AR459">
        <v>-88.486701999999994</v>
      </c>
      <c r="AS459">
        <v>315</v>
      </c>
      <c r="AT459">
        <v>32.700000000000003</v>
      </c>
      <c r="AU459">
        <v>12</v>
      </c>
      <c r="AV459">
        <v>11</v>
      </c>
      <c r="AW459" t="s">
        <v>239</v>
      </c>
      <c r="AX459">
        <v>1.7</v>
      </c>
      <c r="AY459">
        <v>1.9956</v>
      </c>
      <c r="AZ459">
        <v>2.9</v>
      </c>
      <c r="BA459">
        <v>14.686999999999999</v>
      </c>
      <c r="BB459">
        <v>14.69</v>
      </c>
      <c r="BC459">
        <v>1</v>
      </c>
      <c r="BD459">
        <v>14.381</v>
      </c>
      <c r="BE459">
        <v>3030.2869999999998</v>
      </c>
      <c r="BF459">
        <v>71.730999999999995</v>
      </c>
      <c r="BG459">
        <v>1.0289999999999999</v>
      </c>
      <c r="BH459">
        <v>0</v>
      </c>
      <c r="BI459">
        <v>1.0289999999999999</v>
      </c>
      <c r="BJ459">
        <v>0.81100000000000005</v>
      </c>
      <c r="BK459">
        <v>0</v>
      </c>
      <c r="BL459">
        <v>0.81100000000000005</v>
      </c>
      <c r="BM459">
        <v>4.7869000000000002</v>
      </c>
      <c r="BQ459">
        <v>0</v>
      </c>
      <c r="BR459">
        <v>0.18734700000000001</v>
      </c>
      <c r="BS459">
        <v>-5</v>
      </c>
      <c r="BT459">
        <v>5.0000000000000001E-3</v>
      </c>
      <c r="BU459">
        <v>4.5783009999999997</v>
      </c>
      <c r="BV459">
        <v>0</v>
      </c>
      <c r="BW459" t="s">
        <v>155</v>
      </c>
      <c r="BX459">
        <v>0.78900000000000003</v>
      </c>
    </row>
    <row r="460" spans="1:76" x14ac:dyDescent="0.25">
      <c r="A460" s="26">
        <v>43530</v>
      </c>
      <c r="B460" s="29">
        <v>0.68418232638888898</v>
      </c>
      <c r="C460">
        <v>14.425000000000001</v>
      </c>
      <c r="D460">
        <v>0.60460000000000003</v>
      </c>
      <c r="E460">
        <v>6045.85</v>
      </c>
      <c r="F460">
        <v>67.5</v>
      </c>
      <c r="G460">
        <v>-0.1</v>
      </c>
      <c r="H460">
        <v>836.8</v>
      </c>
      <c r="J460">
        <v>0</v>
      </c>
      <c r="K460">
        <v>0.87380000000000002</v>
      </c>
      <c r="L460">
        <v>12.604699999999999</v>
      </c>
      <c r="M460">
        <v>0.52829999999999999</v>
      </c>
      <c r="N460">
        <v>58.945799999999998</v>
      </c>
      <c r="O460">
        <v>0</v>
      </c>
      <c r="P460">
        <v>58.9</v>
      </c>
      <c r="Q460">
        <v>46.490499999999997</v>
      </c>
      <c r="R460">
        <v>0</v>
      </c>
      <c r="S460">
        <v>46.5</v>
      </c>
      <c r="T460">
        <v>836.84299999999996</v>
      </c>
      <c r="W460">
        <v>0</v>
      </c>
      <c r="X460">
        <v>0</v>
      </c>
      <c r="Y460">
        <v>11.8</v>
      </c>
      <c r="Z460">
        <v>855</v>
      </c>
      <c r="AA460">
        <v>840</v>
      </c>
      <c r="AB460">
        <v>845</v>
      </c>
      <c r="AC460">
        <v>89</v>
      </c>
      <c r="AD460">
        <v>18</v>
      </c>
      <c r="AE460">
        <v>0.41</v>
      </c>
      <c r="AF460">
        <v>981</v>
      </c>
      <c r="AG460">
        <v>-4</v>
      </c>
      <c r="AH460">
        <v>44</v>
      </c>
      <c r="AI460">
        <v>35</v>
      </c>
      <c r="AJ460">
        <v>190</v>
      </c>
      <c r="AK460">
        <v>168</v>
      </c>
      <c r="AL460">
        <v>4.5</v>
      </c>
      <c r="AM460">
        <v>174.4</v>
      </c>
      <c r="AN460" t="s">
        <v>155</v>
      </c>
      <c r="AO460">
        <v>2</v>
      </c>
      <c r="AP460" s="28">
        <v>0.89266203703703706</v>
      </c>
      <c r="AQ460">
        <v>47.164408999999999</v>
      </c>
      <c r="AR460">
        <v>-88.486869999999996</v>
      </c>
      <c r="AS460">
        <v>315.10000000000002</v>
      </c>
      <c r="AT460">
        <v>30.5</v>
      </c>
      <c r="AU460">
        <v>12</v>
      </c>
      <c r="AV460">
        <v>11</v>
      </c>
      <c r="AW460" t="s">
        <v>239</v>
      </c>
      <c r="AX460">
        <v>1.6044959999999999</v>
      </c>
      <c r="AY460">
        <v>2.095504</v>
      </c>
      <c r="AZ460">
        <v>2.9</v>
      </c>
      <c r="BA460">
        <v>14.686999999999999</v>
      </c>
      <c r="BB460">
        <v>14.63</v>
      </c>
      <c r="BC460">
        <v>1</v>
      </c>
      <c r="BD460">
        <v>14.44</v>
      </c>
      <c r="BE460">
        <v>3011.8029999999999</v>
      </c>
      <c r="BF460">
        <v>80.343999999999994</v>
      </c>
      <c r="BG460">
        <v>1.4750000000000001</v>
      </c>
      <c r="BH460">
        <v>0</v>
      </c>
      <c r="BI460">
        <v>1.4750000000000001</v>
      </c>
      <c r="BJ460">
        <v>1.163</v>
      </c>
      <c r="BK460">
        <v>0</v>
      </c>
      <c r="BL460">
        <v>1.163</v>
      </c>
      <c r="BM460">
        <v>6.3497000000000003</v>
      </c>
      <c r="BQ460">
        <v>0</v>
      </c>
      <c r="BR460">
        <v>0.19447999999999999</v>
      </c>
      <c r="BS460">
        <v>-5</v>
      </c>
      <c r="BT460">
        <v>5.0000000000000001E-3</v>
      </c>
      <c r="BU460">
        <v>4.752605</v>
      </c>
      <c r="BV460">
        <v>0</v>
      </c>
      <c r="BW460" t="s">
        <v>155</v>
      </c>
      <c r="BX460">
        <v>0.78900000000000003</v>
      </c>
    </row>
    <row r="461" spans="1:76" x14ac:dyDescent="0.25">
      <c r="A461" s="26">
        <v>43530</v>
      </c>
      <c r="B461" s="29">
        <v>0.68419390046296291</v>
      </c>
      <c r="C461">
        <v>14.365</v>
      </c>
      <c r="D461">
        <v>0.61129999999999995</v>
      </c>
      <c r="E461">
        <v>6113.3655390000004</v>
      </c>
      <c r="F461">
        <v>79.8</v>
      </c>
      <c r="G461">
        <v>-0.2</v>
      </c>
      <c r="H461">
        <v>968.3</v>
      </c>
      <c r="J461">
        <v>0</v>
      </c>
      <c r="K461">
        <v>0.87409999999999999</v>
      </c>
      <c r="L461">
        <v>12.5562</v>
      </c>
      <c r="M461">
        <v>0.5343</v>
      </c>
      <c r="N461">
        <v>69.787800000000004</v>
      </c>
      <c r="O461">
        <v>0</v>
      </c>
      <c r="P461">
        <v>69.8</v>
      </c>
      <c r="Q461">
        <v>55.041600000000003</v>
      </c>
      <c r="R461">
        <v>0</v>
      </c>
      <c r="S461">
        <v>55</v>
      </c>
      <c r="T461">
        <v>968.2672</v>
      </c>
      <c r="W461">
        <v>0</v>
      </c>
      <c r="X461">
        <v>0</v>
      </c>
      <c r="Y461">
        <v>11.7</v>
      </c>
      <c r="Z461">
        <v>855</v>
      </c>
      <c r="AA461">
        <v>841</v>
      </c>
      <c r="AB461">
        <v>844</v>
      </c>
      <c r="AC461">
        <v>89</v>
      </c>
      <c r="AD461">
        <v>18</v>
      </c>
      <c r="AE461">
        <v>0.41</v>
      </c>
      <c r="AF461">
        <v>981</v>
      </c>
      <c r="AG461">
        <v>-4</v>
      </c>
      <c r="AH461">
        <v>44</v>
      </c>
      <c r="AI461">
        <v>35</v>
      </c>
      <c r="AJ461">
        <v>190</v>
      </c>
      <c r="AK461">
        <v>168.4</v>
      </c>
      <c r="AL461">
        <v>4.4000000000000004</v>
      </c>
      <c r="AM461">
        <v>174.7</v>
      </c>
      <c r="AN461" t="s">
        <v>155</v>
      </c>
      <c r="AO461">
        <v>2</v>
      </c>
      <c r="AP461" s="28">
        <v>0.89267361111111121</v>
      </c>
      <c r="AQ461">
        <v>47.164380999999999</v>
      </c>
      <c r="AR461">
        <v>-88.487037999999998</v>
      </c>
      <c r="AS461">
        <v>315.10000000000002</v>
      </c>
      <c r="AT461">
        <v>29.6</v>
      </c>
      <c r="AU461">
        <v>12</v>
      </c>
      <c r="AV461">
        <v>11</v>
      </c>
      <c r="AW461" t="s">
        <v>239</v>
      </c>
      <c r="AX461">
        <v>1.6</v>
      </c>
      <c r="AY461">
        <v>2.1955960000000001</v>
      </c>
      <c r="AZ461">
        <v>3.0911909999999998</v>
      </c>
      <c r="BA461">
        <v>14.686999999999999</v>
      </c>
      <c r="BB461">
        <v>14.66</v>
      </c>
      <c r="BC461">
        <v>1</v>
      </c>
      <c r="BD461">
        <v>14.409000000000001</v>
      </c>
      <c r="BE461">
        <v>3006.904</v>
      </c>
      <c r="BF461">
        <v>81.444000000000003</v>
      </c>
      <c r="BG461">
        <v>1.75</v>
      </c>
      <c r="BH461">
        <v>0</v>
      </c>
      <c r="BI461">
        <v>1.75</v>
      </c>
      <c r="BJ461">
        <v>1.38</v>
      </c>
      <c r="BK461">
        <v>0</v>
      </c>
      <c r="BL461">
        <v>1.38</v>
      </c>
      <c r="BM461">
        <v>7.3632</v>
      </c>
      <c r="BQ461">
        <v>0</v>
      </c>
      <c r="BR461">
        <v>0.190888</v>
      </c>
      <c r="BS461">
        <v>-5</v>
      </c>
      <c r="BT461">
        <v>5.0000000000000001E-3</v>
      </c>
      <c r="BU461">
        <v>4.6648250000000004</v>
      </c>
      <c r="BV461">
        <v>0</v>
      </c>
      <c r="BW461" t="s">
        <v>155</v>
      </c>
      <c r="BX461">
        <v>0.78900000000000003</v>
      </c>
    </row>
    <row r="462" spans="1:76" x14ac:dyDescent="0.25">
      <c r="A462" s="26">
        <v>43530</v>
      </c>
      <c r="B462" s="29">
        <v>0.68420547453703706</v>
      </c>
      <c r="C462">
        <v>14.347</v>
      </c>
      <c r="D462">
        <v>0.54500000000000004</v>
      </c>
      <c r="E462">
        <v>5450.3654489999999</v>
      </c>
      <c r="F462">
        <v>85.8</v>
      </c>
      <c r="G462">
        <v>-0.2</v>
      </c>
      <c r="H462">
        <v>1042.4000000000001</v>
      </c>
      <c r="J462">
        <v>0</v>
      </c>
      <c r="K462">
        <v>0.87470000000000003</v>
      </c>
      <c r="L462">
        <v>12.5495</v>
      </c>
      <c r="M462">
        <v>0.4768</v>
      </c>
      <c r="N462">
        <v>75.019099999999995</v>
      </c>
      <c r="O462">
        <v>0</v>
      </c>
      <c r="P462">
        <v>75</v>
      </c>
      <c r="Q462">
        <v>59.1676</v>
      </c>
      <c r="R462">
        <v>0</v>
      </c>
      <c r="S462">
        <v>59.2</v>
      </c>
      <c r="T462">
        <v>1042.4483</v>
      </c>
      <c r="W462">
        <v>0</v>
      </c>
      <c r="X462">
        <v>0</v>
      </c>
      <c r="Y462">
        <v>11.8</v>
      </c>
      <c r="Z462">
        <v>854</v>
      </c>
      <c r="AA462">
        <v>840</v>
      </c>
      <c r="AB462">
        <v>843</v>
      </c>
      <c r="AC462">
        <v>89</v>
      </c>
      <c r="AD462">
        <v>18</v>
      </c>
      <c r="AE462">
        <v>0.41</v>
      </c>
      <c r="AF462">
        <v>981</v>
      </c>
      <c r="AG462">
        <v>-4</v>
      </c>
      <c r="AH462">
        <v>44</v>
      </c>
      <c r="AI462">
        <v>35</v>
      </c>
      <c r="AJ462">
        <v>190</v>
      </c>
      <c r="AK462">
        <v>168.6</v>
      </c>
      <c r="AL462">
        <v>4.5</v>
      </c>
      <c r="AM462">
        <v>175</v>
      </c>
      <c r="AN462" t="s">
        <v>155</v>
      </c>
      <c r="AO462">
        <v>2</v>
      </c>
      <c r="AP462" s="28">
        <v>0.89268518518518514</v>
      </c>
      <c r="AQ462">
        <v>47.164349000000001</v>
      </c>
      <c r="AR462">
        <v>-88.487205000000003</v>
      </c>
      <c r="AS462">
        <v>315.3</v>
      </c>
      <c r="AT462">
        <v>29.2</v>
      </c>
      <c r="AU462">
        <v>12</v>
      </c>
      <c r="AV462">
        <v>11</v>
      </c>
      <c r="AW462" t="s">
        <v>239</v>
      </c>
      <c r="AX462">
        <v>1.2176</v>
      </c>
      <c r="AY462">
        <v>1.3395999999999999</v>
      </c>
      <c r="AZ462">
        <v>1.7616000000000001</v>
      </c>
      <c r="BA462">
        <v>14.686999999999999</v>
      </c>
      <c r="BB462">
        <v>14.74</v>
      </c>
      <c r="BC462">
        <v>1</v>
      </c>
      <c r="BD462">
        <v>14.323</v>
      </c>
      <c r="BE462">
        <v>3018.3580000000002</v>
      </c>
      <c r="BF462">
        <v>72.981999999999999</v>
      </c>
      <c r="BG462">
        <v>1.89</v>
      </c>
      <c r="BH462">
        <v>0</v>
      </c>
      <c r="BI462">
        <v>1.89</v>
      </c>
      <c r="BJ462">
        <v>1.49</v>
      </c>
      <c r="BK462">
        <v>0</v>
      </c>
      <c r="BL462">
        <v>1.49</v>
      </c>
      <c r="BM462">
        <v>7.9618000000000002</v>
      </c>
      <c r="BQ462">
        <v>0</v>
      </c>
      <c r="BR462">
        <v>0.18664800000000001</v>
      </c>
      <c r="BS462">
        <v>-5</v>
      </c>
      <c r="BT462">
        <v>5.0000000000000001E-3</v>
      </c>
      <c r="BU462">
        <v>4.5612110000000001</v>
      </c>
      <c r="BV462">
        <v>0</v>
      </c>
      <c r="BW462" t="s">
        <v>155</v>
      </c>
      <c r="BX462">
        <v>0.78900000000000003</v>
      </c>
    </row>
    <row r="463" spans="1:76" x14ac:dyDescent="0.25">
      <c r="A463" s="26">
        <v>43530</v>
      </c>
      <c r="B463" s="29">
        <v>0.6842170486111111</v>
      </c>
      <c r="C463">
        <v>14.295</v>
      </c>
      <c r="D463">
        <v>0.39</v>
      </c>
      <c r="E463">
        <v>3899.5087429999999</v>
      </c>
      <c r="F463">
        <v>89.1</v>
      </c>
      <c r="G463">
        <v>-0.2</v>
      </c>
      <c r="H463">
        <v>991.6</v>
      </c>
      <c r="J463">
        <v>0</v>
      </c>
      <c r="K463">
        <v>0.87649999999999995</v>
      </c>
      <c r="L463">
        <v>12.5291</v>
      </c>
      <c r="M463">
        <v>0.34179999999999999</v>
      </c>
      <c r="N463">
        <v>78.083500000000001</v>
      </c>
      <c r="O463">
        <v>0</v>
      </c>
      <c r="P463">
        <v>78.099999999999994</v>
      </c>
      <c r="Q463">
        <v>61.584499999999998</v>
      </c>
      <c r="R463">
        <v>0</v>
      </c>
      <c r="S463">
        <v>61.6</v>
      </c>
      <c r="T463">
        <v>991.60019999999997</v>
      </c>
      <c r="W463">
        <v>0</v>
      </c>
      <c r="X463">
        <v>0</v>
      </c>
      <c r="Y463">
        <v>11.7</v>
      </c>
      <c r="Z463">
        <v>854</v>
      </c>
      <c r="AA463">
        <v>840</v>
      </c>
      <c r="AB463">
        <v>843</v>
      </c>
      <c r="AC463">
        <v>89</v>
      </c>
      <c r="AD463">
        <v>18</v>
      </c>
      <c r="AE463">
        <v>0.41</v>
      </c>
      <c r="AF463">
        <v>981</v>
      </c>
      <c r="AG463">
        <v>-4</v>
      </c>
      <c r="AH463">
        <v>44</v>
      </c>
      <c r="AI463">
        <v>35</v>
      </c>
      <c r="AJ463">
        <v>190</v>
      </c>
      <c r="AK463">
        <v>168</v>
      </c>
      <c r="AL463">
        <v>4.5</v>
      </c>
      <c r="AM463">
        <v>175</v>
      </c>
      <c r="AN463" t="s">
        <v>155</v>
      </c>
      <c r="AO463">
        <v>2</v>
      </c>
      <c r="AP463" s="28">
        <v>0.89269675925925929</v>
      </c>
      <c r="AQ463">
        <v>47.164315999999999</v>
      </c>
      <c r="AR463">
        <v>-88.487358</v>
      </c>
      <c r="AS463">
        <v>315.60000000000002</v>
      </c>
      <c r="AT463">
        <v>28.3</v>
      </c>
      <c r="AU463">
        <v>12</v>
      </c>
      <c r="AV463">
        <v>11</v>
      </c>
      <c r="AW463" t="s">
        <v>239</v>
      </c>
      <c r="AX463">
        <v>1.6779999999999999</v>
      </c>
      <c r="AY463">
        <v>1.3</v>
      </c>
      <c r="AZ463">
        <v>2.2736000000000001</v>
      </c>
      <c r="BA463">
        <v>14.686999999999999</v>
      </c>
      <c r="BB463">
        <v>14.96</v>
      </c>
      <c r="BC463">
        <v>1.02</v>
      </c>
      <c r="BD463">
        <v>14.093</v>
      </c>
      <c r="BE463">
        <v>3050.8530000000001</v>
      </c>
      <c r="BF463">
        <v>52.97</v>
      </c>
      <c r="BG463">
        <v>1.9910000000000001</v>
      </c>
      <c r="BH463">
        <v>0</v>
      </c>
      <c r="BI463">
        <v>1.9910000000000001</v>
      </c>
      <c r="BJ463">
        <v>1.57</v>
      </c>
      <c r="BK463">
        <v>0</v>
      </c>
      <c r="BL463">
        <v>1.57</v>
      </c>
      <c r="BM463">
        <v>7.6673999999999998</v>
      </c>
      <c r="BQ463">
        <v>0</v>
      </c>
      <c r="BR463">
        <v>0.15279999999999999</v>
      </c>
      <c r="BS463">
        <v>-5</v>
      </c>
      <c r="BT463">
        <v>5.0000000000000001E-3</v>
      </c>
      <c r="BU463">
        <v>3.7340499999999999</v>
      </c>
      <c r="BV463">
        <v>0</v>
      </c>
      <c r="BW463" t="s">
        <v>155</v>
      </c>
      <c r="BX463">
        <v>0.78900000000000003</v>
      </c>
    </row>
    <row r="464" spans="1:76" x14ac:dyDescent="0.25">
      <c r="A464" s="26">
        <v>43530</v>
      </c>
      <c r="B464" s="29">
        <v>0.68422862268518525</v>
      </c>
      <c r="C464">
        <v>14.275</v>
      </c>
      <c r="D464">
        <v>0.1633</v>
      </c>
      <c r="E464">
        <v>1632.6886380000001</v>
      </c>
      <c r="F464">
        <v>90.7</v>
      </c>
      <c r="G464">
        <v>-0.2</v>
      </c>
      <c r="H464">
        <v>753.3</v>
      </c>
      <c r="J464">
        <v>0</v>
      </c>
      <c r="K464">
        <v>0.87880000000000003</v>
      </c>
      <c r="L464">
        <v>12.544700000000001</v>
      </c>
      <c r="M464">
        <v>0.14349999999999999</v>
      </c>
      <c r="N464">
        <v>79.720399999999998</v>
      </c>
      <c r="O464">
        <v>0</v>
      </c>
      <c r="P464">
        <v>79.7</v>
      </c>
      <c r="Q464">
        <v>62.875500000000002</v>
      </c>
      <c r="R464">
        <v>0</v>
      </c>
      <c r="S464">
        <v>62.9</v>
      </c>
      <c r="T464">
        <v>753.33600000000001</v>
      </c>
      <c r="W464">
        <v>0</v>
      </c>
      <c r="X464">
        <v>0</v>
      </c>
      <c r="Y464">
        <v>11.7</v>
      </c>
      <c r="Z464">
        <v>854</v>
      </c>
      <c r="AA464">
        <v>841</v>
      </c>
      <c r="AB464">
        <v>843</v>
      </c>
      <c r="AC464">
        <v>89</v>
      </c>
      <c r="AD464">
        <v>18</v>
      </c>
      <c r="AE464">
        <v>0.41</v>
      </c>
      <c r="AF464">
        <v>981</v>
      </c>
      <c r="AG464">
        <v>-4</v>
      </c>
      <c r="AH464">
        <v>44</v>
      </c>
      <c r="AI464">
        <v>35</v>
      </c>
      <c r="AJ464">
        <v>190</v>
      </c>
      <c r="AK464">
        <v>168</v>
      </c>
      <c r="AL464">
        <v>4.5</v>
      </c>
      <c r="AM464">
        <v>175</v>
      </c>
      <c r="AN464" t="s">
        <v>155</v>
      </c>
      <c r="AO464">
        <v>2</v>
      </c>
      <c r="AP464" s="28">
        <v>0.89270833333333333</v>
      </c>
      <c r="AQ464">
        <v>47.164270000000002</v>
      </c>
      <c r="AR464">
        <v>-88.487510999999998</v>
      </c>
      <c r="AS464">
        <v>315.8</v>
      </c>
      <c r="AT464">
        <v>28.2</v>
      </c>
      <c r="AU464">
        <v>12</v>
      </c>
      <c r="AV464">
        <v>11</v>
      </c>
      <c r="AW464" t="s">
        <v>239</v>
      </c>
      <c r="AX464">
        <v>1.3176000000000001</v>
      </c>
      <c r="AY464">
        <v>1.3</v>
      </c>
      <c r="AZ464">
        <v>2.0131999999999999</v>
      </c>
      <c r="BA464">
        <v>14.686999999999999</v>
      </c>
      <c r="BB464">
        <v>15.25</v>
      </c>
      <c r="BC464">
        <v>1.04</v>
      </c>
      <c r="BD464">
        <v>13.792</v>
      </c>
      <c r="BE464">
        <v>3104.2429999999999</v>
      </c>
      <c r="BF464">
        <v>22.597999999999999</v>
      </c>
      <c r="BG464">
        <v>2.0659999999999998</v>
      </c>
      <c r="BH464">
        <v>0</v>
      </c>
      <c r="BI464">
        <v>2.0659999999999998</v>
      </c>
      <c r="BJ464">
        <v>1.629</v>
      </c>
      <c r="BK464">
        <v>0</v>
      </c>
      <c r="BL464">
        <v>1.629</v>
      </c>
      <c r="BM464">
        <v>5.9196999999999997</v>
      </c>
      <c r="BQ464">
        <v>0</v>
      </c>
      <c r="BR464">
        <v>0.13148000000000001</v>
      </c>
      <c r="BS464">
        <v>-5</v>
      </c>
      <c r="BT464">
        <v>5.0000000000000001E-3</v>
      </c>
      <c r="BU464">
        <v>3.2130429999999999</v>
      </c>
      <c r="BV464">
        <v>0</v>
      </c>
      <c r="BW464" t="s">
        <v>155</v>
      </c>
      <c r="BX464">
        <v>0.78900000000000003</v>
      </c>
    </row>
    <row r="465" spans="1:76" x14ac:dyDescent="0.25">
      <c r="A465" s="26">
        <v>43530</v>
      </c>
      <c r="B465" s="29">
        <v>0.68424019675925918</v>
      </c>
      <c r="C465">
        <v>14.236000000000001</v>
      </c>
      <c r="D465">
        <v>6.6100000000000006E-2</v>
      </c>
      <c r="E465">
        <v>661.30962699999998</v>
      </c>
      <c r="F465">
        <v>91.3</v>
      </c>
      <c r="G465">
        <v>-0.2</v>
      </c>
      <c r="H465">
        <v>492.4</v>
      </c>
      <c r="J465">
        <v>0</v>
      </c>
      <c r="K465">
        <v>0.88019999999999998</v>
      </c>
      <c r="L465">
        <v>12.530200000000001</v>
      </c>
      <c r="M465">
        <v>5.8200000000000002E-2</v>
      </c>
      <c r="N465">
        <v>80.353999999999999</v>
      </c>
      <c r="O465">
        <v>0</v>
      </c>
      <c r="P465">
        <v>80.400000000000006</v>
      </c>
      <c r="Q465">
        <v>63.3752</v>
      </c>
      <c r="R465">
        <v>0</v>
      </c>
      <c r="S465">
        <v>63.4</v>
      </c>
      <c r="T465">
        <v>492.44650000000001</v>
      </c>
      <c r="W465">
        <v>0</v>
      </c>
      <c r="X465">
        <v>0</v>
      </c>
      <c r="Y465">
        <v>11.8</v>
      </c>
      <c r="Z465">
        <v>854</v>
      </c>
      <c r="AA465">
        <v>841</v>
      </c>
      <c r="AB465">
        <v>843</v>
      </c>
      <c r="AC465">
        <v>89</v>
      </c>
      <c r="AD465">
        <v>18</v>
      </c>
      <c r="AE465">
        <v>0.41</v>
      </c>
      <c r="AF465">
        <v>981</v>
      </c>
      <c r="AG465">
        <v>-4</v>
      </c>
      <c r="AH465">
        <v>44</v>
      </c>
      <c r="AI465">
        <v>35</v>
      </c>
      <c r="AJ465">
        <v>190</v>
      </c>
      <c r="AK465">
        <v>168</v>
      </c>
      <c r="AL465">
        <v>4.5999999999999996</v>
      </c>
      <c r="AM465">
        <v>175</v>
      </c>
      <c r="AN465" t="s">
        <v>155</v>
      </c>
      <c r="AO465">
        <v>2</v>
      </c>
      <c r="AP465" s="28">
        <v>0.89271990740740748</v>
      </c>
      <c r="AQ465">
        <v>47.164239000000002</v>
      </c>
      <c r="AR465">
        <v>-88.487665000000007</v>
      </c>
      <c r="AS465">
        <v>315.89999999999998</v>
      </c>
      <c r="AT465">
        <v>27.6</v>
      </c>
      <c r="AU465">
        <v>12</v>
      </c>
      <c r="AV465">
        <v>11</v>
      </c>
      <c r="AW465" t="s">
        <v>239</v>
      </c>
      <c r="AX465">
        <v>1.3956</v>
      </c>
      <c r="AY465">
        <v>1.4912000000000001</v>
      </c>
      <c r="AZ465">
        <v>2.0956000000000001</v>
      </c>
      <c r="BA465">
        <v>14.686999999999999</v>
      </c>
      <c r="BB465">
        <v>15.43</v>
      </c>
      <c r="BC465">
        <v>1.05</v>
      </c>
      <c r="BD465">
        <v>13.614000000000001</v>
      </c>
      <c r="BE465">
        <v>3131.6370000000002</v>
      </c>
      <c r="BF465">
        <v>9.2590000000000003</v>
      </c>
      <c r="BG465">
        <v>2.1030000000000002</v>
      </c>
      <c r="BH465">
        <v>0</v>
      </c>
      <c r="BI465">
        <v>2.1030000000000002</v>
      </c>
      <c r="BJ465">
        <v>1.659</v>
      </c>
      <c r="BK465">
        <v>0</v>
      </c>
      <c r="BL465">
        <v>1.659</v>
      </c>
      <c r="BM465">
        <v>3.9083000000000001</v>
      </c>
      <c r="BQ465">
        <v>0</v>
      </c>
      <c r="BR465">
        <v>0.120528</v>
      </c>
      <c r="BS465">
        <v>-5</v>
      </c>
      <c r="BT465">
        <v>5.0000000000000001E-3</v>
      </c>
      <c r="BU465">
        <v>2.9454030000000002</v>
      </c>
      <c r="BV465">
        <v>0</v>
      </c>
      <c r="BW465" t="s">
        <v>155</v>
      </c>
      <c r="BX465">
        <v>0.78900000000000003</v>
      </c>
    </row>
    <row r="466" spans="1:76" x14ac:dyDescent="0.25">
      <c r="A466" s="26">
        <v>43530</v>
      </c>
      <c r="B466" s="29">
        <v>0.68425177083333333</v>
      </c>
      <c r="C466">
        <v>14.21</v>
      </c>
      <c r="D466">
        <v>3.7400000000000003E-2</v>
      </c>
      <c r="E466">
        <v>373.51807200000002</v>
      </c>
      <c r="F466">
        <v>110.8</v>
      </c>
      <c r="G466">
        <v>-0.2</v>
      </c>
      <c r="H466">
        <v>309.89999999999998</v>
      </c>
      <c r="J466">
        <v>0</v>
      </c>
      <c r="K466">
        <v>0.88080000000000003</v>
      </c>
      <c r="L466">
        <v>12.5158</v>
      </c>
      <c r="M466">
        <v>3.2899999999999999E-2</v>
      </c>
      <c r="N466">
        <v>97.578800000000001</v>
      </c>
      <c r="O466">
        <v>0</v>
      </c>
      <c r="P466">
        <v>97.6</v>
      </c>
      <c r="Q466">
        <v>76.960400000000007</v>
      </c>
      <c r="R466">
        <v>0</v>
      </c>
      <c r="S466">
        <v>77</v>
      </c>
      <c r="T466">
        <v>309.90390000000002</v>
      </c>
      <c r="W466">
        <v>0</v>
      </c>
      <c r="X466">
        <v>0</v>
      </c>
      <c r="Y466">
        <v>11.7</v>
      </c>
      <c r="Z466">
        <v>855</v>
      </c>
      <c r="AA466">
        <v>842</v>
      </c>
      <c r="AB466">
        <v>842</v>
      </c>
      <c r="AC466">
        <v>89</v>
      </c>
      <c r="AD466">
        <v>18</v>
      </c>
      <c r="AE466">
        <v>0.41</v>
      </c>
      <c r="AF466">
        <v>981</v>
      </c>
      <c r="AG466">
        <v>-4</v>
      </c>
      <c r="AH466">
        <v>44</v>
      </c>
      <c r="AI466">
        <v>35</v>
      </c>
      <c r="AJ466">
        <v>190.4</v>
      </c>
      <c r="AK466">
        <v>168</v>
      </c>
      <c r="AL466">
        <v>4.5999999999999996</v>
      </c>
      <c r="AM466">
        <v>175</v>
      </c>
      <c r="AN466" t="s">
        <v>155</v>
      </c>
      <c r="AO466">
        <v>2</v>
      </c>
      <c r="AP466" s="28">
        <v>0.8927314814814814</v>
      </c>
      <c r="AQ466">
        <v>47.164209</v>
      </c>
      <c r="AR466">
        <v>-88.487806000000006</v>
      </c>
      <c r="AS466">
        <v>316.10000000000002</v>
      </c>
      <c r="AT466">
        <v>26.3</v>
      </c>
      <c r="AU466">
        <v>12</v>
      </c>
      <c r="AV466">
        <v>11</v>
      </c>
      <c r="AW466" t="s">
        <v>239</v>
      </c>
      <c r="AX466">
        <v>1.4956</v>
      </c>
      <c r="AY466">
        <v>1.8824000000000001</v>
      </c>
      <c r="AZ466">
        <v>2.4824000000000002</v>
      </c>
      <c r="BA466">
        <v>14.686999999999999</v>
      </c>
      <c r="BB466">
        <v>15.51</v>
      </c>
      <c r="BC466">
        <v>1.06</v>
      </c>
      <c r="BD466">
        <v>13.537000000000001</v>
      </c>
      <c r="BE466">
        <v>3142.498</v>
      </c>
      <c r="BF466">
        <v>5.2569999999999997</v>
      </c>
      <c r="BG466">
        <v>2.5659999999999998</v>
      </c>
      <c r="BH466">
        <v>0</v>
      </c>
      <c r="BI466">
        <v>2.5659999999999998</v>
      </c>
      <c r="BJ466">
        <v>2.024</v>
      </c>
      <c r="BK466">
        <v>0</v>
      </c>
      <c r="BL466">
        <v>2.024</v>
      </c>
      <c r="BM466">
        <v>2.4708999999999999</v>
      </c>
      <c r="BQ466">
        <v>0</v>
      </c>
      <c r="BR466">
        <v>0.131248</v>
      </c>
      <c r="BS466">
        <v>-5</v>
      </c>
      <c r="BT466">
        <v>5.0000000000000001E-3</v>
      </c>
      <c r="BU466">
        <v>3.207373</v>
      </c>
      <c r="BV466">
        <v>0</v>
      </c>
      <c r="BW466" t="s">
        <v>155</v>
      </c>
      <c r="BX466">
        <v>0.78900000000000003</v>
      </c>
    </row>
    <row r="467" spans="1:76" x14ac:dyDescent="0.25">
      <c r="A467" s="26">
        <v>43530</v>
      </c>
      <c r="B467" s="29">
        <v>0.68426334490740748</v>
      </c>
      <c r="C467">
        <v>14.208</v>
      </c>
      <c r="D467">
        <v>2.5600000000000001E-2</v>
      </c>
      <c r="E467">
        <v>255.674769</v>
      </c>
      <c r="F467">
        <v>164.6</v>
      </c>
      <c r="G467">
        <v>-0.3</v>
      </c>
      <c r="H467">
        <v>245.4</v>
      </c>
      <c r="J467">
        <v>0</v>
      </c>
      <c r="K467">
        <v>0.88090000000000002</v>
      </c>
      <c r="L467">
        <v>12.516</v>
      </c>
      <c r="M467">
        <v>2.2499999999999999E-2</v>
      </c>
      <c r="N467">
        <v>145.01660000000001</v>
      </c>
      <c r="O467">
        <v>0</v>
      </c>
      <c r="P467">
        <v>145</v>
      </c>
      <c r="Q467">
        <v>114.3746</v>
      </c>
      <c r="R467">
        <v>0</v>
      </c>
      <c r="S467">
        <v>114.4</v>
      </c>
      <c r="T467">
        <v>245.39160000000001</v>
      </c>
      <c r="W467">
        <v>0</v>
      </c>
      <c r="X467">
        <v>0</v>
      </c>
      <c r="Y467">
        <v>11.7</v>
      </c>
      <c r="Z467">
        <v>854</v>
      </c>
      <c r="AA467">
        <v>842</v>
      </c>
      <c r="AB467">
        <v>843</v>
      </c>
      <c r="AC467">
        <v>89</v>
      </c>
      <c r="AD467">
        <v>18</v>
      </c>
      <c r="AE467">
        <v>0.41</v>
      </c>
      <c r="AF467">
        <v>981</v>
      </c>
      <c r="AG467">
        <v>-4</v>
      </c>
      <c r="AH467">
        <v>44</v>
      </c>
      <c r="AI467">
        <v>35</v>
      </c>
      <c r="AJ467">
        <v>191</v>
      </c>
      <c r="AK467">
        <v>168.4</v>
      </c>
      <c r="AL467">
        <v>4.5</v>
      </c>
      <c r="AM467">
        <v>175</v>
      </c>
      <c r="AN467" t="s">
        <v>155</v>
      </c>
      <c r="AO467">
        <v>2</v>
      </c>
      <c r="AP467" s="28">
        <v>0.89274305555555555</v>
      </c>
      <c r="AQ467">
        <v>47.164183999999999</v>
      </c>
      <c r="AR467">
        <v>-88.487943999999999</v>
      </c>
      <c r="AS467">
        <v>316.3</v>
      </c>
      <c r="AT467">
        <v>24.5</v>
      </c>
      <c r="AU467">
        <v>12</v>
      </c>
      <c r="AV467">
        <v>11</v>
      </c>
      <c r="AW467" t="s">
        <v>239</v>
      </c>
      <c r="AX467">
        <v>1.1175999999999999</v>
      </c>
      <c r="AY467">
        <v>1.2307999999999999</v>
      </c>
      <c r="AZ467">
        <v>1.6395999999999999</v>
      </c>
      <c r="BA467">
        <v>14.686999999999999</v>
      </c>
      <c r="BB467">
        <v>15.54</v>
      </c>
      <c r="BC467">
        <v>1.06</v>
      </c>
      <c r="BD467">
        <v>13.515000000000001</v>
      </c>
      <c r="BE467">
        <v>3146.721</v>
      </c>
      <c r="BF467">
        <v>3.6040000000000001</v>
      </c>
      <c r="BG467">
        <v>3.8180000000000001</v>
      </c>
      <c r="BH467">
        <v>0</v>
      </c>
      <c r="BI467">
        <v>3.8180000000000001</v>
      </c>
      <c r="BJ467">
        <v>3.0110000000000001</v>
      </c>
      <c r="BK467">
        <v>0</v>
      </c>
      <c r="BL467">
        <v>3.0110000000000001</v>
      </c>
      <c r="BM467">
        <v>1.9591000000000001</v>
      </c>
      <c r="BQ467">
        <v>0</v>
      </c>
      <c r="BR467">
        <v>0.145536</v>
      </c>
      <c r="BS467">
        <v>-5</v>
      </c>
      <c r="BT467">
        <v>5.0000000000000001E-3</v>
      </c>
      <c r="BU467">
        <v>3.5565359999999999</v>
      </c>
      <c r="BV467">
        <v>0</v>
      </c>
      <c r="BW467" t="s">
        <v>155</v>
      </c>
      <c r="BX467">
        <v>0.78900000000000003</v>
      </c>
    </row>
    <row r="468" spans="1:76" x14ac:dyDescent="0.25">
      <c r="A468" s="26">
        <v>43530</v>
      </c>
      <c r="B468" s="29">
        <v>0.68427491898148152</v>
      </c>
      <c r="C468">
        <v>14.199</v>
      </c>
      <c r="D468">
        <v>2.1999999999999999E-2</v>
      </c>
      <c r="E468">
        <v>220</v>
      </c>
      <c r="F468">
        <v>261.7</v>
      </c>
      <c r="G468">
        <v>-0.5</v>
      </c>
      <c r="H468">
        <v>217.1</v>
      </c>
      <c r="J468">
        <v>0</v>
      </c>
      <c r="K468">
        <v>0.88109999999999999</v>
      </c>
      <c r="L468">
        <v>12.5107</v>
      </c>
      <c r="M468">
        <v>1.9400000000000001E-2</v>
      </c>
      <c r="N468">
        <v>230.547</v>
      </c>
      <c r="O468">
        <v>0</v>
      </c>
      <c r="P468">
        <v>230.5</v>
      </c>
      <c r="Q468">
        <v>181.83240000000001</v>
      </c>
      <c r="R468">
        <v>0</v>
      </c>
      <c r="S468">
        <v>181.8</v>
      </c>
      <c r="T468">
        <v>217.14429999999999</v>
      </c>
      <c r="W468">
        <v>0</v>
      </c>
      <c r="X468">
        <v>0</v>
      </c>
      <c r="Y468">
        <v>11.8</v>
      </c>
      <c r="Z468">
        <v>854</v>
      </c>
      <c r="AA468">
        <v>841</v>
      </c>
      <c r="AB468">
        <v>843</v>
      </c>
      <c r="AC468">
        <v>89</v>
      </c>
      <c r="AD468">
        <v>18</v>
      </c>
      <c r="AE468">
        <v>0.41</v>
      </c>
      <c r="AF468">
        <v>981</v>
      </c>
      <c r="AG468">
        <v>-4</v>
      </c>
      <c r="AH468">
        <v>44</v>
      </c>
      <c r="AI468">
        <v>35</v>
      </c>
      <c r="AJ468">
        <v>191</v>
      </c>
      <c r="AK468">
        <v>168.6</v>
      </c>
      <c r="AL468">
        <v>4.5999999999999996</v>
      </c>
      <c r="AM468">
        <v>175.3</v>
      </c>
      <c r="AN468" t="s">
        <v>155</v>
      </c>
      <c r="AO468">
        <v>2</v>
      </c>
      <c r="AP468" s="28">
        <v>0.8927546296296297</v>
      </c>
      <c r="AQ468">
        <v>47.164178</v>
      </c>
      <c r="AR468">
        <v>-88.488071000000005</v>
      </c>
      <c r="AS468">
        <v>316.7</v>
      </c>
      <c r="AT468">
        <v>23</v>
      </c>
      <c r="AU468">
        <v>12</v>
      </c>
      <c r="AV468">
        <v>11</v>
      </c>
      <c r="AW468" t="s">
        <v>239</v>
      </c>
      <c r="AX468">
        <v>1.3868</v>
      </c>
      <c r="AY468">
        <v>1.0087999999999999</v>
      </c>
      <c r="AZ468">
        <v>1.8868</v>
      </c>
      <c r="BA468">
        <v>14.686999999999999</v>
      </c>
      <c r="BB468">
        <v>15.55</v>
      </c>
      <c r="BC468">
        <v>1.06</v>
      </c>
      <c r="BD468">
        <v>13.499000000000001</v>
      </c>
      <c r="BE468">
        <v>3148.221</v>
      </c>
      <c r="BF468">
        <v>3.105</v>
      </c>
      <c r="BG468">
        <v>6.0750000000000002</v>
      </c>
      <c r="BH468">
        <v>0</v>
      </c>
      <c r="BI468">
        <v>6.0750000000000002</v>
      </c>
      <c r="BJ468">
        <v>4.7919999999999998</v>
      </c>
      <c r="BK468">
        <v>0</v>
      </c>
      <c r="BL468">
        <v>4.7919999999999998</v>
      </c>
      <c r="BM468">
        <v>1.7352000000000001</v>
      </c>
      <c r="BQ468">
        <v>0</v>
      </c>
      <c r="BR468">
        <v>0.12548000000000001</v>
      </c>
      <c r="BS468">
        <v>-5</v>
      </c>
      <c r="BT468">
        <v>5.0000000000000001E-3</v>
      </c>
      <c r="BU468">
        <v>3.0664180000000001</v>
      </c>
      <c r="BV468">
        <v>0</v>
      </c>
      <c r="BW468" t="s">
        <v>155</v>
      </c>
      <c r="BX468">
        <v>0.78900000000000003</v>
      </c>
    </row>
    <row r="469" spans="1:76" x14ac:dyDescent="0.25">
      <c r="A469" s="26">
        <v>43530</v>
      </c>
      <c r="B469" s="29">
        <v>0.68428649305555556</v>
      </c>
      <c r="C469">
        <v>14.191000000000001</v>
      </c>
      <c r="D469">
        <v>2.1000000000000001E-2</v>
      </c>
      <c r="E469">
        <v>210.273752</v>
      </c>
      <c r="F469">
        <v>359.9</v>
      </c>
      <c r="G469">
        <v>-0.8</v>
      </c>
      <c r="H469">
        <v>201.2</v>
      </c>
      <c r="J469">
        <v>0</v>
      </c>
      <c r="K469">
        <v>0.88109999999999999</v>
      </c>
      <c r="L469">
        <v>12.504099999999999</v>
      </c>
      <c r="M469">
        <v>1.8499999999999999E-2</v>
      </c>
      <c r="N469">
        <v>317.14890000000003</v>
      </c>
      <c r="O469">
        <v>0</v>
      </c>
      <c r="P469">
        <v>317.10000000000002</v>
      </c>
      <c r="Q469">
        <v>250.1354</v>
      </c>
      <c r="R469">
        <v>0</v>
      </c>
      <c r="S469">
        <v>250.1</v>
      </c>
      <c r="T469">
        <v>201.2302</v>
      </c>
      <c r="W469">
        <v>0</v>
      </c>
      <c r="X469">
        <v>0</v>
      </c>
      <c r="Y469">
        <v>11.7</v>
      </c>
      <c r="Z469">
        <v>855</v>
      </c>
      <c r="AA469">
        <v>841</v>
      </c>
      <c r="AB469">
        <v>844</v>
      </c>
      <c r="AC469">
        <v>89</v>
      </c>
      <c r="AD469">
        <v>18</v>
      </c>
      <c r="AE469">
        <v>0.41</v>
      </c>
      <c r="AF469">
        <v>981</v>
      </c>
      <c r="AG469">
        <v>-4</v>
      </c>
      <c r="AH469">
        <v>44</v>
      </c>
      <c r="AI469">
        <v>35</v>
      </c>
      <c r="AJ469">
        <v>191</v>
      </c>
      <c r="AK469">
        <v>168.4</v>
      </c>
      <c r="AL469">
        <v>4.5</v>
      </c>
      <c r="AM469">
        <v>175.6</v>
      </c>
      <c r="AN469" t="s">
        <v>155</v>
      </c>
      <c r="AO469">
        <v>2</v>
      </c>
      <c r="AP469" s="28">
        <v>0.89276620370370363</v>
      </c>
      <c r="AQ469">
        <v>47.164191000000002</v>
      </c>
      <c r="AR469">
        <v>-88.488187999999994</v>
      </c>
      <c r="AS469">
        <v>317</v>
      </c>
      <c r="AT469">
        <v>21.3</v>
      </c>
      <c r="AU469">
        <v>12</v>
      </c>
      <c r="AV469">
        <v>12</v>
      </c>
      <c r="AW469" t="s">
        <v>230</v>
      </c>
      <c r="AX469">
        <v>1.4</v>
      </c>
      <c r="AY469">
        <v>1</v>
      </c>
      <c r="AZ469">
        <v>1.9</v>
      </c>
      <c r="BA469">
        <v>14.686999999999999</v>
      </c>
      <c r="BB469">
        <v>15.57</v>
      </c>
      <c r="BC469">
        <v>1.06</v>
      </c>
      <c r="BD469">
        <v>13.49</v>
      </c>
      <c r="BE469">
        <v>3148.837</v>
      </c>
      <c r="BF469">
        <v>2.97</v>
      </c>
      <c r="BG469">
        <v>8.3640000000000008</v>
      </c>
      <c r="BH469">
        <v>0</v>
      </c>
      <c r="BI469">
        <v>8.3640000000000008</v>
      </c>
      <c r="BJ469">
        <v>6.5960000000000001</v>
      </c>
      <c r="BK469">
        <v>0</v>
      </c>
      <c r="BL469">
        <v>6.5960000000000001</v>
      </c>
      <c r="BM469">
        <v>1.6092</v>
      </c>
      <c r="BQ469">
        <v>0</v>
      </c>
      <c r="BR469">
        <v>0.121152</v>
      </c>
      <c r="BS469">
        <v>-5</v>
      </c>
      <c r="BT469">
        <v>5.0000000000000001E-3</v>
      </c>
      <c r="BU469">
        <v>2.9606520000000001</v>
      </c>
      <c r="BV469">
        <v>0</v>
      </c>
      <c r="BW469" t="s">
        <v>155</v>
      </c>
      <c r="BX469">
        <v>0.78900000000000003</v>
      </c>
    </row>
    <row r="470" spans="1:76" x14ac:dyDescent="0.25">
      <c r="A470" s="26">
        <v>43530</v>
      </c>
      <c r="B470" s="29">
        <v>0.68429806712962959</v>
      </c>
      <c r="C470">
        <v>14.125</v>
      </c>
      <c r="D470">
        <v>1.8100000000000002E-2</v>
      </c>
      <c r="E470">
        <v>180.52038200000001</v>
      </c>
      <c r="F470">
        <v>459.6</v>
      </c>
      <c r="G470">
        <v>-0.9</v>
      </c>
      <c r="H470">
        <v>198.7</v>
      </c>
      <c r="J470">
        <v>0.1</v>
      </c>
      <c r="K470">
        <v>0.88170000000000004</v>
      </c>
      <c r="L470">
        <v>12.453200000000001</v>
      </c>
      <c r="M470">
        <v>1.5900000000000001E-2</v>
      </c>
      <c r="N470">
        <v>405.21230000000003</v>
      </c>
      <c r="O470">
        <v>0</v>
      </c>
      <c r="P470">
        <v>405.2</v>
      </c>
      <c r="Q470">
        <v>319.59100000000001</v>
      </c>
      <c r="R470">
        <v>0</v>
      </c>
      <c r="S470">
        <v>319.60000000000002</v>
      </c>
      <c r="T470">
        <v>198.6696</v>
      </c>
      <c r="W470">
        <v>0</v>
      </c>
      <c r="X470">
        <v>8.8200000000000001E-2</v>
      </c>
      <c r="Y470">
        <v>11.8</v>
      </c>
      <c r="Z470">
        <v>854</v>
      </c>
      <c r="AA470">
        <v>840</v>
      </c>
      <c r="AB470">
        <v>843</v>
      </c>
      <c r="AC470">
        <v>89</v>
      </c>
      <c r="AD470">
        <v>18</v>
      </c>
      <c r="AE470">
        <v>0.41</v>
      </c>
      <c r="AF470">
        <v>981</v>
      </c>
      <c r="AG470">
        <v>-4</v>
      </c>
      <c r="AH470">
        <v>44</v>
      </c>
      <c r="AI470">
        <v>35</v>
      </c>
      <c r="AJ470">
        <v>191</v>
      </c>
      <c r="AK470">
        <v>168.6</v>
      </c>
      <c r="AL470">
        <v>4.5</v>
      </c>
      <c r="AM470">
        <v>176</v>
      </c>
      <c r="AN470" t="s">
        <v>155</v>
      </c>
      <c r="AO470">
        <v>2</v>
      </c>
      <c r="AP470" s="28">
        <v>0.89277777777777778</v>
      </c>
      <c r="AQ470">
        <v>47.164223999999997</v>
      </c>
      <c r="AR470">
        <v>-88.488297000000003</v>
      </c>
      <c r="AS470">
        <v>317</v>
      </c>
      <c r="AT470">
        <v>20.100000000000001</v>
      </c>
      <c r="AU470">
        <v>12</v>
      </c>
      <c r="AV470">
        <v>12</v>
      </c>
      <c r="AW470" t="s">
        <v>230</v>
      </c>
      <c r="AX470">
        <v>1.4956</v>
      </c>
      <c r="AY470">
        <v>1.2867999999999999</v>
      </c>
      <c r="AZ470">
        <v>2.1867999999999999</v>
      </c>
      <c r="BA470">
        <v>14.686999999999999</v>
      </c>
      <c r="BB470">
        <v>15.64</v>
      </c>
      <c r="BC470">
        <v>1.06</v>
      </c>
      <c r="BD470">
        <v>13.423</v>
      </c>
      <c r="BE470">
        <v>3149.5630000000001</v>
      </c>
      <c r="BF470">
        <v>2.5619999999999998</v>
      </c>
      <c r="BG470">
        <v>10.731999999999999</v>
      </c>
      <c r="BH470">
        <v>0</v>
      </c>
      <c r="BI470">
        <v>10.731999999999999</v>
      </c>
      <c r="BJ470">
        <v>8.4640000000000004</v>
      </c>
      <c r="BK470">
        <v>0</v>
      </c>
      <c r="BL470">
        <v>8.4640000000000004</v>
      </c>
      <c r="BM470">
        <v>1.5955999999999999</v>
      </c>
      <c r="BQ470">
        <v>16.213000000000001</v>
      </c>
      <c r="BR470">
        <v>0.121168</v>
      </c>
      <c r="BS470">
        <v>-5</v>
      </c>
      <c r="BT470">
        <v>5.0000000000000001E-3</v>
      </c>
      <c r="BU470">
        <v>2.9610430000000001</v>
      </c>
      <c r="BV470">
        <v>0</v>
      </c>
      <c r="BW470" t="s">
        <v>155</v>
      </c>
      <c r="BX470">
        <v>0.78900000000000003</v>
      </c>
    </row>
    <row r="471" spans="1:76" x14ac:dyDescent="0.25">
      <c r="A471" s="26">
        <v>43530</v>
      </c>
      <c r="B471" s="29">
        <v>0.68430964120370374</v>
      </c>
      <c r="C471">
        <v>14.066000000000001</v>
      </c>
      <c r="D471">
        <v>1.89E-2</v>
      </c>
      <c r="E471">
        <v>189.193409</v>
      </c>
      <c r="F471">
        <v>552.9</v>
      </c>
      <c r="G471">
        <v>-0.9</v>
      </c>
      <c r="H471">
        <v>187.8</v>
      </c>
      <c r="J471">
        <v>0.1</v>
      </c>
      <c r="K471">
        <v>0.8821</v>
      </c>
      <c r="L471">
        <v>12.407400000000001</v>
      </c>
      <c r="M471">
        <v>1.67E-2</v>
      </c>
      <c r="N471">
        <v>487.68889999999999</v>
      </c>
      <c r="O471">
        <v>0</v>
      </c>
      <c r="P471">
        <v>487.7</v>
      </c>
      <c r="Q471">
        <v>384.64030000000002</v>
      </c>
      <c r="R471">
        <v>0</v>
      </c>
      <c r="S471">
        <v>384.6</v>
      </c>
      <c r="T471">
        <v>187.75729999999999</v>
      </c>
      <c r="W471">
        <v>0</v>
      </c>
      <c r="X471">
        <v>8.8200000000000001E-2</v>
      </c>
      <c r="Y471">
        <v>11.7</v>
      </c>
      <c r="Z471">
        <v>854</v>
      </c>
      <c r="AA471">
        <v>841</v>
      </c>
      <c r="AB471">
        <v>842</v>
      </c>
      <c r="AC471">
        <v>89</v>
      </c>
      <c r="AD471">
        <v>18</v>
      </c>
      <c r="AE471">
        <v>0.41</v>
      </c>
      <c r="AF471">
        <v>981</v>
      </c>
      <c r="AG471">
        <v>-4</v>
      </c>
      <c r="AH471">
        <v>43.631999999999998</v>
      </c>
      <c r="AI471">
        <v>35</v>
      </c>
      <c r="AJ471">
        <v>191</v>
      </c>
      <c r="AK471">
        <v>168</v>
      </c>
      <c r="AL471">
        <v>4.5</v>
      </c>
      <c r="AM471">
        <v>175.2</v>
      </c>
      <c r="AN471" t="s">
        <v>155</v>
      </c>
      <c r="AO471">
        <v>2</v>
      </c>
      <c r="AP471" s="28">
        <v>0.89278935185185182</v>
      </c>
      <c r="AQ471">
        <v>47.164265</v>
      </c>
      <c r="AR471">
        <v>-88.488398000000004</v>
      </c>
      <c r="AS471">
        <v>317.10000000000002</v>
      </c>
      <c r="AT471">
        <v>19.600000000000001</v>
      </c>
      <c r="AU471">
        <v>12</v>
      </c>
      <c r="AV471">
        <v>12</v>
      </c>
      <c r="AW471" t="s">
        <v>230</v>
      </c>
      <c r="AX471">
        <v>1.6912</v>
      </c>
      <c r="AY471">
        <v>1.5868</v>
      </c>
      <c r="AZ471">
        <v>2.4868000000000001</v>
      </c>
      <c r="BA471">
        <v>14.686999999999999</v>
      </c>
      <c r="BB471">
        <v>15.7</v>
      </c>
      <c r="BC471">
        <v>1.07</v>
      </c>
      <c r="BD471">
        <v>13.365</v>
      </c>
      <c r="BE471">
        <v>3149.6480000000001</v>
      </c>
      <c r="BF471">
        <v>2.6960000000000002</v>
      </c>
      <c r="BG471">
        <v>12.965</v>
      </c>
      <c r="BH471">
        <v>0</v>
      </c>
      <c r="BI471">
        <v>12.965</v>
      </c>
      <c r="BJ471">
        <v>10.225</v>
      </c>
      <c r="BK471">
        <v>0</v>
      </c>
      <c r="BL471">
        <v>10.225</v>
      </c>
      <c r="BM471">
        <v>1.5135000000000001</v>
      </c>
      <c r="BQ471">
        <v>16.282</v>
      </c>
      <c r="BR471">
        <v>0.112624</v>
      </c>
      <c r="BS471">
        <v>-5</v>
      </c>
      <c r="BT471">
        <v>5.0000000000000001E-3</v>
      </c>
      <c r="BU471">
        <v>2.7522489999999999</v>
      </c>
      <c r="BV471">
        <v>0</v>
      </c>
      <c r="BW471" t="s">
        <v>155</v>
      </c>
      <c r="BX471">
        <v>0.78900000000000003</v>
      </c>
    </row>
    <row r="472" spans="1:76" x14ac:dyDescent="0.25">
      <c r="A472" s="26">
        <v>43530</v>
      </c>
      <c r="B472" s="29">
        <v>0.68432121527777767</v>
      </c>
      <c r="C472">
        <v>14.183</v>
      </c>
      <c r="D472">
        <v>1.9E-2</v>
      </c>
      <c r="E472">
        <v>190</v>
      </c>
      <c r="F472">
        <v>626.6</v>
      </c>
      <c r="G472">
        <v>-0.9</v>
      </c>
      <c r="H472">
        <v>196.6</v>
      </c>
      <c r="J472">
        <v>0.2</v>
      </c>
      <c r="K472">
        <v>0.88119999999999998</v>
      </c>
      <c r="L472">
        <v>12.4983</v>
      </c>
      <c r="M472">
        <v>1.67E-2</v>
      </c>
      <c r="N472">
        <v>552.17790000000002</v>
      </c>
      <c r="O472">
        <v>0</v>
      </c>
      <c r="P472">
        <v>552.20000000000005</v>
      </c>
      <c r="Q472">
        <v>435.50279999999998</v>
      </c>
      <c r="R472">
        <v>0</v>
      </c>
      <c r="S472">
        <v>435.5</v>
      </c>
      <c r="T472">
        <v>196.58850000000001</v>
      </c>
      <c r="W472">
        <v>0</v>
      </c>
      <c r="X472">
        <v>0.1762</v>
      </c>
      <c r="Y472">
        <v>11.7</v>
      </c>
      <c r="Z472">
        <v>855</v>
      </c>
      <c r="AA472">
        <v>841</v>
      </c>
      <c r="AB472">
        <v>842</v>
      </c>
      <c r="AC472">
        <v>89</v>
      </c>
      <c r="AD472">
        <v>18</v>
      </c>
      <c r="AE472">
        <v>0.41</v>
      </c>
      <c r="AF472">
        <v>981</v>
      </c>
      <c r="AG472">
        <v>-4</v>
      </c>
      <c r="AH472">
        <v>43.368000000000002</v>
      </c>
      <c r="AI472">
        <v>35</v>
      </c>
      <c r="AJ472">
        <v>191</v>
      </c>
      <c r="AK472">
        <v>168.4</v>
      </c>
      <c r="AL472">
        <v>4.5</v>
      </c>
      <c r="AM472">
        <v>174.5</v>
      </c>
      <c r="AN472" t="s">
        <v>155</v>
      </c>
      <c r="AO472">
        <v>2</v>
      </c>
      <c r="AP472" s="28">
        <v>0.89280092592592597</v>
      </c>
      <c r="AQ472">
        <v>47.164290999999999</v>
      </c>
      <c r="AR472">
        <v>-88.488505000000004</v>
      </c>
      <c r="AS472">
        <v>316.89999999999998</v>
      </c>
      <c r="AT472">
        <v>19.600000000000001</v>
      </c>
      <c r="AU472">
        <v>12</v>
      </c>
      <c r="AV472">
        <v>12</v>
      </c>
      <c r="AW472" t="s">
        <v>230</v>
      </c>
      <c r="AX472">
        <v>1.7</v>
      </c>
      <c r="AY472">
        <v>1.8868</v>
      </c>
      <c r="AZ472">
        <v>2.6911999999999998</v>
      </c>
      <c r="BA472">
        <v>14.686999999999999</v>
      </c>
      <c r="BB472">
        <v>15.58</v>
      </c>
      <c r="BC472">
        <v>1.06</v>
      </c>
      <c r="BD472">
        <v>13.478</v>
      </c>
      <c r="BE472">
        <v>3149.4029999999998</v>
      </c>
      <c r="BF472">
        <v>2.6850000000000001</v>
      </c>
      <c r="BG472">
        <v>14.571</v>
      </c>
      <c r="BH472">
        <v>0</v>
      </c>
      <c r="BI472">
        <v>14.571</v>
      </c>
      <c r="BJ472">
        <v>11.492000000000001</v>
      </c>
      <c r="BK472">
        <v>0</v>
      </c>
      <c r="BL472">
        <v>11.492000000000001</v>
      </c>
      <c r="BM472">
        <v>1.5730999999999999</v>
      </c>
      <c r="BQ472">
        <v>32.292000000000002</v>
      </c>
      <c r="BR472">
        <v>0.13283200000000001</v>
      </c>
      <c r="BS472">
        <v>-5</v>
      </c>
      <c r="BT472">
        <v>5.0000000000000001E-3</v>
      </c>
      <c r="BU472">
        <v>3.2460819999999999</v>
      </c>
      <c r="BV472">
        <v>0</v>
      </c>
      <c r="BW472" t="s">
        <v>155</v>
      </c>
      <c r="BX472">
        <v>0.78900000000000003</v>
      </c>
    </row>
    <row r="473" spans="1:76" x14ac:dyDescent="0.25">
      <c r="A473" s="26">
        <v>43530</v>
      </c>
      <c r="B473" s="29">
        <v>0.68433278935185182</v>
      </c>
      <c r="C473">
        <v>14.423</v>
      </c>
      <c r="D473">
        <v>0.13739999999999999</v>
      </c>
      <c r="E473">
        <v>1374.1646490000001</v>
      </c>
      <c r="F473">
        <v>703.3</v>
      </c>
      <c r="G473">
        <v>-0.9</v>
      </c>
      <c r="H473">
        <v>215.6</v>
      </c>
      <c r="J473">
        <v>0.2</v>
      </c>
      <c r="K473">
        <v>0.87839999999999996</v>
      </c>
      <c r="L473">
        <v>12.669</v>
      </c>
      <c r="M473">
        <v>0.1207</v>
      </c>
      <c r="N473">
        <v>617.79250000000002</v>
      </c>
      <c r="O473">
        <v>0</v>
      </c>
      <c r="P473">
        <v>617.79999999999995</v>
      </c>
      <c r="Q473">
        <v>487.25299999999999</v>
      </c>
      <c r="R473">
        <v>0</v>
      </c>
      <c r="S473">
        <v>487.3</v>
      </c>
      <c r="T473">
        <v>215.57079999999999</v>
      </c>
      <c r="W473">
        <v>0</v>
      </c>
      <c r="X473">
        <v>0.1757</v>
      </c>
      <c r="Y473">
        <v>11.7</v>
      </c>
      <c r="Z473">
        <v>854</v>
      </c>
      <c r="AA473">
        <v>840</v>
      </c>
      <c r="AB473">
        <v>842</v>
      </c>
      <c r="AC473">
        <v>89</v>
      </c>
      <c r="AD473">
        <v>18</v>
      </c>
      <c r="AE473">
        <v>0.41</v>
      </c>
      <c r="AF473">
        <v>981</v>
      </c>
      <c r="AG473">
        <v>-4</v>
      </c>
      <c r="AH473">
        <v>43.631999999999998</v>
      </c>
      <c r="AI473">
        <v>35</v>
      </c>
      <c r="AJ473">
        <v>191</v>
      </c>
      <c r="AK473">
        <v>169</v>
      </c>
      <c r="AL473">
        <v>4.5999999999999996</v>
      </c>
      <c r="AM473">
        <v>174.1</v>
      </c>
      <c r="AN473" t="s">
        <v>155</v>
      </c>
      <c r="AO473">
        <v>2</v>
      </c>
      <c r="AP473" s="28">
        <v>0.8928124999999999</v>
      </c>
      <c r="AQ473">
        <v>47.164313999999997</v>
      </c>
      <c r="AR473">
        <v>-88.488613000000001</v>
      </c>
      <c r="AS473">
        <v>316.8</v>
      </c>
      <c r="AT473">
        <v>19.399999999999999</v>
      </c>
      <c r="AU473">
        <v>12</v>
      </c>
      <c r="AV473">
        <v>12</v>
      </c>
      <c r="AW473" t="s">
        <v>230</v>
      </c>
      <c r="AX473">
        <v>1.7956000000000001</v>
      </c>
      <c r="AY473">
        <v>1.9956</v>
      </c>
      <c r="AZ473">
        <v>2.7955999999999999</v>
      </c>
      <c r="BA473">
        <v>14.686999999999999</v>
      </c>
      <c r="BB473">
        <v>15.2</v>
      </c>
      <c r="BC473">
        <v>1.04</v>
      </c>
      <c r="BD473">
        <v>13.843</v>
      </c>
      <c r="BE473">
        <v>3123.2809999999999</v>
      </c>
      <c r="BF473">
        <v>18.940000000000001</v>
      </c>
      <c r="BG473">
        <v>15.95</v>
      </c>
      <c r="BH473">
        <v>0</v>
      </c>
      <c r="BI473">
        <v>15.95</v>
      </c>
      <c r="BJ473">
        <v>12.579000000000001</v>
      </c>
      <c r="BK473">
        <v>0</v>
      </c>
      <c r="BL473">
        <v>12.579000000000001</v>
      </c>
      <c r="BM473">
        <v>1.6876</v>
      </c>
      <c r="BQ473">
        <v>31.491</v>
      </c>
      <c r="BR473">
        <v>0.15351999999999999</v>
      </c>
      <c r="BS473">
        <v>-5</v>
      </c>
      <c r="BT473">
        <v>5.0000000000000001E-3</v>
      </c>
      <c r="BU473">
        <v>3.7516449999999999</v>
      </c>
      <c r="BV473">
        <v>0</v>
      </c>
      <c r="BW473" t="s">
        <v>155</v>
      </c>
      <c r="BX473">
        <v>0.78900000000000003</v>
      </c>
    </row>
    <row r="474" spans="1:76" x14ac:dyDescent="0.25">
      <c r="A474" s="26">
        <v>43530</v>
      </c>
      <c r="B474" s="29">
        <v>0.68434436342592597</v>
      </c>
      <c r="C474">
        <v>14.513</v>
      </c>
      <c r="D474">
        <v>0.62839999999999996</v>
      </c>
      <c r="E474">
        <v>6284.2205640000002</v>
      </c>
      <c r="F474">
        <v>773.8</v>
      </c>
      <c r="G474">
        <v>-0.9</v>
      </c>
      <c r="H474">
        <v>313.39999999999998</v>
      </c>
      <c r="J474">
        <v>0.3</v>
      </c>
      <c r="K474">
        <v>0.87339999999999995</v>
      </c>
      <c r="L474">
        <v>12.676500000000001</v>
      </c>
      <c r="M474">
        <v>0.54890000000000005</v>
      </c>
      <c r="N474">
        <v>675.85699999999997</v>
      </c>
      <c r="O474">
        <v>0</v>
      </c>
      <c r="P474">
        <v>675.9</v>
      </c>
      <c r="Q474">
        <v>533.04849999999999</v>
      </c>
      <c r="R474">
        <v>0</v>
      </c>
      <c r="S474">
        <v>533</v>
      </c>
      <c r="T474">
        <v>313.41300000000001</v>
      </c>
      <c r="W474">
        <v>0</v>
      </c>
      <c r="X474">
        <v>0.26200000000000001</v>
      </c>
      <c r="Y474">
        <v>11.7</v>
      </c>
      <c r="Z474">
        <v>854</v>
      </c>
      <c r="AA474">
        <v>840</v>
      </c>
      <c r="AB474">
        <v>842</v>
      </c>
      <c r="AC474">
        <v>89</v>
      </c>
      <c r="AD474">
        <v>18</v>
      </c>
      <c r="AE474">
        <v>0.41</v>
      </c>
      <c r="AF474">
        <v>981</v>
      </c>
      <c r="AG474">
        <v>-4</v>
      </c>
      <c r="AH474">
        <v>43</v>
      </c>
      <c r="AI474">
        <v>35</v>
      </c>
      <c r="AJ474">
        <v>191</v>
      </c>
      <c r="AK474">
        <v>169</v>
      </c>
      <c r="AL474">
        <v>4.5</v>
      </c>
      <c r="AM474">
        <v>174.5</v>
      </c>
      <c r="AN474" t="s">
        <v>155</v>
      </c>
      <c r="AO474">
        <v>2</v>
      </c>
      <c r="AP474" s="28">
        <v>0.89282407407407405</v>
      </c>
      <c r="AQ474">
        <v>47.164316999999997</v>
      </c>
      <c r="AR474">
        <v>-88.488732999999996</v>
      </c>
      <c r="AS474">
        <v>316.60000000000002</v>
      </c>
      <c r="AT474">
        <v>19.7</v>
      </c>
      <c r="AU474">
        <v>12</v>
      </c>
      <c r="AV474">
        <v>12</v>
      </c>
      <c r="AW474" t="s">
        <v>230</v>
      </c>
      <c r="AX474">
        <v>1.8</v>
      </c>
      <c r="AY474">
        <v>2.2867999999999999</v>
      </c>
      <c r="AZ474">
        <v>3.0868000000000002</v>
      </c>
      <c r="BA474">
        <v>14.686999999999999</v>
      </c>
      <c r="BB474">
        <v>14.58</v>
      </c>
      <c r="BC474">
        <v>0.99</v>
      </c>
      <c r="BD474">
        <v>14.491</v>
      </c>
      <c r="BE474">
        <v>3019.7820000000002</v>
      </c>
      <c r="BF474">
        <v>83.221000000000004</v>
      </c>
      <c r="BG474">
        <v>16.86</v>
      </c>
      <c r="BH474">
        <v>0</v>
      </c>
      <c r="BI474">
        <v>16.86</v>
      </c>
      <c r="BJ474">
        <v>13.298</v>
      </c>
      <c r="BK474">
        <v>0</v>
      </c>
      <c r="BL474">
        <v>13.298</v>
      </c>
      <c r="BM474">
        <v>2.3708999999999998</v>
      </c>
      <c r="BQ474">
        <v>45.386000000000003</v>
      </c>
      <c r="BR474">
        <v>0.175867</v>
      </c>
      <c r="BS474">
        <v>-5</v>
      </c>
      <c r="BT474">
        <v>5.0000000000000001E-3</v>
      </c>
      <c r="BU474">
        <v>4.2977530000000002</v>
      </c>
      <c r="BV474">
        <v>0</v>
      </c>
      <c r="BW474" t="s">
        <v>155</v>
      </c>
      <c r="BX474">
        <v>0.78900000000000003</v>
      </c>
    </row>
    <row r="475" spans="1:76" x14ac:dyDescent="0.25">
      <c r="A475" s="26">
        <v>43530</v>
      </c>
      <c r="B475" s="29">
        <v>0.68435593750000001</v>
      </c>
      <c r="C475">
        <v>14.071999999999999</v>
      </c>
      <c r="D475">
        <v>1.3409</v>
      </c>
      <c r="E475">
        <v>13409.159734000001</v>
      </c>
      <c r="F475">
        <v>768.3</v>
      </c>
      <c r="G475">
        <v>-0.9</v>
      </c>
      <c r="H475">
        <v>568.5</v>
      </c>
      <c r="J475">
        <v>0.3</v>
      </c>
      <c r="K475">
        <v>0.87039999999999995</v>
      </c>
      <c r="L475">
        <v>12.2479</v>
      </c>
      <c r="M475">
        <v>1.1671</v>
      </c>
      <c r="N475">
        <v>668.72919999999999</v>
      </c>
      <c r="O475">
        <v>0</v>
      </c>
      <c r="P475">
        <v>668.7</v>
      </c>
      <c r="Q475">
        <v>527.42679999999996</v>
      </c>
      <c r="R475">
        <v>0</v>
      </c>
      <c r="S475">
        <v>527.4</v>
      </c>
      <c r="T475">
        <v>568.53459999999995</v>
      </c>
      <c r="W475">
        <v>0</v>
      </c>
      <c r="X475">
        <v>0.2611</v>
      </c>
      <c r="Y475">
        <v>11.7</v>
      </c>
      <c r="Z475">
        <v>854</v>
      </c>
      <c r="AA475">
        <v>840</v>
      </c>
      <c r="AB475">
        <v>843</v>
      </c>
      <c r="AC475">
        <v>89</v>
      </c>
      <c r="AD475">
        <v>18</v>
      </c>
      <c r="AE475">
        <v>0.41</v>
      </c>
      <c r="AF475">
        <v>981</v>
      </c>
      <c r="AG475">
        <v>-4</v>
      </c>
      <c r="AH475">
        <v>43</v>
      </c>
      <c r="AI475">
        <v>35</v>
      </c>
      <c r="AJ475">
        <v>191</v>
      </c>
      <c r="AK475">
        <v>169</v>
      </c>
      <c r="AL475">
        <v>4.5</v>
      </c>
      <c r="AM475">
        <v>174.8</v>
      </c>
      <c r="AN475" t="s">
        <v>155</v>
      </c>
      <c r="AO475">
        <v>2</v>
      </c>
      <c r="AP475" s="28">
        <v>0.8928356481481482</v>
      </c>
      <c r="AQ475">
        <v>47.164316999999997</v>
      </c>
      <c r="AR475">
        <v>-88.488737999999998</v>
      </c>
      <c r="AS475">
        <v>316.60000000000002</v>
      </c>
      <c r="AT475">
        <v>19.7</v>
      </c>
      <c r="AU475">
        <v>12</v>
      </c>
      <c r="AV475">
        <v>12</v>
      </c>
      <c r="AW475" t="s">
        <v>230</v>
      </c>
      <c r="AX475">
        <v>1.8</v>
      </c>
      <c r="AY475">
        <v>2.2999999999999998</v>
      </c>
      <c r="AZ475">
        <v>3.1</v>
      </c>
      <c r="BA475">
        <v>14.686999999999999</v>
      </c>
      <c r="BB475">
        <v>14.23</v>
      </c>
      <c r="BC475">
        <v>0.97</v>
      </c>
      <c r="BD475">
        <v>14.89</v>
      </c>
      <c r="BE475">
        <v>2870.9180000000001</v>
      </c>
      <c r="BF475">
        <v>174.124</v>
      </c>
      <c r="BG475">
        <v>16.414999999999999</v>
      </c>
      <c r="BH475">
        <v>0</v>
      </c>
      <c r="BI475">
        <v>16.414999999999999</v>
      </c>
      <c r="BJ475">
        <v>12.946999999999999</v>
      </c>
      <c r="BK475">
        <v>0</v>
      </c>
      <c r="BL475">
        <v>12.946999999999999</v>
      </c>
      <c r="BM475">
        <v>4.2317999999999998</v>
      </c>
      <c r="BQ475">
        <v>44.503999999999998</v>
      </c>
      <c r="BR475">
        <v>0.20020399999999999</v>
      </c>
      <c r="BS475">
        <v>-5</v>
      </c>
      <c r="BT475">
        <v>5.0000000000000001E-3</v>
      </c>
      <c r="BU475">
        <v>4.8924899999999996</v>
      </c>
      <c r="BV475">
        <v>0</v>
      </c>
      <c r="BW475" t="s">
        <v>155</v>
      </c>
      <c r="BX475">
        <v>0.78900000000000003</v>
      </c>
    </row>
    <row r="476" spans="1:76" x14ac:dyDescent="0.25">
      <c r="A476" s="26">
        <v>43530</v>
      </c>
      <c r="B476" s="29">
        <v>0.68436751157407405</v>
      </c>
      <c r="C476">
        <v>14.007999999999999</v>
      </c>
      <c r="D476">
        <v>1.5728</v>
      </c>
      <c r="E476">
        <v>15728.055315</v>
      </c>
      <c r="F476">
        <v>666.9</v>
      </c>
      <c r="G476">
        <v>-0.4</v>
      </c>
      <c r="H476">
        <v>845.7</v>
      </c>
      <c r="J476">
        <v>0.3</v>
      </c>
      <c r="K476">
        <v>0.86860000000000004</v>
      </c>
      <c r="L476">
        <v>12.167999999999999</v>
      </c>
      <c r="M476">
        <v>1.3662000000000001</v>
      </c>
      <c r="N476">
        <v>579.2713</v>
      </c>
      <c r="O476">
        <v>0</v>
      </c>
      <c r="P476">
        <v>579.29999999999995</v>
      </c>
      <c r="Q476">
        <v>456.87130000000002</v>
      </c>
      <c r="R476">
        <v>0</v>
      </c>
      <c r="S476">
        <v>456.9</v>
      </c>
      <c r="T476">
        <v>845.66060000000004</v>
      </c>
      <c r="W476">
        <v>0</v>
      </c>
      <c r="X476">
        <v>0.2606</v>
      </c>
      <c r="Y476">
        <v>11.7</v>
      </c>
      <c r="Z476">
        <v>854</v>
      </c>
      <c r="AA476">
        <v>840</v>
      </c>
      <c r="AB476">
        <v>844</v>
      </c>
      <c r="AC476">
        <v>89</v>
      </c>
      <c r="AD476">
        <v>18</v>
      </c>
      <c r="AE476">
        <v>0.41</v>
      </c>
      <c r="AF476">
        <v>981</v>
      </c>
      <c r="AG476">
        <v>-4</v>
      </c>
      <c r="AH476">
        <v>43</v>
      </c>
      <c r="AI476">
        <v>35</v>
      </c>
      <c r="AJ476">
        <v>191</v>
      </c>
      <c r="AK476">
        <v>168.6</v>
      </c>
      <c r="AL476">
        <v>4.5999999999999996</v>
      </c>
      <c r="AM476">
        <v>175</v>
      </c>
      <c r="AN476" t="s">
        <v>155</v>
      </c>
      <c r="AO476">
        <v>2</v>
      </c>
      <c r="AP476" s="28">
        <v>0.8928356481481482</v>
      </c>
      <c r="AQ476">
        <v>47.164304000000001</v>
      </c>
      <c r="AR476">
        <v>-88.488973999999999</v>
      </c>
      <c r="AS476">
        <v>316.3</v>
      </c>
      <c r="AT476">
        <v>20.399999999999999</v>
      </c>
      <c r="AU476">
        <v>12</v>
      </c>
      <c r="AV476">
        <v>12</v>
      </c>
      <c r="AW476" t="s">
        <v>230</v>
      </c>
      <c r="AX476">
        <v>2.0865130000000001</v>
      </c>
      <c r="AY476">
        <v>1.0584420000000001</v>
      </c>
      <c r="AZ476">
        <v>3.2910089999999999</v>
      </c>
      <c r="BA476">
        <v>14.686999999999999</v>
      </c>
      <c r="BB476">
        <v>14.03</v>
      </c>
      <c r="BC476">
        <v>0.95</v>
      </c>
      <c r="BD476">
        <v>15.124000000000001</v>
      </c>
      <c r="BE476">
        <v>2821.3339999999998</v>
      </c>
      <c r="BF476">
        <v>201.61500000000001</v>
      </c>
      <c r="BG476">
        <v>14.065</v>
      </c>
      <c r="BH476">
        <v>0</v>
      </c>
      <c r="BI476">
        <v>14.065</v>
      </c>
      <c r="BJ476">
        <v>11.093</v>
      </c>
      <c r="BK476">
        <v>0</v>
      </c>
      <c r="BL476">
        <v>11.093</v>
      </c>
      <c r="BM476">
        <v>6.2264999999999997</v>
      </c>
      <c r="BQ476">
        <v>43.933</v>
      </c>
      <c r="BR476">
        <v>0.19700799999999999</v>
      </c>
      <c r="BS476">
        <v>-5</v>
      </c>
      <c r="BT476">
        <v>5.0000000000000001E-3</v>
      </c>
      <c r="BU476">
        <v>4.8143830000000003</v>
      </c>
      <c r="BV476">
        <v>0</v>
      </c>
      <c r="BW476" t="s">
        <v>155</v>
      </c>
      <c r="BX476">
        <v>0.78900000000000003</v>
      </c>
    </row>
    <row r="477" spans="1:76" x14ac:dyDescent="0.25">
      <c r="A477" s="26">
        <v>43530</v>
      </c>
      <c r="B477" s="29">
        <v>0.68437908564814809</v>
      </c>
      <c r="C477">
        <v>14.055</v>
      </c>
      <c r="D477">
        <v>1.1147</v>
      </c>
      <c r="E477">
        <v>11147.242869</v>
      </c>
      <c r="F477">
        <v>563.20000000000005</v>
      </c>
      <c r="G477">
        <v>0</v>
      </c>
      <c r="H477">
        <v>1020.2</v>
      </c>
      <c r="J477">
        <v>0.3</v>
      </c>
      <c r="K477">
        <v>0.872</v>
      </c>
      <c r="L477">
        <v>12.2567</v>
      </c>
      <c r="M477">
        <v>0.97209999999999996</v>
      </c>
      <c r="N477">
        <v>491.12290000000002</v>
      </c>
      <c r="O477">
        <v>0</v>
      </c>
      <c r="P477">
        <v>491.1</v>
      </c>
      <c r="Q477">
        <v>387.34870000000001</v>
      </c>
      <c r="R477">
        <v>0</v>
      </c>
      <c r="S477">
        <v>387.3</v>
      </c>
      <c r="T477">
        <v>1020.1514</v>
      </c>
      <c r="W477">
        <v>0</v>
      </c>
      <c r="X477">
        <v>0.2616</v>
      </c>
      <c r="Y477">
        <v>11.7</v>
      </c>
      <c r="Z477">
        <v>855</v>
      </c>
      <c r="AA477">
        <v>840</v>
      </c>
      <c r="AB477">
        <v>844</v>
      </c>
      <c r="AC477">
        <v>89</v>
      </c>
      <c r="AD477">
        <v>18</v>
      </c>
      <c r="AE477">
        <v>0.41</v>
      </c>
      <c r="AF477">
        <v>981</v>
      </c>
      <c r="AG477">
        <v>-4</v>
      </c>
      <c r="AH477">
        <v>43</v>
      </c>
      <c r="AI477">
        <v>35</v>
      </c>
      <c r="AJ477">
        <v>191</v>
      </c>
      <c r="AK477">
        <v>168</v>
      </c>
      <c r="AL477">
        <v>4.5</v>
      </c>
      <c r="AM477">
        <v>175</v>
      </c>
      <c r="AN477" t="s">
        <v>155</v>
      </c>
      <c r="AO477">
        <v>2</v>
      </c>
      <c r="AP477" s="28">
        <v>0.89285879629629628</v>
      </c>
      <c r="AQ477">
        <v>47.164278000000003</v>
      </c>
      <c r="AR477">
        <v>-88.489107000000004</v>
      </c>
      <c r="AS477">
        <v>316.60000000000002</v>
      </c>
      <c r="AT477">
        <v>21.3</v>
      </c>
      <c r="AU477">
        <v>12</v>
      </c>
      <c r="AV477">
        <v>11</v>
      </c>
      <c r="AW477" t="s">
        <v>240</v>
      </c>
      <c r="AX477">
        <v>0.95285299999999995</v>
      </c>
      <c r="AY477">
        <v>1</v>
      </c>
      <c r="AZ477">
        <v>1.5792790000000001</v>
      </c>
      <c r="BA477">
        <v>14.686999999999999</v>
      </c>
      <c r="BB477">
        <v>14.42</v>
      </c>
      <c r="BC477">
        <v>0.98</v>
      </c>
      <c r="BD477">
        <v>14.673999999999999</v>
      </c>
      <c r="BE477">
        <v>2903.4879999999998</v>
      </c>
      <c r="BF477">
        <v>146.56299999999999</v>
      </c>
      <c r="BG477">
        <v>12.183999999999999</v>
      </c>
      <c r="BH477">
        <v>0</v>
      </c>
      <c r="BI477">
        <v>12.183999999999999</v>
      </c>
      <c r="BJ477">
        <v>9.609</v>
      </c>
      <c r="BK477">
        <v>0</v>
      </c>
      <c r="BL477">
        <v>9.609</v>
      </c>
      <c r="BM477">
        <v>7.6740000000000004</v>
      </c>
      <c r="BQ477">
        <v>45.061</v>
      </c>
      <c r="BR477">
        <v>0.182056</v>
      </c>
      <c r="BS477">
        <v>-5</v>
      </c>
      <c r="BT477">
        <v>5.0000000000000001E-3</v>
      </c>
      <c r="BU477">
        <v>4.4489929999999998</v>
      </c>
      <c r="BV477">
        <v>0</v>
      </c>
      <c r="BW477" t="s">
        <v>155</v>
      </c>
      <c r="BX477">
        <v>0.78900000000000003</v>
      </c>
    </row>
    <row r="478" spans="1:76" x14ac:dyDescent="0.25">
      <c r="A478" s="26">
        <v>43530</v>
      </c>
      <c r="B478" s="29">
        <v>0.68439065972222224</v>
      </c>
      <c r="C478">
        <v>13.907</v>
      </c>
      <c r="D478">
        <v>1.0127999999999999</v>
      </c>
      <c r="E478">
        <v>10127.614298</v>
      </c>
      <c r="F478">
        <v>478.8</v>
      </c>
      <c r="G478">
        <v>0.1</v>
      </c>
      <c r="H478">
        <v>1058.3</v>
      </c>
      <c r="J478">
        <v>0.3</v>
      </c>
      <c r="K478">
        <v>0.874</v>
      </c>
      <c r="L478">
        <v>12.154400000000001</v>
      </c>
      <c r="M478">
        <v>0.88519999999999999</v>
      </c>
      <c r="N478">
        <v>418.49720000000002</v>
      </c>
      <c r="O478">
        <v>8.7400000000000005E-2</v>
      </c>
      <c r="P478">
        <v>418.6</v>
      </c>
      <c r="Q478">
        <v>330.06880000000001</v>
      </c>
      <c r="R478">
        <v>6.8900000000000003E-2</v>
      </c>
      <c r="S478">
        <v>330.1</v>
      </c>
      <c r="T478">
        <v>1058.2828</v>
      </c>
      <c r="W478">
        <v>0</v>
      </c>
      <c r="X478">
        <v>0.26219999999999999</v>
      </c>
      <c r="Y478">
        <v>11.7</v>
      </c>
      <c r="Z478">
        <v>854</v>
      </c>
      <c r="AA478">
        <v>840</v>
      </c>
      <c r="AB478">
        <v>843</v>
      </c>
      <c r="AC478">
        <v>89</v>
      </c>
      <c r="AD478">
        <v>18</v>
      </c>
      <c r="AE478">
        <v>0.41</v>
      </c>
      <c r="AF478">
        <v>981</v>
      </c>
      <c r="AG478">
        <v>-4</v>
      </c>
      <c r="AH478">
        <v>43</v>
      </c>
      <c r="AI478">
        <v>35</v>
      </c>
      <c r="AJ478">
        <v>191</v>
      </c>
      <c r="AK478">
        <v>168.4</v>
      </c>
      <c r="AL478">
        <v>4.5</v>
      </c>
      <c r="AM478">
        <v>175</v>
      </c>
      <c r="AN478" t="s">
        <v>155</v>
      </c>
      <c r="AO478">
        <v>2</v>
      </c>
      <c r="AP478" s="28">
        <v>0.89287037037037031</v>
      </c>
      <c r="AQ478">
        <v>47.164245999999999</v>
      </c>
      <c r="AR478">
        <v>-88.489247000000006</v>
      </c>
      <c r="AS478">
        <v>316.5</v>
      </c>
      <c r="AT478">
        <v>24.3</v>
      </c>
      <c r="AU478">
        <v>12</v>
      </c>
      <c r="AV478">
        <v>12</v>
      </c>
      <c r="AW478" t="s">
        <v>230</v>
      </c>
      <c r="AX478">
        <v>0.99560000000000004</v>
      </c>
      <c r="AY478">
        <v>1.1912</v>
      </c>
      <c r="AZ478">
        <v>1.6912</v>
      </c>
      <c r="BA478">
        <v>14.686999999999999</v>
      </c>
      <c r="BB478">
        <v>14.65</v>
      </c>
      <c r="BC478">
        <v>1</v>
      </c>
      <c r="BD478">
        <v>14.416</v>
      </c>
      <c r="BE478">
        <v>2919.99</v>
      </c>
      <c r="BF478">
        <v>135.34700000000001</v>
      </c>
      <c r="BG478">
        <v>10.529</v>
      </c>
      <c r="BH478">
        <v>2E-3</v>
      </c>
      <c r="BI478">
        <v>10.531000000000001</v>
      </c>
      <c r="BJ478">
        <v>8.3040000000000003</v>
      </c>
      <c r="BK478">
        <v>2E-3</v>
      </c>
      <c r="BL478">
        <v>8.3059999999999992</v>
      </c>
      <c r="BM478">
        <v>8.0734999999999992</v>
      </c>
      <c r="BQ478">
        <v>45.802</v>
      </c>
      <c r="BR478">
        <v>0.18840799999999999</v>
      </c>
      <c r="BS478">
        <v>-5</v>
      </c>
      <c r="BT478">
        <v>5.0000000000000001E-3</v>
      </c>
      <c r="BU478">
        <v>4.6042199999999998</v>
      </c>
      <c r="BV478">
        <v>0</v>
      </c>
      <c r="BW478" t="s">
        <v>155</v>
      </c>
      <c r="BX478">
        <v>0.78900000000000003</v>
      </c>
    </row>
    <row r="479" spans="1:76" x14ac:dyDescent="0.25">
      <c r="A479" s="26">
        <v>43530</v>
      </c>
      <c r="B479" s="29">
        <v>0.68440223379629639</v>
      </c>
      <c r="C479">
        <v>13.454000000000001</v>
      </c>
      <c r="D479">
        <v>2.1173999999999999</v>
      </c>
      <c r="E479">
        <v>21174.324103999999</v>
      </c>
      <c r="F479">
        <v>417.5</v>
      </c>
      <c r="G479">
        <v>0.1</v>
      </c>
      <c r="H479">
        <v>1051.9000000000001</v>
      </c>
      <c r="J479">
        <v>0.3</v>
      </c>
      <c r="K479">
        <v>0.8679</v>
      </c>
      <c r="L479">
        <v>11.6761</v>
      </c>
      <c r="M479">
        <v>1.8375999999999999</v>
      </c>
      <c r="N479">
        <v>362.3442</v>
      </c>
      <c r="O479">
        <v>8.6800000000000002E-2</v>
      </c>
      <c r="P479">
        <v>362.4</v>
      </c>
      <c r="Q479">
        <v>285.78089999999997</v>
      </c>
      <c r="R479">
        <v>6.8400000000000002E-2</v>
      </c>
      <c r="S479">
        <v>285.8</v>
      </c>
      <c r="T479">
        <v>1051.8755000000001</v>
      </c>
      <c r="W479">
        <v>0</v>
      </c>
      <c r="X479">
        <v>0.26040000000000002</v>
      </c>
      <c r="Y479">
        <v>11.7</v>
      </c>
      <c r="Z479">
        <v>855</v>
      </c>
      <c r="AA479">
        <v>840</v>
      </c>
      <c r="AB479">
        <v>843</v>
      </c>
      <c r="AC479">
        <v>89</v>
      </c>
      <c r="AD479">
        <v>18</v>
      </c>
      <c r="AE479">
        <v>0.41</v>
      </c>
      <c r="AF479">
        <v>981</v>
      </c>
      <c r="AG479">
        <v>-4</v>
      </c>
      <c r="AH479">
        <v>43</v>
      </c>
      <c r="AI479">
        <v>35</v>
      </c>
      <c r="AJ479">
        <v>191</v>
      </c>
      <c r="AK479">
        <v>169</v>
      </c>
      <c r="AL479">
        <v>4.5999999999999996</v>
      </c>
      <c r="AM479">
        <v>174.7</v>
      </c>
      <c r="AN479" t="s">
        <v>155</v>
      </c>
      <c r="AO479">
        <v>2</v>
      </c>
      <c r="AP479" s="28">
        <v>0.89288194444444446</v>
      </c>
      <c r="AQ479">
        <v>47.164211999999999</v>
      </c>
      <c r="AR479">
        <v>-88.489386999999994</v>
      </c>
      <c r="AS479">
        <v>316.3</v>
      </c>
      <c r="AT479">
        <v>25.3</v>
      </c>
      <c r="AU479">
        <v>12</v>
      </c>
      <c r="AV479">
        <v>11</v>
      </c>
      <c r="AW479" t="s">
        <v>241</v>
      </c>
      <c r="AX479">
        <v>1.0955999999999999</v>
      </c>
      <c r="AY479">
        <v>1.2956000000000001</v>
      </c>
      <c r="AZ479">
        <v>1.7956000000000001</v>
      </c>
      <c r="BA479">
        <v>14.686999999999999</v>
      </c>
      <c r="BB479">
        <v>13.94</v>
      </c>
      <c r="BC479">
        <v>0.95</v>
      </c>
      <c r="BD479">
        <v>15.226000000000001</v>
      </c>
      <c r="BE479">
        <v>2707.2269999999999</v>
      </c>
      <c r="BF479">
        <v>271.18299999999999</v>
      </c>
      <c r="BG479">
        <v>8.798</v>
      </c>
      <c r="BH479">
        <v>2E-3</v>
      </c>
      <c r="BI479">
        <v>8.8000000000000007</v>
      </c>
      <c r="BJ479">
        <v>6.9390000000000001</v>
      </c>
      <c r="BK479">
        <v>2E-3</v>
      </c>
      <c r="BL479">
        <v>6.9409999999999998</v>
      </c>
      <c r="BM479">
        <v>7.7446999999999999</v>
      </c>
      <c r="BQ479">
        <v>43.893000000000001</v>
      </c>
      <c r="BR479">
        <v>0.24148800000000001</v>
      </c>
      <c r="BS479">
        <v>-5</v>
      </c>
      <c r="BT479">
        <v>5.3680000000000004E-3</v>
      </c>
      <c r="BU479">
        <v>5.9013629999999999</v>
      </c>
      <c r="BV479">
        <v>0</v>
      </c>
      <c r="BW479" t="s">
        <v>155</v>
      </c>
      <c r="BX479">
        <v>0.78900000000000003</v>
      </c>
    </row>
    <row r="480" spans="1:76" x14ac:dyDescent="0.25">
      <c r="A480" s="26">
        <v>43530</v>
      </c>
      <c r="B480" s="29">
        <v>0.68441380787037032</v>
      </c>
      <c r="C480">
        <v>12.971</v>
      </c>
      <c r="D480">
        <v>2.9767000000000001</v>
      </c>
      <c r="E480">
        <v>29766.611018</v>
      </c>
      <c r="F480">
        <v>381.4</v>
      </c>
      <c r="G480">
        <v>0.2</v>
      </c>
      <c r="H480">
        <v>1102.7</v>
      </c>
      <c r="J480">
        <v>0.3</v>
      </c>
      <c r="K480">
        <v>0.8639</v>
      </c>
      <c r="L480">
        <v>11.206</v>
      </c>
      <c r="M480">
        <v>2.5714999999999999</v>
      </c>
      <c r="N480">
        <v>329.52030000000002</v>
      </c>
      <c r="O480">
        <v>0.17280000000000001</v>
      </c>
      <c r="P480">
        <v>329.7</v>
      </c>
      <c r="Q480">
        <v>259.89269999999999</v>
      </c>
      <c r="R480">
        <v>0.1363</v>
      </c>
      <c r="S480">
        <v>260</v>
      </c>
      <c r="T480">
        <v>1102.7308</v>
      </c>
      <c r="W480">
        <v>0</v>
      </c>
      <c r="X480">
        <v>0.25919999999999999</v>
      </c>
      <c r="Y480">
        <v>11.7</v>
      </c>
      <c r="Z480">
        <v>854</v>
      </c>
      <c r="AA480">
        <v>841</v>
      </c>
      <c r="AB480">
        <v>843</v>
      </c>
      <c r="AC480">
        <v>89</v>
      </c>
      <c r="AD480">
        <v>18</v>
      </c>
      <c r="AE480">
        <v>0.41</v>
      </c>
      <c r="AF480">
        <v>981</v>
      </c>
      <c r="AG480">
        <v>-4</v>
      </c>
      <c r="AH480">
        <v>43</v>
      </c>
      <c r="AI480">
        <v>35</v>
      </c>
      <c r="AJ480">
        <v>191</v>
      </c>
      <c r="AK480">
        <v>169</v>
      </c>
      <c r="AL480">
        <v>4.5</v>
      </c>
      <c r="AM480">
        <v>174.3</v>
      </c>
      <c r="AN480" t="s">
        <v>155</v>
      </c>
      <c r="AO480">
        <v>2</v>
      </c>
      <c r="AP480" s="28">
        <v>0.89289351851851861</v>
      </c>
      <c r="AQ480">
        <v>47.164146000000002</v>
      </c>
      <c r="AR480">
        <v>-88.489520999999996</v>
      </c>
      <c r="AS480">
        <v>316.2</v>
      </c>
      <c r="AT480">
        <v>26.4</v>
      </c>
      <c r="AU480">
        <v>12</v>
      </c>
      <c r="AV480">
        <v>11</v>
      </c>
      <c r="AW480" t="s">
        <v>241</v>
      </c>
      <c r="AX480">
        <v>1.2911999999999999</v>
      </c>
      <c r="AY480">
        <v>1.6823999999999999</v>
      </c>
      <c r="AZ480">
        <v>2.1823999999999999</v>
      </c>
      <c r="BA480">
        <v>14.686999999999999</v>
      </c>
      <c r="BB480">
        <v>13.52</v>
      </c>
      <c r="BC480">
        <v>0.92</v>
      </c>
      <c r="BD480">
        <v>15.755000000000001</v>
      </c>
      <c r="BE480">
        <v>2547.7539999999999</v>
      </c>
      <c r="BF480">
        <v>372.11399999999998</v>
      </c>
      <c r="BG480">
        <v>7.8460000000000001</v>
      </c>
      <c r="BH480">
        <v>4.0000000000000001E-3</v>
      </c>
      <c r="BI480">
        <v>7.85</v>
      </c>
      <c r="BJ480">
        <v>6.1879999999999997</v>
      </c>
      <c r="BK480">
        <v>3.0000000000000001E-3</v>
      </c>
      <c r="BL480">
        <v>6.1909999999999998</v>
      </c>
      <c r="BM480">
        <v>7.9614000000000003</v>
      </c>
      <c r="BQ480">
        <v>42.844000000000001</v>
      </c>
      <c r="BR480">
        <v>0.27765600000000001</v>
      </c>
      <c r="BS480">
        <v>-5</v>
      </c>
      <c r="BT480">
        <v>6.0000000000000001E-3</v>
      </c>
      <c r="BU480">
        <v>6.7852180000000004</v>
      </c>
      <c r="BV480">
        <v>0</v>
      </c>
      <c r="BW480" t="s">
        <v>155</v>
      </c>
      <c r="BX480">
        <v>0.78900000000000003</v>
      </c>
    </row>
    <row r="481" spans="1:76" x14ac:dyDescent="0.25">
      <c r="A481" s="26">
        <v>43530</v>
      </c>
      <c r="B481" s="29">
        <v>0.68442538194444447</v>
      </c>
      <c r="C481">
        <v>13.298999999999999</v>
      </c>
      <c r="D481">
        <v>2.6709999999999998</v>
      </c>
      <c r="E481">
        <v>26710.115226000002</v>
      </c>
      <c r="F481">
        <v>351.8</v>
      </c>
      <c r="G481">
        <v>0.2</v>
      </c>
      <c r="H481">
        <v>1163.0999999999999</v>
      </c>
      <c r="J481">
        <v>0.2</v>
      </c>
      <c r="K481">
        <v>0.86409999999999998</v>
      </c>
      <c r="L481">
        <v>11.491199999999999</v>
      </c>
      <c r="M481">
        <v>2.3079999999999998</v>
      </c>
      <c r="N481">
        <v>303.9461</v>
      </c>
      <c r="O481">
        <v>0.17280000000000001</v>
      </c>
      <c r="P481">
        <v>304.10000000000002</v>
      </c>
      <c r="Q481">
        <v>239.72239999999999</v>
      </c>
      <c r="R481">
        <v>0.1363</v>
      </c>
      <c r="S481">
        <v>239.9</v>
      </c>
      <c r="T481">
        <v>1163.1192000000001</v>
      </c>
      <c r="W481">
        <v>0</v>
      </c>
      <c r="X481">
        <v>0.17280000000000001</v>
      </c>
      <c r="Y481">
        <v>11.7</v>
      </c>
      <c r="Z481">
        <v>854</v>
      </c>
      <c r="AA481">
        <v>840</v>
      </c>
      <c r="AB481">
        <v>843</v>
      </c>
      <c r="AC481">
        <v>89</v>
      </c>
      <c r="AD481">
        <v>18</v>
      </c>
      <c r="AE481">
        <v>0.41</v>
      </c>
      <c r="AF481">
        <v>981</v>
      </c>
      <c r="AG481">
        <v>-4</v>
      </c>
      <c r="AH481">
        <v>43</v>
      </c>
      <c r="AI481">
        <v>35</v>
      </c>
      <c r="AJ481">
        <v>191</v>
      </c>
      <c r="AK481">
        <v>169</v>
      </c>
      <c r="AL481">
        <v>4.5</v>
      </c>
      <c r="AM481">
        <v>174</v>
      </c>
      <c r="AN481" t="s">
        <v>155</v>
      </c>
      <c r="AO481">
        <v>2</v>
      </c>
      <c r="AP481" s="28">
        <v>0.89290509259259254</v>
      </c>
      <c r="AQ481">
        <v>47.164081000000003</v>
      </c>
      <c r="AR481">
        <v>-88.489650999999995</v>
      </c>
      <c r="AS481">
        <v>316.2</v>
      </c>
      <c r="AT481">
        <v>26.8</v>
      </c>
      <c r="AU481">
        <v>12</v>
      </c>
      <c r="AV481">
        <v>11</v>
      </c>
      <c r="AW481" t="s">
        <v>241</v>
      </c>
      <c r="AX481">
        <v>1.1088</v>
      </c>
      <c r="AY481">
        <v>1.5087999999999999</v>
      </c>
      <c r="AZ481">
        <v>1.8176000000000001</v>
      </c>
      <c r="BA481">
        <v>14.686999999999999</v>
      </c>
      <c r="BB481">
        <v>13.54</v>
      </c>
      <c r="BC481">
        <v>0.92</v>
      </c>
      <c r="BD481">
        <v>15.731</v>
      </c>
      <c r="BE481">
        <v>2607.4</v>
      </c>
      <c r="BF481">
        <v>333.30799999999999</v>
      </c>
      <c r="BG481">
        <v>7.2220000000000004</v>
      </c>
      <c r="BH481">
        <v>4.0000000000000001E-3</v>
      </c>
      <c r="BI481">
        <v>7.226</v>
      </c>
      <c r="BJ481">
        <v>5.6959999999999997</v>
      </c>
      <c r="BK481">
        <v>3.0000000000000001E-3</v>
      </c>
      <c r="BL481">
        <v>5.6989999999999998</v>
      </c>
      <c r="BM481">
        <v>8.3806999999999992</v>
      </c>
      <c r="BQ481">
        <v>28.512</v>
      </c>
      <c r="BR481">
        <v>0.22922400000000001</v>
      </c>
      <c r="BS481">
        <v>-5</v>
      </c>
      <c r="BT481">
        <v>5.6319999999999999E-3</v>
      </c>
      <c r="BU481">
        <v>5.601661</v>
      </c>
      <c r="BV481">
        <v>0</v>
      </c>
      <c r="BW481" t="s">
        <v>155</v>
      </c>
      <c r="BX481">
        <v>0.78900000000000003</v>
      </c>
    </row>
    <row r="482" spans="1:76" x14ac:dyDescent="0.25">
      <c r="A482" s="26">
        <v>43530</v>
      </c>
      <c r="B482" s="29">
        <v>0.68443695601851851</v>
      </c>
      <c r="C482">
        <v>13.724</v>
      </c>
      <c r="D482">
        <v>1.6020000000000001</v>
      </c>
      <c r="E482">
        <v>16019.991357000001</v>
      </c>
      <c r="F482">
        <v>320.10000000000002</v>
      </c>
      <c r="G482">
        <v>0.2</v>
      </c>
      <c r="H482">
        <v>1226.7</v>
      </c>
      <c r="J482">
        <v>0.2</v>
      </c>
      <c r="K482">
        <v>0.87009999999999998</v>
      </c>
      <c r="L482">
        <v>11.9421</v>
      </c>
      <c r="M482">
        <v>1.3939999999999999</v>
      </c>
      <c r="N482">
        <v>278.52769999999998</v>
      </c>
      <c r="O482">
        <v>0.17399999999999999</v>
      </c>
      <c r="P482">
        <v>278.7</v>
      </c>
      <c r="Q482">
        <v>219.6748</v>
      </c>
      <c r="R482">
        <v>0.13730000000000001</v>
      </c>
      <c r="S482">
        <v>219.8</v>
      </c>
      <c r="T482">
        <v>1226.7018</v>
      </c>
      <c r="W482">
        <v>0</v>
      </c>
      <c r="X482">
        <v>0.17399999999999999</v>
      </c>
      <c r="Y482">
        <v>11.7</v>
      </c>
      <c r="Z482">
        <v>855</v>
      </c>
      <c r="AA482">
        <v>840</v>
      </c>
      <c r="AB482">
        <v>843</v>
      </c>
      <c r="AC482">
        <v>89</v>
      </c>
      <c r="AD482">
        <v>18</v>
      </c>
      <c r="AE482">
        <v>0.41</v>
      </c>
      <c r="AF482">
        <v>981</v>
      </c>
      <c r="AG482">
        <v>-4</v>
      </c>
      <c r="AH482">
        <v>43</v>
      </c>
      <c r="AI482">
        <v>35</v>
      </c>
      <c r="AJ482">
        <v>191</v>
      </c>
      <c r="AK482">
        <v>169</v>
      </c>
      <c r="AL482">
        <v>4.5</v>
      </c>
      <c r="AM482">
        <v>174.4</v>
      </c>
      <c r="AN482" t="s">
        <v>155</v>
      </c>
      <c r="AO482">
        <v>2</v>
      </c>
      <c r="AP482" s="28">
        <v>0.89291666666666669</v>
      </c>
      <c r="AQ482">
        <v>47.163997000000002</v>
      </c>
      <c r="AR482">
        <v>-88.489784</v>
      </c>
      <c r="AS482">
        <v>315.8</v>
      </c>
      <c r="AT482">
        <v>28.4</v>
      </c>
      <c r="AU482">
        <v>12</v>
      </c>
      <c r="AV482">
        <v>11</v>
      </c>
      <c r="AW482" t="s">
        <v>241</v>
      </c>
      <c r="AX482">
        <v>1.6736</v>
      </c>
      <c r="AY482">
        <v>1.978</v>
      </c>
      <c r="AZ482">
        <v>2.5648</v>
      </c>
      <c r="BA482">
        <v>14.686999999999999</v>
      </c>
      <c r="BB482">
        <v>14.2</v>
      </c>
      <c r="BC482">
        <v>0.97</v>
      </c>
      <c r="BD482">
        <v>14.925000000000001</v>
      </c>
      <c r="BE482">
        <v>2801.9749999999999</v>
      </c>
      <c r="BF482">
        <v>208.166</v>
      </c>
      <c r="BG482">
        <v>6.8440000000000003</v>
      </c>
      <c r="BH482">
        <v>4.0000000000000001E-3</v>
      </c>
      <c r="BI482">
        <v>6.8479999999999999</v>
      </c>
      <c r="BJ482">
        <v>5.3979999999999997</v>
      </c>
      <c r="BK482">
        <v>3.0000000000000001E-3</v>
      </c>
      <c r="BL482">
        <v>5.4009999999999998</v>
      </c>
      <c r="BM482">
        <v>9.1397999999999993</v>
      </c>
      <c r="BQ482">
        <v>29.689</v>
      </c>
      <c r="BR482">
        <v>0.206424</v>
      </c>
      <c r="BS482">
        <v>-5</v>
      </c>
      <c r="BT482">
        <v>5.0000000000000001E-3</v>
      </c>
      <c r="BU482">
        <v>5.044486</v>
      </c>
      <c r="BV482">
        <v>0</v>
      </c>
      <c r="BW482" t="s">
        <v>155</v>
      </c>
      <c r="BX482">
        <v>0.78900000000000003</v>
      </c>
    </row>
    <row r="483" spans="1:76" x14ac:dyDescent="0.25">
      <c r="A483" s="26">
        <v>43530</v>
      </c>
      <c r="B483" s="29">
        <v>0.68444853009259266</v>
      </c>
      <c r="C483">
        <v>13.632</v>
      </c>
      <c r="D483">
        <v>1.4723999999999999</v>
      </c>
      <c r="E483">
        <v>14723.535003999999</v>
      </c>
      <c r="F483">
        <v>293.3</v>
      </c>
      <c r="G483">
        <v>0.2</v>
      </c>
      <c r="H483">
        <v>1239.4000000000001</v>
      </c>
      <c r="J483">
        <v>0.2</v>
      </c>
      <c r="K483">
        <v>0.872</v>
      </c>
      <c r="L483">
        <v>11.8865</v>
      </c>
      <c r="M483">
        <v>1.2838000000000001</v>
      </c>
      <c r="N483">
        <v>255.71170000000001</v>
      </c>
      <c r="O483">
        <v>0.1744</v>
      </c>
      <c r="P483">
        <v>255.9</v>
      </c>
      <c r="Q483">
        <v>201.6798</v>
      </c>
      <c r="R483">
        <v>0.13750000000000001</v>
      </c>
      <c r="S483">
        <v>201.8</v>
      </c>
      <c r="T483">
        <v>1239.4283</v>
      </c>
      <c r="W483">
        <v>0</v>
      </c>
      <c r="X483">
        <v>0.1744</v>
      </c>
      <c r="Y483">
        <v>11.7</v>
      </c>
      <c r="Z483">
        <v>855</v>
      </c>
      <c r="AA483">
        <v>840</v>
      </c>
      <c r="AB483">
        <v>844</v>
      </c>
      <c r="AC483">
        <v>89</v>
      </c>
      <c r="AD483">
        <v>18</v>
      </c>
      <c r="AE483">
        <v>0.41</v>
      </c>
      <c r="AF483">
        <v>981</v>
      </c>
      <c r="AG483">
        <v>-4</v>
      </c>
      <c r="AH483">
        <v>43</v>
      </c>
      <c r="AI483">
        <v>35</v>
      </c>
      <c r="AJ483">
        <v>191</v>
      </c>
      <c r="AK483">
        <v>169</v>
      </c>
      <c r="AL483">
        <v>4.5999999999999996</v>
      </c>
      <c r="AM483">
        <v>174.7</v>
      </c>
      <c r="AN483" t="s">
        <v>155</v>
      </c>
      <c r="AO483">
        <v>2</v>
      </c>
      <c r="AP483" s="28">
        <v>0.89292824074074073</v>
      </c>
      <c r="AQ483">
        <v>47.163905999999997</v>
      </c>
      <c r="AR483">
        <v>-88.489915999999994</v>
      </c>
      <c r="AS483">
        <v>315.7</v>
      </c>
      <c r="AT483">
        <v>29.9</v>
      </c>
      <c r="AU483">
        <v>12</v>
      </c>
      <c r="AV483">
        <v>12</v>
      </c>
      <c r="AW483" t="s">
        <v>230</v>
      </c>
      <c r="AX483">
        <v>1.7</v>
      </c>
      <c r="AY483">
        <v>2</v>
      </c>
      <c r="AZ483">
        <v>2.6</v>
      </c>
      <c r="BA483">
        <v>14.686999999999999</v>
      </c>
      <c r="BB483">
        <v>14.41</v>
      </c>
      <c r="BC483">
        <v>0.98</v>
      </c>
      <c r="BD483">
        <v>14.683999999999999</v>
      </c>
      <c r="BE483">
        <v>2823.5360000000001</v>
      </c>
      <c r="BF483">
        <v>194.1</v>
      </c>
      <c r="BG483">
        <v>6.3609999999999998</v>
      </c>
      <c r="BH483">
        <v>4.0000000000000001E-3</v>
      </c>
      <c r="BI483">
        <v>6.3650000000000002</v>
      </c>
      <c r="BJ483">
        <v>5.0170000000000003</v>
      </c>
      <c r="BK483">
        <v>3.0000000000000001E-3</v>
      </c>
      <c r="BL483">
        <v>5.0199999999999996</v>
      </c>
      <c r="BM483">
        <v>9.3491999999999997</v>
      </c>
      <c r="BQ483">
        <v>30.120999999999999</v>
      </c>
      <c r="BR483">
        <v>0.217088</v>
      </c>
      <c r="BS483">
        <v>-5</v>
      </c>
      <c r="BT483">
        <v>5.0000000000000001E-3</v>
      </c>
      <c r="BU483">
        <v>5.3050879999999996</v>
      </c>
      <c r="BV483">
        <v>0</v>
      </c>
      <c r="BW483" t="s">
        <v>155</v>
      </c>
      <c r="BX483">
        <v>0.78900000000000003</v>
      </c>
    </row>
    <row r="484" spans="1:76" x14ac:dyDescent="0.25">
      <c r="A484" s="26">
        <v>43530</v>
      </c>
      <c r="B484" s="29">
        <v>0.68446010416666658</v>
      </c>
      <c r="C484">
        <v>12.907999999999999</v>
      </c>
      <c r="D484">
        <v>3.2633000000000001</v>
      </c>
      <c r="E484">
        <v>32633.188168000001</v>
      </c>
      <c r="F484">
        <v>267.39999999999998</v>
      </c>
      <c r="G484">
        <v>0.2</v>
      </c>
      <c r="H484">
        <v>1278.5999999999999</v>
      </c>
      <c r="J484">
        <v>0.1</v>
      </c>
      <c r="K484">
        <v>0.86170000000000002</v>
      </c>
      <c r="L484">
        <v>11.1229</v>
      </c>
      <c r="M484">
        <v>2.8121</v>
      </c>
      <c r="N484">
        <v>230.4228</v>
      </c>
      <c r="O484">
        <v>0.17230000000000001</v>
      </c>
      <c r="P484">
        <v>230.6</v>
      </c>
      <c r="Q484">
        <v>181.7345</v>
      </c>
      <c r="R484">
        <v>0.13589999999999999</v>
      </c>
      <c r="S484">
        <v>181.9</v>
      </c>
      <c r="T484">
        <v>1278.5959</v>
      </c>
      <c r="W484">
        <v>0</v>
      </c>
      <c r="X484">
        <v>8.6199999999999999E-2</v>
      </c>
      <c r="Y484">
        <v>11.7</v>
      </c>
      <c r="Z484">
        <v>854</v>
      </c>
      <c r="AA484">
        <v>840</v>
      </c>
      <c r="AB484">
        <v>844</v>
      </c>
      <c r="AC484">
        <v>89</v>
      </c>
      <c r="AD484">
        <v>18</v>
      </c>
      <c r="AE484">
        <v>0.41</v>
      </c>
      <c r="AF484">
        <v>981</v>
      </c>
      <c r="AG484">
        <v>-4</v>
      </c>
      <c r="AH484">
        <v>43</v>
      </c>
      <c r="AI484">
        <v>35</v>
      </c>
      <c r="AJ484">
        <v>191</v>
      </c>
      <c r="AK484">
        <v>169</v>
      </c>
      <c r="AL484">
        <v>4.5999999999999996</v>
      </c>
      <c r="AM484">
        <v>175</v>
      </c>
      <c r="AN484" t="s">
        <v>155</v>
      </c>
      <c r="AO484">
        <v>2</v>
      </c>
      <c r="AP484" s="28">
        <v>0.89293981481481488</v>
      </c>
      <c r="AQ484">
        <v>47.163828000000002</v>
      </c>
      <c r="AR484">
        <v>-88.490060999999997</v>
      </c>
      <c r="AS484">
        <v>315.39999999999998</v>
      </c>
      <c r="AT484">
        <v>30.3</v>
      </c>
      <c r="AU484">
        <v>12</v>
      </c>
      <c r="AV484">
        <v>12</v>
      </c>
      <c r="AW484" t="s">
        <v>230</v>
      </c>
      <c r="AX484">
        <v>1.7</v>
      </c>
      <c r="AY484">
        <v>2</v>
      </c>
      <c r="AZ484">
        <v>2.6956000000000002</v>
      </c>
      <c r="BA484">
        <v>14.686999999999999</v>
      </c>
      <c r="BB484">
        <v>13.29</v>
      </c>
      <c r="BC484">
        <v>0.91</v>
      </c>
      <c r="BD484">
        <v>16.045999999999999</v>
      </c>
      <c r="BE484">
        <v>2497.2869999999998</v>
      </c>
      <c r="BF484">
        <v>401.84300000000002</v>
      </c>
      <c r="BG484">
        <v>5.4180000000000001</v>
      </c>
      <c r="BH484">
        <v>4.0000000000000001E-3</v>
      </c>
      <c r="BI484">
        <v>5.4219999999999997</v>
      </c>
      <c r="BJ484">
        <v>4.2729999999999997</v>
      </c>
      <c r="BK484">
        <v>3.0000000000000001E-3</v>
      </c>
      <c r="BL484">
        <v>4.2759999999999998</v>
      </c>
      <c r="BM484">
        <v>9.1158999999999999</v>
      </c>
      <c r="BQ484">
        <v>14.068</v>
      </c>
      <c r="BR484">
        <v>0.28826400000000002</v>
      </c>
      <c r="BS484">
        <v>-5</v>
      </c>
      <c r="BT484">
        <v>5.0000000000000001E-3</v>
      </c>
      <c r="BU484">
        <v>7.0444509999999996</v>
      </c>
      <c r="BV484">
        <v>0</v>
      </c>
      <c r="BW484" t="s">
        <v>155</v>
      </c>
      <c r="BX484">
        <v>0.78900000000000003</v>
      </c>
    </row>
    <row r="485" spans="1:76" x14ac:dyDescent="0.25">
      <c r="A485" s="26">
        <v>43530</v>
      </c>
      <c r="B485" s="29">
        <v>0.68447167824074073</v>
      </c>
      <c r="C485">
        <v>11.923</v>
      </c>
      <c r="D485">
        <v>4.7393000000000001</v>
      </c>
      <c r="E485">
        <v>47392.887612999999</v>
      </c>
      <c r="F485">
        <v>241.1</v>
      </c>
      <c r="G485">
        <v>0.3</v>
      </c>
      <c r="H485">
        <v>1377.4</v>
      </c>
      <c r="J485">
        <v>0.1</v>
      </c>
      <c r="K485">
        <v>0.85589999999999999</v>
      </c>
      <c r="L485">
        <v>10.204499999999999</v>
      </c>
      <c r="M485">
        <v>4.0561999999999996</v>
      </c>
      <c r="N485">
        <v>206.36099999999999</v>
      </c>
      <c r="O485">
        <v>0.2387</v>
      </c>
      <c r="P485">
        <v>206.6</v>
      </c>
      <c r="Q485">
        <v>162.7569</v>
      </c>
      <c r="R485">
        <v>0.1883</v>
      </c>
      <c r="S485">
        <v>162.9</v>
      </c>
      <c r="T485">
        <v>1377.3798999999999</v>
      </c>
      <c r="W485">
        <v>0</v>
      </c>
      <c r="X485">
        <v>8.5599999999999996E-2</v>
      </c>
      <c r="Y485">
        <v>11.8</v>
      </c>
      <c r="Z485">
        <v>854</v>
      </c>
      <c r="AA485">
        <v>841</v>
      </c>
      <c r="AB485">
        <v>843</v>
      </c>
      <c r="AC485">
        <v>89</v>
      </c>
      <c r="AD485">
        <v>18</v>
      </c>
      <c r="AE485">
        <v>0.41</v>
      </c>
      <c r="AF485">
        <v>981</v>
      </c>
      <c r="AG485">
        <v>-4</v>
      </c>
      <c r="AH485">
        <v>43</v>
      </c>
      <c r="AI485">
        <v>35</v>
      </c>
      <c r="AJ485">
        <v>191</v>
      </c>
      <c r="AK485">
        <v>169</v>
      </c>
      <c r="AL485">
        <v>4.5999999999999996</v>
      </c>
      <c r="AM485">
        <v>175</v>
      </c>
      <c r="AN485" t="s">
        <v>155</v>
      </c>
      <c r="AO485">
        <v>2</v>
      </c>
      <c r="AP485" s="28">
        <v>0.89295138888888881</v>
      </c>
      <c r="AQ485">
        <v>47.163766000000003</v>
      </c>
      <c r="AR485">
        <v>-88.490210000000005</v>
      </c>
      <c r="AS485">
        <v>315.2</v>
      </c>
      <c r="AT485">
        <v>29.8</v>
      </c>
      <c r="AU485">
        <v>12</v>
      </c>
      <c r="AV485">
        <v>12</v>
      </c>
      <c r="AW485" t="s">
        <v>230</v>
      </c>
      <c r="AX485">
        <v>1.6044</v>
      </c>
      <c r="AY485">
        <v>2.0956000000000001</v>
      </c>
      <c r="AZ485">
        <v>2.6044</v>
      </c>
      <c r="BA485">
        <v>14.686999999999999</v>
      </c>
      <c r="BB485">
        <v>12.72</v>
      </c>
      <c r="BC485">
        <v>0.87</v>
      </c>
      <c r="BD485">
        <v>16.841999999999999</v>
      </c>
      <c r="BE485">
        <v>2237.5120000000002</v>
      </c>
      <c r="BF485">
        <v>566.06500000000005</v>
      </c>
      <c r="BG485">
        <v>4.7380000000000004</v>
      </c>
      <c r="BH485">
        <v>5.0000000000000001E-3</v>
      </c>
      <c r="BI485">
        <v>4.7439999999999998</v>
      </c>
      <c r="BJ485">
        <v>3.7370000000000001</v>
      </c>
      <c r="BK485">
        <v>4.0000000000000001E-3</v>
      </c>
      <c r="BL485">
        <v>3.742</v>
      </c>
      <c r="BM485">
        <v>9.5905000000000005</v>
      </c>
      <c r="BQ485">
        <v>13.645</v>
      </c>
      <c r="BR485">
        <v>0.37041600000000002</v>
      </c>
      <c r="BS485">
        <v>-5</v>
      </c>
      <c r="BT485">
        <v>5.0000000000000001E-3</v>
      </c>
      <c r="BU485">
        <v>9.0520409999999991</v>
      </c>
      <c r="BV485">
        <v>0</v>
      </c>
      <c r="BW485" t="s">
        <v>155</v>
      </c>
      <c r="BX485">
        <v>0.78900000000000003</v>
      </c>
    </row>
    <row r="486" spans="1:76" x14ac:dyDescent="0.25">
      <c r="A486" s="26">
        <v>43530</v>
      </c>
      <c r="B486" s="29">
        <v>0.68448325231481488</v>
      </c>
      <c r="C486">
        <v>11.449</v>
      </c>
      <c r="D486">
        <v>5.6986999999999997</v>
      </c>
      <c r="E486">
        <v>56987.071960000001</v>
      </c>
      <c r="F486">
        <v>217.2</v>
      </c>
      <c r="G486">
        <v>0.3</v>
      </c>
      <c r="H486">
        <v>1454.3</v>
      </c>
      <c r="J486">
        <v>0.1</v>
      </c>
      <c r="K486">
        <v>0.85070000000000001</v>
      </c>
      <c r="L486">
        <v>9.7392000000000003</v>
      </c>
      <c r="M486">
        <v>4.8475999999999999</v>
      </c>
      <c r="N486">
        <v>184.7979</v>
      </c>
      <c r="O486">
        <v>0.25519999999999998</v>
      </c>
      <c r="P486">
        <v>185.1</v>
      </c>
      <c r="Q486">
        <v>145.75020000000001</v>
      </c>
      <c r="R486">
        <v>0.20130000000000001</v>
      </c>
      <c r="S486">
        <v>146</v>
      </c>
      <c r="T486">
        <v>1454.2713000000001</v>
      </c>
      <c r="W486">
        <v>0</v>
      </c>
      <c r="X486">
        <v>8.5099999999999995E-2</v>
      </c>
      <c r="Y486">
        <v>11.8</v>
      </c>
      <c r="Z486">
        <v>854</v>
      </c>
      <c r="AA486">
        <v>841</v>
      </c>
      <c r="AB486">
        <v>843</v>
      </c>
      <c r="AC486">
        <v>89</v>
      </c>
      <c r="AD486">
        <v>18</v>
      </c>
      <c r="AE486">
        <v>0.41</v>
      </c>
      <c r="AF486">
        <v>981</v>
      </c>
      <c r="AG486">
        <v>-4</v>
      </c>
      <c r="AH486">
        <v>43</v>
      </c>
      <c r="AI486">
        <v>35</v>
      </c>
      <c r="AJ486">
        <v>191</v>
      </c>
      <c r="AK486">
        <v>169</v>
      </c>
      <c r="AL486">
        <v>4.7</v>
      </c>
      <c r="AM486">
        <v>175</v>
      </c>
      <c r="AN486" t="s">
        <v>155</v>
      </c>
      <c r="AO486">
        <v>2</v>
      </c>
      <c r="AP486" s="28">
        <v>0.89296296296296296</v>
      </c>
      <c r="AQ486">
        <v>47.163716999999998</v>
      </c>
      <c r="AR486">
        <v>-88.490370999999996</v>
      </c>
      <c r="AS486">
        <v>315.3</v>
      </c>
      <c r="AT486">
        <v>29.6</v>
      </c>
      <c r="AU486">
        <v>12</v>
      </c>
      <c r="AV486">
        <v>12</v>
      </c>
      <c r="AW486" t="s">
        <v>230</v>
      </c>
      <c r="AX486">
        <v>1.1220000000000001</v>
      </c>
      <c r="AY486">
        <v>1.5264</v>
      </c>
      <c r="AZ486">
        <v>1.8351999999999999</v>
      </c>
      <c r="BA486">
        <v>14.686999999999999</v>
      </c>
      <c r="BB486">
        <v>12.25</v>
      </c>
      <c r="BC486">
        <v>0.83</v>
      </c>
      <c r="BD486">
        <v>17.556000000000001</v>
      </c>
      <c r="BE486">
        <v>2086.9430000000002</v>
      </c>
      <c r="BF486">
        <v>661.14</v>
      </c>
      <c r="BG486">
        <v>4.1470000000000002</v>
      </c>
      <c r="BH486">
        <v>6.0000000000000001E-3</v>
      </c>
      <c r="BI486">
        <v>4.1529999999999996</v>
      </c>
      <c r="BJ486">
        <v>3.2709999999999999</v>
      </c>
      <c r="BK486">
        <v>5.0000000000000001E-3</v>
      </c>
      <c r="BL486">
        <v>3.2749999999999999</v>
      </c>
      <c r="BM486">
        <v>9.8956</v>
      </c>
      <c r="BQ486">
        <v>13.254</v>
      </c>
      <c r="BR486">
        <v>0.38940799999999998</v>
      </c>
      <c r="BS486">
        <v>-5</v>
      </c>
      <c r="BT486">
        <v>5.0000000000000001E-3</v>
      </c>
      <c r="BU486">
        <v>9.5161580000000008</v>
      </c>
      <c r="BV486">
        <v>0</v>
      </c>
      <c r="BW486" t="s">
        <v>155</v>
      </c>
      <c r="BX486">
        <v>0.78900000000000003</v>
      </c>
    </row>
    <row r="487" spans="1:76" x14ac:dyDescent="0.25">
      <c r="A487" s="26">
        <v>43530</v>
      </c>
      <c r="B487" s="29">
        <v>0.68449482638888892</v>
      </c>
      <c r="C487">
        <v>11.432</v>
      </c>
      <c r="D487">
        <v>5.9184000000000001</v>
      </c>
      <c r="E487">
        <v>59184.249790000002</v>
      </c>
      <c r="F487">
        <v>190.4</v>
      </c>
      <c r="G487">
        <v>0.3</v>
      </c>
      <c r="H487">
        <v>1509.3</v>
      </c>
      <c r="J487">
        <v>0.1</v>
      </c>
      <c r="K487">
        <v>0.84870000000000001</v>
      </c>
      <c r="L487">
        <v>9.7025000000000006</v>
      </c>
      <c r="M487">
        <v>5.0232000000000001</v>
      </c>
      <c r="N487">
        <v>161.5925</v>
      </c>
      <c r="O487">
        <v>0.25459999999999999</v>
      </c>
      <c r="P487">
        <v>161.80000000000001</v>
      </c>
      <c r="Q487">
        <v>127.44799999999999</v>
      </c>
      <c r="R487">
        <v>0.20080000000000001</v>
      </c>
      <c r="S487">
        <v>127.6</v>
      </c>
      <c r="T487">
        <v>1509.268</v>
      </c>
      <c r="W487">
        <v>0</v>
      </c>
      <c r="X487">
        <v>8.4900000000000003E-2</v>
      </c>
      <c r="Y487">
        <v>11.7</v>
      </c>
      <c r="Z487">
        <v>855</v>
      </c>
      <c r="AA487">
        <v>841</v>
      </c>
      <c r="AB487">
        <v>843</v>
      </c>
      <c r="AC487">
        <v>89</v>
      </c>
      <c r="AD487">
        <v>18</v>
      </c>
      <c r="AE487">
        <v>0.41</v>
      </c>
      <c r="AF487">
        <v>981</v>
      </c>
      <c r="AG487">
        <v>-4</v>
      </c>
      <c r="AH487">
        <v>43</v>
      </c>
      <c r="AI487">
        <v>35</v>
      </c>
      <c r="AJ487">
        <v>191</v>
      </c>
      <c r="AK487">
        <v>169</v>
      </c>
      <c r="AL487">
        <v>4.7</v>
      </c>
      <c r="AM487">
        <v>174.8</v>
      </c>
      <c r="AN487" t="s">
        <v>155</v>
      </c>
      <c r="AO487">
        <v>2</v>
      </c>
      <c r="AP487" s="28">
        <v>0.89297453703703711</v>
      </c>
      <c r="AQ487">
        <v>47.163682999999999</v>
      </c>
      <c r="AR487">
        <v>-88.490549999999999</v>
      </c>
      <c r="AS487">
        <v>315.10000000000002</v>
      </c>
      <c r="AT487">
        <v>30</v>
      </c>
      <c r="AU487">
        <v>12</v>
      </c>
      <c r="AV487">
        <v>12</v>
      </c>
      <c r="AW487" t="s">
        <v>230</v>
      </c>
      <c r="AX487">
        <v>1.1956</v>
      </c>
      <c r="AY487">
        <v>1.7867999999999999</v>
      </c>
      <c r="AZ487">
        <v>2.1823999999999999</v>
      </c>
      <c r="BA487">
        <v>14.686999999999999</v>
      </c>
      <c r="BB487">
        <v>12.09</v>
      </c>
      <c r="BC487">
        <v>0.82</v>
      </c>
      <c r="BD487">
        <v>17.823</v>
      </c>
      <c r="BE487">
        <v>2058.8490000000002</v>
      </c>
      <c r="BF487">
        <v>678.41499999999996</v>
      </c>
      <c r="BG487">
        <v>3.5910000000000002</v>
      </c>
      <c r="BH487">
        <v>6.0000000000000001E-3</v>
      </c>
      <c r="BI487">
        <v>3.597</v>
      </c>
      <c r="BJ487">
        <v>2.8319999999999999</v>
      </c>
      <c r="BK487">
        <v>4.0000000000000001E-3</v>
      </c>
      <c r="BL487">
        <v>2.8370000000000002</v>
      </c>
      <c r="BM487">
        <v>10.17</v>
      </c>
      <c r="BQ487">
        <v>13.095000000000001</v>
      </c>
      <c r="BR487">
        <v>0.40421600000000002</v>
      </c>
      <c r="BS487">
        <v>-5</v>
      </c>
      <c r="BT487">
        <v>5.0000000000000001E-3</v>
      </c>
      <c r="BU487">
        <v>9.8780280000000005</v>
      </c>
      <c r="BV487">
        <v>0</v>
      </c>
      <c r="BW487" t="s">
        <v>155</v>
      </c>
      <c r="BX487">
        <v>0.78900000000000003</v>
      </c>
    </row>
    <row r="488" spans="1:76" x14ac:dyDescent="0.25">
      <c r="A488" s="26">
        <v>43530</v>
      </c>
      <c r="B488" s="29">
        <v>0.68450640046296296</v>
      </c>
      <c r="C488">
        <v>12.202</v>
      </c>
      <c r="D488">
        <v>4.7889999999999997</v>
      </c>
      <c r="E488">
        <v>47890.376711999997</v>
      </c>
      <c r="F488">
        <v>162.9</v>
      </c>
      <c r="G488">
        <v>0.3</v>
      </c>
      <c r="H488">
        <v>1507.7</v>
      </c>
      <c r="J488">
        <v>0</v>
      </c>
      <c r="K488">
        <v>0.85319999999999996</v>
      </c>
      <c r="L488">
        <v>10.4114</v>
      </c>
      <c r="M488">
        <v>4.0861999999999998</v>
      </c>
      <c r="N488">
        <v>138.9889</v>
      </c>
      <c r="O488">
        <v>0.25600000000000001</v>
      </c>
      <c r="P488">
        <v>139.19999999999999</v>
      </c>
      <c r="Q488">
        <v>109.6206</v>
      </c>
      <c r="R488">
        <v>0.2019</v>
      </c>
      <c r="S488">
        <v>109.8</v>
      </c>
      <c r="T488">
        <v>1507.6811</v>
      </c>
      <c r="W488">
        <v>0</v>
      </c>
      <c r="X488">
        <v>0</v>
      </c>
      <c r="Y488">
        <v>11.8</v>
      </c>
      <c r="Z488">
        <v>855</v>
      </c>
      <c r="AA488">
        <v>841</v>
      </c>
      <c r="AB488">
        <v>843</v>
      </c>
      <c r="AC488">
        <v>89</v>
      </c>
      <c r="AD488">
        <v>18</v>
      </c>
      <c r="AE488">
        <v>0.41</v>
      </c>
      <c r="AF488">
        <v>981</v>
      </c>
      <c r="AG488">
        <v>-4</v>
      </c>
      <c r="AH488">
        <v>43</v>
      </c>
      <c r="AI488">
        <v>35</v>
      </c>
      <c r="AJ488">
        <v>191</v>
      </c>
      <c r="AK488">
        <v>169</v>
      </c>
      <c r="AL488">
        <v>4.7</v>
      </c>
      <c r="AM488">
        <v>174.4</v>
      </c>
      <c r="AN488" t="s">
        <v>155</v>
      </c>
      <c r="AO488">
        <v>2</v>
      </c>
      <c r="AP488" s="28">
        <v>0.89298611111111104</v>
      </c>
      <c r="AQ488">
        <v>47.163660999999998</v>
      </c>
      <c r="AR488">
        <v>-88.490741999999997</v>
      </c>
      <c r="AS488">
        <v>315.2</v>
      </c>
      <c r="AT488">
        <v>31.2</v>
      </c>
      <c r="AU488">
        <v>12</v>
      </c>
      <c r="AV488">
        <v>12</v>
      </c>
      <c r="AW488" t="s">
        <v>230</v>
      </c>
      <c r="AX488">
        <v>1.2956000000000001</v>
      </c>
      <c r="AY488">
        <v>1.8956</v>
      </c>
      <c r="AZ488">
        <v>2.2955999999999999</v>
      </c>
      <c r="BA488">
        <v>14.686999999999999</v>
      </c>
      <c r="BB488">
        <v>12.48</v>
      </c>
      <c r="BC488">
        <v>0.85</v>
      </c>
      <c r="BD488">
        <v>17.201000000000001</v>
      </c>
      <c r="BE488">
        <v>2243.8200000000002</v>
      </c>
      <c r="BF488">
        <v>560.49699999999996</v>
      </c>
      <c r="BG488">
        <v>3.137</v>
      </c>
      <c r="BH488">
        <v>6.0000000000000001E-3</v>
      </c>
      <c r="BI488">
        <v>3.1429999999999998</v>
      </c>
      <c r="BJ488">
        <v>2.4740000000000002</v>
      </c>
      <c r="BK488">
        <v>5.0000000000000001E-3</v>
      </c>
      <c r="BL488">
        <v>2.4790000000000001</v>
      </c>
      <c r="BM488">
        <v>10.318099999999999</v>
      </c>
      <c r="BQ488">
        <v>0</v>
      </c>
      <c r="BR488">
        <v>0.33638400000000002</v>
      </c>
      <c r="BS488">
        <v>-5</v>
      </c>
      <c r="BT488">
        <v>5.0000000000000001E-3</v>
      </c>
      <c r="BU488">
        <v>8.2203839999999992</v>
      </c>
      <c r="BV488">
        <v>0</v>
      </c>
      <c r="BW488" t="s">
        <v>155</v>
      </c>
      <c r="BX488">
        <v>0.78900000000000003</v>
      </c>
    </row>
    <row r="489" spans="1:76" x14ac:dyDescent="0.25">
      <c r="A489" s="26">
        <v>43530</v>
      </c>
      <c r="B489" s="29">
        <v>0.684517974537037</v>
      </c>
      <c r="C489">
        <v>13.112</v>
      </c>
      <c r="D489">
        <v>2.5185</v>
      </c>
      <c r="E489">
        <v>25184.897260000002</v>
      </c>
      <c r="F489">
        <v>143.30000000000001</v>
      </c>
      <c r="G489">
        <v>0.3</v>
      </c>
      <c r="H489">
        <v>1392.4</v>
      </c>
      <c r="J489">
        <v>0</v>
      </c>
      <c r="K489">
        <v>0.86660000000000004</v>
      </c>
      <c r="L489">
        <v>11.363200000000001</v>
      </c>
      <c r="M489">
        <v>2.1825999999999999</v>
      </c>
      <c r="N489">
        <v>124.18259999999999</v>
      </c>
      <c r="O489">
        <v>0.26</v>
      </c>
      <c r="P489">
        <v>124.4</v>
      </c>
      <c r="Q489">
        <v>97.942800000000005</v>
      </c>
      <c r="R489">
        <v>0.2051</v>
      </c>
      <c r="S489">
        <v>98.1</v>
      </c>
      <c r="T489">
        <v>1392.4273000000001</v>
      </c>
      <c r="W489">
        <v>0</v>
      </c>
      <c r="X489">
        <v>0</v>
      </c>
      <c r="Y489">
        <v>11.8</v>
      </c>
      <c r="Z489">
        <v>855</v>
      </c>
      <c r="AA489">
        <v>841</v>
      </c>
      <c r="AB489">
        <v>843</v>
      </c>
      <c r="AC489">
        <v>89</v>
      </c>
      <c r="AD489">
        <v>18</v>
      </c>
      <c r="AE489">
        <v>0.41</v>
      </c>
      <c r="AF489">
        <v>981</v>
      </c>
      <c r="AG489">
        <v>-4</v>
      </c>
      <c r="AH489">
        <v>43</v>
      </c>
      <c r="AI489">
        <v>35</v>
      </c>
      <c r="AJ489">
        <v>191</v>
      </c>
      <c r="AK489">
        <v>169</v>
      </c>
      <c r="AL489">
        <v>4.7</v>
      </c>
      <c r="AM489">
        <v>174.1</v>
      </c>
      <c r="AN489" t="s">
        <v>155</v>
      </c>
      <c r="AO489">
        <v>2</v>
      </c>
      <c r="AP489" s="28">
        <v>0.89299768518518519</v>
      </c>
      <c r="AQ489">
        <v>47.163626999999998</v>
      </c>
      <c r="AR489">
        <v>-88.490936000000005</v>
      </c>
      <c r="AS489">
        <v>315.3</v>
      </c>
      <c r="AT489">
        <v>32.5</v>
      </c>
      <c r="AU489">
        <v>12</v>
      </c>
      <c r="AV489">
        <v>12</v>
      </c>
      <c r="AW489" t="s">
        <v>230</v>
      </c>
      <c r="AX489">
        <v>1.1088</v>
      </c>
      <c r="AY489">
        <v>1.2307999999999999</v>
      </c>
      <c r="AZ489">
        <v>1.6308</v>
      </c>
      <c r="BA489">
        <v>14.686999999999999</v>
      </c>
      <c r="BB489">
        <v>13.8</v>
      </c>
      <c r="BC489">
        <v>0.94</v>
      </c>
      <c r="BD489">
        <v>15.387</v>
      </c>
      <c r="BE489">
        <v>2621.89</v>
      </c>
      <c r="BF489">
        <v>320.53399999999999</v>
      </c>
      <c r="BG489">
        <v>3.0009999999999999</v>
      </c>
      <c r="BH489">
        <v>6.0000000000000001E-3</v>
      </c>
      <c r="BI489">
        <v>3.0070000000000001</v>
      </c>
      <c r="BJ489">
        <v>2.367</v>
      </c>
      <c r="BK489">
        <v>5.0000000000000001E-3</v>
      </c>
      <c r="BL489">
        <v>2.3719999999999999</v>
      </c>
      <c r="BM489">
        <v>10.202299999999999</v>
      </c>
      <c r="BQ489">
        <v>0</v>
      </c>
      <c r="BR489">
        <v>0.201984</v>
      </c>
      <c r="BS489">
        <v>-5</v>
      </c>
      <c r="BT489">
        <v>5.0000000000000001E-3</v>
      </c>
      <c r="BU489">
        <v>4.9359840000000004</v>
      </c>
      <c r="BV489">
        <v>0</v>
      </c>
      <c r="BW489" t="s">
        <v>155</v>
      </c>
      <c r="BX489">
        <v>0.78900000000000003</v>
      </c>
    </row>
    <row r="490" spans="1:76" x14ac:dyDescent="0.25">
      <c r="A490" s="26">
        <v>43530</v>
      </c>
      <c r="B490" s="29">
        <v>0.68452954861111115</v>
      </c>
      <c r="C490">
        <v>13.798</v>
      </c>
      <c r="D490">
        <v>1.2478</v>
      </c>
      <c r="E490">
        <v>12478.35</v>
      </c>
      <c r="F490">
        <v>124.9</v>
      </c>
      <c r="G490">
        <v>0.3</v>
      </c>
      <c r="H490">
        <v>1028.0999999999999</v>
      </c>
      <c r="J490">
        <v>0</v>
      </c>
      <c r="K490">
        <v>0.87290000000000001</v>
      </c>
      <c r="L490">
        <v>12.0441</v>
      </c>
      <c r="M490">
        <v>1.0891999999999999</v>
      </c>
      <c r="N490">
        <v>108.997</v>
      </c>
      <c r="O490">
        <v>0.26190000000000002</v>
      </c>
      <c r="P490">
        <v>109.3</v>
      </c>
      <c r="Q490">
        <v>85.965900000000005</v>
      </c>
      <c r="R490">
        <v>0.20649999999999999</v>
      </c>
      <c r="S490">
        <v>86.2</v>
      </c>
      <c r="T490">
        <v>1028.127</v>
      </c>
      <c r="W490">
        <v>0</v>
      </c>
      <c r="X490">
        <v>0</v>
      </c>
      <c r="Y490">
        <v>11.7</v>
      </c>
      <c r="Z490">
        <v>856</v>
      </c>
      <c r="AA490">
        <v>842</v>
      </c>
      <c r="AB490">
        <v>844</v>
      </c>
      <c r="AC490">
        <v>89</v>
      </c>
      <c r="AD490">
        <v>18</v>
      </c>
      <c r="AE490">
        <v>0.41</v>
      </c>
      <c r="AF490">
        <v>981</v>
      </c>
      <c r="AG490">
        <v>-4</v>
      </c>
      <c r="AH490">
        <v>43</v>
      </c>
      <c r="AI490">
        <v>35</v>
      </c>
      <c r="AJ490">
        <v>191</v>
      </c>
      <c r="AK490">
        <v>169</v>
      </c>
      <c r="AL490">
        <v>4.5999999999999996</v>
      </c>
      <c r="AM490">
        <v>174</v>
      </c>
      <c r="AN490" t="s">
        <v>155</v>
      </c>
      <c r="AO490">
        <v>2</v>
      </c>
      <c r="AP490" s="28">
        <v>0.89300925925925922</v>
      </c>
      <c r="AQ490">
        <v>47.163580000000003</v>
      </c>
      <c r="AR490">
        <v>-88.491129999999998</v>
      </c>
      <c r="AS490">
        <v>315.5</v>
      </c>
      <c r="AT490">
        <v>33.5</v>
      </c>
      <c r="AU490">
        <v>12</v>
      </c>
      <c r="AV490">
        <v>12</v>
      </c>
      <c r="AW490" t="s">
        <v>230</v>
      </c>
      <c r="AX490">
        <v>1.1000000000000001</v>
      </c>
      <c r="AY490">
        <v>1.2</v>
      </c>
      <c r="AZ490">
        <v>1.6</v>
      </c>
      <c r="BA490">
        <v>14.686999999999999</v>
      </c>
      <c r="BB490">
        <v>14.51</v>
      </c>
      <c r="BC490">
        <v>0.99</v>
      </c>
      <c r="BD490">
        <v>14.567</v>
      </c>
      <c r="BE490">
        <v>2873.5949999999998</v>
      </c>
      <c r="BF490">
        <v>165.39699999999999</v>
      </c>
      <c r="BG490">
        <v>2.7229999999999999</v>
      </c>
      <c r="BH490">
        <v>7.0000000000000001E-3</v>
      </c>
      <c r="BI490">
        <v>2.73</v>
      </c>
      <c r="BJ490">
        <v>2.1480000000000001</v>
      </c>
      <c r="BK490">
        <v>5.0000000000000001E-3</v>
      </c>
      <c r="BL490">
        <v>2.153</v>
      </c>
      <c r="BM490">
        <v>7.7895000000000003</v>
      </c>
      <c r="BQ490">
        <v>0</v>
      </c>
      <c r="BR490">
        <v>0.15545600000000001</v>
      </c>
      <c r="BS490">
        <v>-5</v>
      </c>
      <c r="BT490">
        <v>5.0000000000000001E-3</v>
      </c>
      <c r="BU490">
        <v>3.7989449999999998</v>
      </c>
      <c r="BV490">
        <v>0</v>
      </c>
      <c r="BW490" t="s">
        <v>155</v>
      </c>
      <c r="BX490">
        <v>0.78900000000000003</v>
      </c>
    </row>
    <row r="491" spans="1:76" x14ac:dyDescent="0.25">
      <c r="A491" s="26">
        <v>43530</v>
      </c>
      <c r="B491" s="29">
        <v>0.68454112268518508</v>
      </c>
      <c r="C491">
        <v>13.803000000000001</v>
      </c>
      <c r="D491">
        <v>1.4311</v>
      </c>
      <c r="E491">
        <v>14311.338776000001</v>
      </c>
      <c r="F491">
        <v>113.7</v>
      </c>
      <c r="G491">
        <v>0.3</v>
      </c>
      <c r="H491">
        <v>868.9</v>
      </c>
      <c r="J491">
        <v>0</v>
      </c>
      <c r="K491">
        <v>0.87139999999999995</v>
      </c>
      <c r="L491">
        <v>12.0276</v>
      </c>
      <c r="M491">
        <v>1.2471000000000001</v>
      </c>
      <c r="N491">
        <v>99.1143</v>
      </c>
      <c r="O491">
        <v>0.26140000000000002</v>
      </c>
      <c r="P491">
        <v>99.4</v>
      </c>
      <c r="Q491">
        <v>78.171499999999995</v>
      </c>
      <c r="R491">
        <v>0.20619999999999999</v>
      </c>
      <c r="S491">
        <v>78.400000000000006</v>
      </c>
      <c r="T491">
        <v>868.94929999999999</v>
      </c>
      <c r="W491">
        <v>0</v>
      </c>
      <c r="X491">
        <v>0</v>
      </c>
      <c r="Y491">
        <v>11.8</v>
      </c>
      <c r="Z491">
        <v>855</v>
      </c>
      <c r="AA491">
        <v>842</v>
      </c>
      <c r="AB491">
        <v>843</v>
      </c>
      <c r="AC491">
        <v>89</v>
      </c>
      <c r="AD491">
        <v>18</v>
      </c>
      <c r="AE491">
        <v>0.41</v>
      </c>
      <c r="AF491">
        <v>981</v>
      </c>
      <c r="AG491">
        <v>-4</v>
      </c>
      <c r="AH491">
        <v>43</v>
      </c>
      <c r="AI491">
        <v>35</v>
      </c>
      <c r="AJ491">
        <v>191</v>
      </c>
      <c r="AK491">
        <v>169</v>
      </c>
      <c r="AL491">
        <v>4.7</v>
      </c>
      <c r="AM491">
        <v>174</v>
      </c>
      <c r="AN491" t="s">
        <v>155</v>
      </c>
      <c r="AO491">
        <v>2</v>
      </c>
      <c r="AP491" s="28">
        <v>0.89302083333333337</v>
      </c>
      <c r="AQ491">
        <v>47.163542</v>
      </c>
      <c r="AR491">
        <v>-88.491311999999994</v>
      </c>
      <c r="AS491">
        <v>315.39999999999998</v>
      </c>
      <c r="AT491">
        <v>32.9</v>
      </c>
      <c r="AU491">
        <v>12</v>
      </c>
      <c r="AV491">
        <v>12</v>
      </c>
      <c r="AW491" t="s">
        <v>230</v>
      </c>
      <c r="AX491">
        <v>1.1000000000000001</v>
      </c>
      <c r="AY491">
        <v>1.2</v>
      </c>
      <c r="AZ491">
        <v>1.6</v>
      </c>
      <c r="BA491">
        <v>14.686999999999999</v>
      </c>
      <c r="BB491">
        <v>14.34</v>
      </c>
      <c r="BC491">
        <v>0.98</v>
      </c>
      <c r="BD491">
        <v>14.757999999999999</v>
      </c>
      <c r="BE491">
        <v>2842.62</v>
      </c>
      <c r="BF491">
        <v>187.59200000000001</v>
      </c>
      <c r="BG491">
        <v>2.4529999999999998</v>
      </c>
      <c r="BH491">
        <v>6.0000000000000001E-3</v>
      </c>
      <c r="BI491">
        <v>2.46</v>
      </c>
      <c r="BJ491">
        <v>1.9350000000000001</v>
      </c>
      <c r="BK491">
        <v>5.0000000000000001E-3</v>
      </c>
      <c r="BL491">
        <v>1.94</v>
      </c>
      <c r="BM491">
        <v>6.5214999999999996</v>
      </c>
      <c r="BQ491">
        <v>0</v>
      </c>
      <c r="BR491">
        <v>0.194246</v>
      </c>
      <c r="BS491">
        <v>-5</v>
      </c>
      <c r="BT491">
        <v>5.0000000000000001E-3</v>
      </c>
      <c r="BU491">
        <v>4.746893</v>
      </c>
      <c r="BV491">
        <v>0</v>
      </c>
      <c r="BW491" t="s">
        <v>155</v>
      </c>
      <c r="BX491">
        <v>0.78900000000000003</v>
      </c>
    </row>
    <row r="492" spans="1:76" x14ac:dyDescent="0.25">
      <c r="A492" s="26">
        <v>43530</v>
      </c>
      <c r="B492" s="29">
        <v>0.68455269675925923</v>
      </c>
      <c r="C492">
        <v>12.862</v>
      </c>
      <c r="D492">
        <v>3.0243000000000002</v>
      </c>
      <c r="E492">
        <v>30242.833608000001</v>
      </c>
      <c r="F492">
        <v>108.9</v>
      </c>
      <c r="G492">
        <v>0.3</v>
      </c>
      <c r="H492">
        <v>1001.8</v>
      </c>
      <c r="J492">
        <v>0</v>
      </c>
      <c r="K492">
        <v>0.86439999999999995</v>
      </c>
      <c r="L492">
        <v>11.118499999999999</v>
      </c>
      <c r="M492">
        <v>2.6143000000000001</v>
      </c>
      <c r="N492">
        <v>94.164400000000001</v>
      </c>
      <c r="O492">
        <v>0.25929999999999997</v>
      </c>
      <c r="P492">
        <v>94.4</v>
      </c>
      <c r="Q492">
        <v>74.267499999999998</v>
      </c>
      <c r="R492">
        <v>0.20449999999999999</v>
      </c>
      <c r="S492">
        <v>74.5</v>
      </c>
      <c r="T492">
        <v>1001.7743</v>
      </c>
      <c r="W492">
        <v>0</v>
      </c>
      <c r="X492">
        <v>0</v>
      </c>
      <c r="Y492">
        <v>11.8</v>
      </c>
      <c r="Z492">
        <v>854</v>
      </c>
      <c r="AA492">
        <v>841</v>
      </c>
      <c r="AB492">
        <v>842</v>
      </c>
      <c r="AC492">
        <v>89</v>
      </c>
      <c r="AD492">
        <v>18</v>
      </c>
      <c r="AE492">
        <v>0.41</v>
      </c>
      <c r="AF492">
        <v>981</v>
      </c>
      <c r="AG492">
        <v>-4</v>
      </c>
      <c r="AH492">
        <v>43</v>
      </c>
      <c r="AI492">
        <v>35</v>
      </c>
      <c r="AJ492">
        <v>191</v>
      </c>
      <c r="AK492">
        <v>169</v>
      </c>
      <c r="AL492">
        <v>4.5999999999999996</v>
      </c>
      <c r="AM492">
        <v>174</v>
      </c>
      <c r="AN492" t="s">
        <v>155</v>
      </c>
      <c r="AO492">
        <v>2</v>
      </c>
      <c r="AP492" s="28">
        <v>0.8930324074074073</v>
      </c>
      <c r="AQ492">
        <v>47.163485999999999</v>
      </c>
      <c r="AR492">
        <v>-88.491460000000004</v>
      </c>
      <c r="AS492">
        <v>315.3</v>
      </c>
      <c r="AT492">
        <v>30.6</v>
      </c>
      <c r="AU492">
        <v>12</v>
      </c>
      <c r="AV492">
        <v>12</v>
      </c>
      <c r="AW492" t="s">
        <v>230</v>
      </c>
      <c r="AX492">
        <v>1.1000000000000001</v>
      </c>
      <c r="AY492">
        <v>1.3910089999999999</v>
      </c>
      <c r="AZ492">
        <v>1.7910090000000001</v>
      </c>
      <c r="BA492">
        <v>14.686999999999999</v>
      </c>
      <c r="BB492">
        <v>13.57</v>
      </c>
      <c r="BC492">
        <v>0.92</v>
      </c>
      <c r="BD492">
        <v>15.682</v>
      </c>
      <c r="BE492">
        <v>2537.9050000000002</v>
      </c>
      <c r="BF492">
        <v>379.80799999999999</v>
      </c>
      <c r="BG492">
        <v>2.2509999999999999</v>
      </c>
      <c r="BH492">
        <v>6.0000000000000001E-3</v>
      </c>
      <c r="BI492">
        <v>2.2570000000000001</v>
      </c>
      <c r="BJ492">
        <v>1.7749999999999999</v>
      </c>
      <c r="BK492">
        <v>5.0000000000000001E-3</v>
      </c>
      <c r="BL492">
        <v>1.78</v>
      </c>
      <c r="BM492">
        <v>7.2613000000000003</v>
      </c>
      <c r="BQ492">
        <v>0</v>
      </c>
      <c r="BR492">
        <v>0.28936000000000001</v>
      </c>
      <c r="BS492">
        <v>-5</v>
      </c>
      <c r="BT492">
        <v>5.0000000000000001E-3</v>
      </c>
      <c r="BU492">
        <v>7.0712349999999997</v>
      </c>
      <c r="BV492">
        <v>0</v>
      </c>
      <c r="BW492" t="s">
        <v>155</v>
      </c>
      <c r="BX492">
        <v>0.78900000000000003</v>
      </c>
    </row>
    <row r="493" spans="1:76" x14ac:dyDescent="0.25">
      <c r="A493" s="26">
        <v>43530</v>
      </c>
      <c r="B493" s="29">
        <v>0.68456427083333338</v>
      </c>
      <c r="C493">
        <v>11.581</v>
      </c>
      <c r="D493">
        <v>5.2266000000000004</v>
      </c>
      <c r="E493">
        <v>52266.394671000002</v>
      </c>
      <c r="F493">
        <v>108.2</v>
      </c>
      <c r="G493">
        <v>0.3</v>
      </c>
      <c r="H493">
        <v>1203.3</v>
      </c>
      <c r="J493">
        <v>0</v>
      </c>
      <c r="K493">
        <v>0.85419999999999996</v>
      </c>
      <c r="L493">
        <v>9.8922000000000008</v>
      </c>
      <c r="M493">
        <v>4.4645999999999999</v>
      </c>
      <c r="N493">
        <v>92.459400000000002</v>
      </c>
      <c r="O493">
        <v>0.25629999999999997</v>
      </c>
      <c r="P493">
        <v>92.7</v>
      </c>
      <c r="Q493">
        <v>72.922799999999995</v>
      </c>
      <c r="R493">
        <v>0.2021</v>
      </c>
      <c r="S493">
        <v>73.099999999999994</v>
      </c>
      <c r="T493">
        <v>1203.3202000000001</v>
      </c>
      <c r="W493">
        <v>0</v>
      </c>
      <c r="X493">
        <v>0</v>
      </c>
      <c r="Y493">
        <v>11.8</v>
      </c>
      <c r="Z493">
        <v>854</v>
      </c>
      <c r="AA493">
        <v>840</v>
      </c>
      <c r="AB493">
        <v>843</v>
      </c>
      <c r="AC493">
        <v>89</v>
      </c>
      <c r="AD493">
        <v>18</v>
      </c>
      <c r="AE493">
        <v>0.41</v>
      </c>
      <c r="AF493">
        <v>981</v>
      </c>
      <c r="AG493">
        <v>-4</v>
      </c>
      <c r="AH493">
        <v>43</v>
      </c>
      <c r="AI493">
        <v>35</v>
      </c>
      <c r="AJ493">
        <v>191</v>
      </c>
      <c r="AK493">
        <v>169</v>
      </c>
      <c r="AL493">
        <v>4.7</v>
      </c>
      <c r="AM493">
        <v>174</v>
      </c>
      <c r="AN493" t="s">
        <v>155</v>
      </c>
      <c r="AO493">
        <v>2</v>
      </c>
      <c r="AP493" s="28">
        <v>0.89304398148148145</v>
      </c>
      <c r="AQ493">
        <v>47.163411000000004</v>
      </c>
      <c r="AR493">
        <v>-88.491589000000005</v>
      </c>
      <c r="AS493">
        <v>315.5</v>
      </c>
      <c r="AT493">
        <v>29.2</v>
      </c>
      <c r="AU493">
        <v>12</v>
      </c>
      <c r="AV493">
        <v>11</v>
      </c>
      <c r="AW493" t="s">
        <v>241</v>
      </c>
      <c r="AX493">
        <v>1.1955960000000001</v>
      </c>
      <c r="AY493">
        <v>1.4</v>
      </c>
      <c r="AZ493">
        <v>1.8955960000000001</v>
      </c>
      <c r="BA493">
        <v>14.686999999999999</v>
      </c>
      <c r="BB493">
        <v>12.57</v>
      </c>
      <c r="BC493">
        <v>0.86</v>
      </c>
      <c r="BD493">
        <v>17.068000000000001</v>
      </c>
      <c r="BE493">
        <v>2157.1979999999999</v>
      </c>
      <c r="BF493">
        <v>619.66200000000003</v>
      </c>
      <c r="BG493">
        <v>2.1110000000000002</v>
      </c>
      <c r="BH493">
        <v>6.0000000000000001E-3</v>
      </c>
      <c r="BI493">
        <v>2.117</v>
      </c>
      <c r="BJ493">
        <v>1.665</v>
      </c>
      <c r="BK493">
        <v>5.0000000000000001E-3</v>
      </c>
      <c r="BL493">
        <v>1.67</v>
      </c>
      <c r="BM493">
        <v>8.3328000000000007</v>
      </c>
      <c r="BQ493">
        <v>0</v>
      </c>
      <c r="BR493">
        <v>0.40639199999999998</v>
      </c>
      <c r="BS493">
        <v>-5</v>
      </c>
      <c r="BT493">
        <v>5.0000000000000001E-3</v>
      </c>
      <c r="BU493">
        <v>9.9312050000000003</v>
      </c>
      <c r="BV493">
        <v>0</v>
      </c>
      <c r="BW493" t="s">
        <v>155</v>
      </c>
      <c r="BX493">
        <v>0.78900000000000003</v>
      </c>
    </row>
    <row r="494" spans="1:76" x14ac:dyDescent="0.25">
      <c r="A494" s="26">
        <v>43530</v>
      </c>
      <c r="B494" s="29">
        <v>0.68457584490740742</v>
      </c>
      <c r="C494">
        <v>11.076000000000001</v>
      </c>
      <c r="D494">
        <v>6.4287000000000001</v>
      </c>
      <c r="E494">
        <v>64287.272727000003</v>
      </c>
      <c r="F494">
        <v>104.8</v>
      </c>
      <c r="G494">
        <v>0.3</v>
      </c>
      <c r="H494">
        <v>1410.6</v>
      </c>
      <c r="J494">
        <v>0</v>
      </c>
      <c r="K494">
        <v>0.8468</v>
      </c>
      <c r="L494">
        <v>9.3785000000000007</v>
      </c>
      <c r="M494">
        <v>5.4436999999999998</v>
      </c>
      <c r="N494">
        <v>88.724800000000002</v>
      </c>
      <c r="O494">
        <v>0.254</v>
      </c>
      <c r="P494">
        <v>89</v>
      </c>
      <c r="Q494">
        <v>69.977199999999996</v>
      </c>
      <c r="R494">
        <v>0.20039999999999999</v>
      </c>
      <c r="S494">
        <v>70.2</v>
      </c>
      <c r="T494">
        <v>1410.6481000000001</v>
      </c>
      <c r="W494">
        <v>0</v>
      </c>
      <c r="X494">
        <v>0</v>
      </c>
      <c r="Y494">
        <v>11.8</v>
      </c>
      <c r="Z494">
        <v>855</v>
      </c>
      <c r="AA494">
        <v>841</v>
      </c>
      <c r="AB494">
        <v>843</v>
      </c>
      <c r="AC494">
        <v>89</v>
      </c>
      <c r="AD494">
        <v>18</v>
      </c>
      <c r="AE494">
        <v>0.41</v>
      </c>
      <c r="AF494">
        <v>981</v>
      </c>
      <c r="AG494">
        <v>-4</v>
      </c>
      <c r="AH494">
        <v>42.631999999999998</v>
      </c>
      <c r="AI494">
        <v>35</v>
      </c>
      <c r="AJ494">
        <v>191</v>
      </c>
      <c r="AK494">
        <v>169</v>
      </c>
      <c r="AL494">
        <v>4.7</v>
      </c>
      <c r="AM494">
        <v>174</v>
      </c>
      <c r="AN494" t="s">
        <v>155</v>
      </c>
      <c r="AO494">
        <v>2</v>
      </c>
      <c r="AP494" s="28">
        <v>0.8930555555555556</v>
      </c>
      <c r="AQ494">
        <v>47.163319000000001</v>
      </c>
      <c r="AR494">
        <v>-88.491702000000004</v>
      </c>
      <c r="AS494">
        <v>315.5</v>
      </c>
      <c r="AT494">
        <v>29</v>
      </c>
      <c r="AU494">
        <v>12</v>
      </c>
      <c r="AV494">
        <v>11</v>
      </c>
      <c r="AW494" t="s">
        <v>241</v>
      </c>
      <c r="AX494">
        <v>1.2</v>
      </c>
      <c r="AY494">
        <v>1.4956</v>
      </c>
      <c r="AZ494">
        <v>1.9</v>
      </c>
      <c r="BA494">
        <v>14.686999999999999</v>
      </c>
      <c r="BB494">
        <v>11.93</v>
      </c>
      <c r="BC494">
        <v>0.81</v>
      </c>
      <c r="BD494">
        <v>18.094999999999999</v>
      </c>
      <c r="BE494">
        <v>1978.528</v>
      </c>
      <c r="BF494">
        <v>730.93799999999999</v>
      </c>
      <c r="BG494">
        <v>1.96</v>
      </c>
      <c r="BH494">
        <v>6.0000000000000001E-3</v>
      </c>
      <c r="BI494">
        <v>1.966</v>
      </c>
      <c r="BJ494">
        <v>1.546</v>
      </c>
      <c r="BK494">
        <v>4.0000000000000001E-3</v>
      </c>
      <c r="BL494">
        <v>1.55</v>
      </c>
      <c r="BM494">
        <v>9.4502000000000006</v>
      </c>
      <c r="BQ494">
        <v>0</v>
      </c>
      <c r="BR494">
        <v>0.45441599999999999</v>
      </c>
      <c r="BS494">
        <v>-5</v>
      </c>
      <c r="BT494">
        <v>5.0000000000000001E-3</v>
      </c>
      <c r="BU494">
        <v>11.104791000000001</v>
      </c>
      <c r="BV494">
        <v>0</v>
      </c>
      <c r="BW494" t="s">
        <v>155</v>
      </c>
      <c r="BX494">
        <v>0.78900000000000003</v>
      </c>
    </row>
    <row r="495" spans="1:76" x14ac:dyDescent="0.25">
      <c r="A495" s="26">
        <v>43530</v>
      </c>
      <c r="B495" s="29">
        <v>0.68458741898148145</v>
      </c>
      <c r="C495">
        <v>10.82</v>
      </c>
      <c r="D495">
        <v>6.9135999999999997</v>
      </c>
      <c r="E495">
        <v>69135.757576000004</v>
      </c>
      <c r="F495">
        <v>94.9</v>
      </c>
      <c r="G495">
        <v>0.3</v>
      </c>
      <c r="H495">
        <v>1635.4</v>
      </c>
      <c r="J495">
        <v>0</v>
      </c>
      <c r="K495">
        <v>0.84389999999999998</v>
      </c>
      <c r="L495">
        <v>9.1315000000000008</v>
      </c>
      <c r="M495">
        <v>5.8346999999999998</v>
      </c>
      <c r="N495">
        <v>80.060500000000005</v>
      </c>
      <c r="O495">
        <v>0.25319999999999998</v>
      </c>
      <c r="P495">
        <v>80.3</v>
      </c>
      <c r="Q495">
        <v>63.143700000000003</v>
      </c>
      <c r="R495">
        <v>0.19969999999999999</v>
      </c>
      <c r="S495">
        <v>63.3</v>
      </c>
      <c r="T495">
        <v>1635.3613</v>
      </c>
      <c r="W495">
        <v>0</v>
      </c>
      <c r="X495">
        <v>0</v>
      </c>
      <c r="Y495">
        <v>11.8</v>
      </c>
      <c r="Z495">
        <v>856</v>
      </c>
      <c r="AA495">
        <v>841</v>
      </c>
      <c r="AB495">
        <v>842</v>
      </c>
      <c r="AC495">
        <v>89</v>
      </c>
      <c r="AD495">
        <v>18</v>
      </c>
      <c r="AE495">
        <v>0.41</v>
      </c>
      <c r="AF495">
        <v>981</v>
      </c>
      <c r="AG495">
        <v>-4</v>
      </c>
      <c r="AH495">
        <v>42</v>
      </c>
      <c r="AI495">
        <v>35</v>
      </c>
      <c r="AJ495">
        <v>191</v>
      </c>
      <c r="AK495">
        <v>169</v>
      </c>
      <c r="AL495">
        <v>4.5999999999999996</v>
      </c>
      <c r="AM495">
        <v>174</v>
      </c>
      <c r="AN495" t="s">
        <v>155</v>
      </c>
      <c r="AO495">
        <v>2</v>
      </c>
      <c r="AP495" s="28">
        <v>0.89306712962962964</v>
      </c>
      <c r="AQ495">
        <v>47.163209999999999</v>
      </c>
      <c r="AR495">
        <v>-88.491803000000004</v>
      </c>
      <c r="AS495">
        <v>315.7</v>
      </c>
      <c r="AT495">
        <v>30.1</v>
      </c>
      <c r="AU495">
        <v>12</v>
      </c>
      <c r="AV495">
        <v>11</v>
      </c>
      <c r="AW495" t="s">
        <v>241</v>
      </c>
      <c r="AX495">
        <v>1.2956000000000001</v>
      </c>
      <c r="AY495">
        <v>1.5955999999999999</v>
      </c>
      <c r="AZ495">
        <v>1.9956</v>
      </c>
      <c r="BA495">
        <v>14.686999999999999</v>
      </c>
      <c r="BB495">
        <v>11.7</v>
      </c>
      <c r="BC495">
        <v>0.8</v>
      </c>
      <c r="BD495">
        <v>18.491</v>
      </c>
      <c r="BE495">
        <v>1905.164</v>
      </c>
      <c r="BF495">
        <v>774.78899999999999</v>
      </c>
      <c r="BG495">
        <v>1.7490000000000001</v>
      </c>
      <c r="BH495">
        <v>6.0000000000000001E-3</v>
      </c>
      <c r="BI495">
        <v>1.7549999999999999</v>
      </c>
      <c r="BJ495">
        <v>1.38</v>
      </c>
      <c r="BK495">
        <v>4.0000000000000001E-3</v>
      </c>
      <c r="BL495">
        <v>1.3839999999999999</v>
      </c>
      <c r="BM495">
        <v>10.8347</v>
      </c>
      <c r="BQ495">
        <v>0</v>
      </c>
      <c r="BR495">
        <v>0.462368</v>
      </c>
      <c r="BS495">
        <v>-5</v>
      </c>
      <c r="BT495">
        <v>5.0000000000000001E-3</v>
      </c>
      <c r="BU495">
        <v>11.299118</v>
      </c>
      <c r="BV495">
        <v>0</v>
      </c>
      <c r="BW495" t="s">
        <v>155</v>
      </c>
      <c r="BX495">
        <v>0.78900000000000003</v>
      </c>
    </row>
    <row r="496" spans="1:76" x14ac:dyDescent="0.25">
      <c r="A496" s="26">
        <v>43530</v>
      </c>
      <c r="B496" s="29">
        <v>0.68459899305555549</v>
      </c>
      <c r="C496">
        <v>10.712</v>
      </c>
      <c r="D496">
        <v>7.0636000000000001</v>
      </c>
      <c r="E496">
        <v>70636.363635999995</v>
      </c>
      <c r="F496">
        <v>83.2</v>
      </c>
      <c r="G496">
        <v>0.3</v>
      </c>
      <c r="H496">
        <v>1746.2</v>
      </c>
      <c r="J496">
        <v>0</v>
      </c>
      <c r="K496">
        <v>0.84319999999999995</v>
      </c>
      <c r="L496">
        <v>9.0330999999999992</v>
      </c>
      <c r="M496">
        <v>5.9562999999999997</v>
      </c>
      <c r="N496">
        <v>70.193100000000001</v>
      </c>
      <c r="O496">
        <v>0.253</v>
      </c>
      <c r="P496">
        <v>70.400000000000006</v>
      </c>
      <c r="Q496">
        <v>55.3613</v>
      </c>
      <c r="R496">
        <v>0.19950000000000001</v>
      </c>
      <c r="S496">
        <v>55.6</v>
      </c>
      <c r="T496">
        <v>1746.1760999999999</v>
      </c>
      <c r="W496">
        <v>0</v>
      </c>
      <c r="X496">
        <v>0</v>
      </c>
      <c r="Y496">
        <v>11.9</v>
      </c>
      <c r="Z496">
        <v>856</v>
      </c>
      <c r="AA496">
        <v>842</v>
      </c>
      <c r="AB496">
        <v>843</v>
      </c>
      <c r="AC496">
        <v>89</v>
      </c>
      <c r="AD496">
        <v>18</v>
      </c>
      <c r="AE496">
        <v>0.41</v>
      </c>
      <c r="AF496">
        <v>981</v>
      </c>
      <c r="AG496">
        <v>-4</v>
      </c>
      <c r="AH496">
        <v>42</v>
      </c>
      <c r="AI496">
        <v>35</v>
      </c>
      <c r="AJ496">
        <v>191</v>
      </c>
      <c r="AK496">
        <v>169</v>
      </c>
      <c r="AL496">
        <v>4.5999999999999996</v>
      </c>
      <c r="AM496">
        <v>174</v>
      </c>
      <c r="AN496" t="s">
        <v>155</v>
      </c>
      <c r="AO496">
        <v>2</v>
      </c>
      <c r="AP496" s="28">
        <v>0.89307870370370368</v>
      </c>
      <c r="AQ496">
        <v>47.163074000000002</v>
      </c>
      <c r="AR496">
        <v>-88.491865000000004</v>
      </c>
      <c r="AS496">
        <v>315.60000000000002</v>
      </c>
      <c r="AT496">
        <v>31.7</v>
      </c>
      <c r="AU496">
        <v>12</v>
      </c>
      <c r="AV496">
        <v>12</v>
      </c>
      <c r="AW496" t="s">
        <v>230</v>
      </c>
      <c r="AX496">
        <v>1.3</v>
      </c>
      <c r="AY496">
        <v>1.6</v>
      </c>
      <c r="AZ496">
        <v>2.0956000000000001</v>
      </c>
      <c r="BA496">
        <v>14.686999999999999</v>
      </c>
      <c r="BB496">
        <v>11.64</v>
      </c>
      <c r="BC496">
        <v>0.79</v>
      </c>
      <c r="BD496">
        <v>18.59</v>
      </c>
      <c r="BE496">
        <v>1880.3489999999999</v>
      </c>
      <c r="BF496">
        <v>789.149</v>
      </c>
      <c r="BG496">
        <v>1.53</v>
      </c>
      <c r="BH496">
        <v>6.0000000000000001E-3</v>
      </c>
      <c r="BI496">
        <v>1.536</v>
      </c>
      <c r="BJ496">
        <v>1.2070000000000001</v>
      </c>
      <c r="BK496">
        <v>4.0000000000000001E-3</v>
      </c>
      <c r="BL496">
        <v>1.2110000000000001</v>
      </c>
      <c r="BM496">
        <v>11.5426</v>
      </c>
      <c r="BQ496">
        <v>0</v>
      </c>
      <c r="BR496">
        <v>0.46925600000000001</v>
      </c>
      <c r="BS496">
        <v>-5</v>
      </c>
      <c r="BT496">
        <v>5.0000000000000001E-3</v>
      </c>
      <c r="BU496">
        <v>11.467444</v>
      </c>
      <c r="BV496">
        <v>0</v>
      </c>
      <c r="BW496" t="s">
        <v>155</v>
      </c>
      <c r="BX496">
        <v>0.78900000000000003</v>
      </c>
    </row>
    <row r="497" spans="1:76" x14ac:dyDescent="0.25">
      <c r="A497" s="26">
        <v>43530</v>
      </c>
      <c r="B497" s="29">
        <v>0.68461056712962964</v>
      </c>
      <c r="C497">
        <v>10.662000000000001</v>
      </c>
      <c r="D497">
        <v>7.1642999999999999</v>
      </c>
      <c r="E497">
        <v>71643.439331000001</v>
      </c>
      <c r="F497">
        <v>74.8</v>
      </c>
      <c r="G497">
        <v>0.3</v>
      </c>
      <c r="H497">
        <v>1686.6</v>
      </c>
      <c r="J497">
        <v>0</v>
      </c>
      <c r="K497">
        <v>0.8427</v>
      </c>
      <c r="L497">
        <v>8.9852000000000007</v>
      </c>
      <c r="M497">
        <v>6.0374999999999996</v>
      </c>
      <c r="N497">
        <v>63.022799999999997</v>
      </c>
      <c r="O497">
        <v>0.25280000000000002</v>
      </c>
      <c r="P497">
        <v>63.3</v>
      </c>
      <c r="Q497">
        <v>49.706099999999999</v>
      </c>
      <c r="R497">
        <v>0.19939999999999999</v>
      </c>
      <c r="S497">
        <v>49.9</v>
      </c>
      <c r="T497">
        <v>1686.6130000000001</v>
      </c>
      <c r="W497">
        <v>0</v>
      </c>
      <c r="X497">
        <v>0</v>
      </c>
      <c r="Y497">
        <v>11.8</v>
      </c>
      <c r="Z497">
        <v>857</v>
      </c>
      <c r="AA497">
        <v>842</v>
      </c>
      <c r="AB497">
        <v>843</v>
      </c>
      <c r="AC497">
        <v>89</v>
      </c>
      <c r="AD497">
        <v>18</v>
      </c>
      <c r="AE497">
        <v>0.41</v>
      </c>
      <c r="AF497">
        <v>981</v>
      </c>
      <c r="AG497">
        <v>-4</v>
      </c>
      <c r="AH497">
        <v>42</v>
      </c>
      <c r="AI497">
        <v>35</v>
      </c>
      <c r="AJ497">
        <v>191</v>
      </c>
      <c r="AK497">
        <v>169</v>
      </c>
      <c r="AL497">
        <v>4.5999999999999996</v>
      </c>
      <c r="AM497">
        <v>174</v>
      </c>
      <c r="AN497" t="s">
        <v>155</v>
      </c>
      <c r="AO497">
        <v>2</v>
      </c>
      <c r="AP497" s="28">
        <v>0.89309027777777772</v>
      </c>
      <c r="AQ497">
        <v>47.162931</v>
      </c>
      <c r="AR497">
        <v>-88.491900999999999</v>
      </c>
      <c r="AS497">
        <v>316</v>
      </c>
      <c r="AT497">
        <v>33.200000000000003</v>
      </c>
      <c r="AU497">
        <v>12</v>
      </c>
      <c r="AV497">
        <v>12</v>
      </c>
      <c r="AW497" t="s">
        <v>230</v>
      </c>
      <c r="AX497">
        <v>1.4912000000000001</v>
      </c>
      <c r="AY497">
        <v>1.8868</v>
      </c>
      <c r="AZ497">
        <v>2.3868</v>
      </c>
      <c r="BA497">
        <v>14.686999999999999</v>
      </c>
      <c r="BB497">
        <v>11.6</v>
      </c>
      <c r="BC497">
        <v>0.79</v>
      </c>
      <c r="BD497">
        <v>18.664000000000001</v>
      </c>
      <c r="BE497">
        <v>1867.001</v>
      </c>
      <c r="BF497">
        <v>798.46299999999997</v>
      </c>
      <c r="BG497">
        <v>1.371</v>
      </c>
      <c r="BH497">
        <v>6.0000000000000001E-3</v>
      </c>
      <c r="BI497">
        <v>1.377</v>
      </c>
      <c r="BJ497">
        <v>1.0820000000000001</v>
      </c>
      <c r="BK497">
        <v>4.0000000000000001E-3</v>
      </c>
      <c r="BL497">
        <v>1.0860000000000001</v>
      </c>
      <c r="BM497">
        <v>11.1288</v>
      </c>
      <c r="BQ497">
        <v>0</v>
      </c>
      <c r="BR497">
        <v>0.48883199999999999</v>
      </c>
      <c r="BS497">
        <v>-5</v>
      </c>
      <c r="BT497">
        <v>5.0000000000000001E-3</v>
      </c>
      <c r="BU497">
        <v>11.945831999999999</v>
      </c>
      <c r="BV497">
        <v>0</v>
      </c>
      <c r="BW497" t="s">
        <v>155</v>
      </c>
      <c r="BX497">
        <v>0.78900000000000003</v>
      </c>
    </row>
    <row r="498" spans="1:76" x14ac:dyDescent="0.25">
      <c r="A498" s="26">
        <v>43530</v>
      </c>
      <c r="B498" s="29">
        <v>0.68462214120370379</v>
      </c>
      <c r="C498">
        <v>10.52</v>
      </c>
      <c r="D498">
        <v>7.2695999999999996</v>
      </c>
      <c r="E498">
        <v>72696.333060000004</v>
      </c>
      <c r="F498">
        <v>68.7</v>
      </c>
      <c r="G498">
        <v>0.3</v>
      </c>
      <c r="H498">
        <v>1607.9</v>
      </c>
      <c r="J498">
        <v>0</v>
      </c>
      <c r="K498">
        <v>0.84289999999999998</v>
      </c>
      <c r="L498">
        <v>8.8665000000000003</v>
      </c>
      <c r="M498">
        <v>6.1273</v>
      </c>
      <c r="N498">
        <v>57.901000000000003</v>
      </c>
      <c r="O498">
        <v>0.25290000000000001</v>
      </c>
      <c r="P498">
        <v>58.2</v>
      </c>
      <c r="Q498">
        <v>45.666499999999999</v>
      </c>
      <c r="R498">
        <v>0.19939999999999999</v>
      </c>
      <c r="S498">
        <v>45.9</v>
      </c>
      <c r="T498">
        <v>1607.8819000000001</v>
      </c>
      <c r="W498">
        <v>0</v>
      </c>
      <c r="X498">
        <v>0</v>
      </c>
      <c r="Y498">
        <v>11.8</v>
      </c>
      <c r="Z498">
        <v>857</v>
      </c>
      <c r="AA498">
        <v>842</v>
      </c>
      <c r="AB498">
        <v>843</v>
      </c>
      <c r="AC498">
        <v>89</v>
      </c>
      <c r="AD498">
        <v>18</v>
      </c>
      <c r="AE498">
        <v>0.41</v>
      </c>
      <c r="AF498">
        <v>981</v>
      </c>
      <c r="AG498">
        <v>-4</v>
      </c>
      <c r="AH498">
        <v>42</v>
      </c>
      <c r="AI498">
        <v>35</v>
      </c>
      <c r="AJ498">
        <v>191</v>
      </c>
      <c r="AK498">
        <v>169</v>
      </c>
      <c r="AL498">
        <v>4.5</v>
      </c>
      <c r="AM498">
        <v>174.2</v>
      </c>
      <c r="AN498" t="s">
        <v>155</v>
      </c>
      <c r="AO498">
        <v>2</v>
      </c>
      <c r="AP498" s="28">
        <v>0.89310185185185187</v>
      </c>
      <c r="AQ498">
        <v>47.162779999999998</v>
      </c>
      <c r="AR498">
        <v>-88.491873999999996</v>
      </c>
      <c r="AS498">
        <v>315.8</v>
      </c>
      <c r="AT498">
        <v>34.700000000000003</v>
      </c>
      <c r="AU498">
        <v>12</v>
      </c>
      <c r="AV498">
        <v>12</v>
      </c>
      <c r="AW498" t="s">
        <v>230</v>
      </c>
      <c r="AX498">
        <v>1.5955999999999999</v>
      </c>
      <c r="AY498">
        <v>1.9956</v>
      </c>
      <c r="AZ498">
        <v>2.5912000000000002</v>
      </c>
      <c r="BA498">
        <v>14.686999999999999</v>
      </c>
      <c r="BB498">
        <v>11.61</v>
      </c>
      <c r="BC498">
        <v>0.79</v>
      </c>
      <c r="BD498">
        <v>18.643999999999998</v>
      </c>
      <c r="BE498">
        <v>1846.826</v>
      </c>
      <c r="BF498">
        <v>812.303</v>
      </c>
      <c r="BG498">
        <v>1.2629999999999999</v>
      </c>
      <c r="BH498">
        <v>6.0000000000000001E-3</v>
      </c>
      <c r="BI498">
        <v>1.268</v>
      </c>
      <c r="BJ498">
        <v>0.996</v>
      </c>
      <c r="BK498">
        <v>4.0000000000000001E-3</v>
      </c>
      <c r="BL498">
        <v>1</v>
      </c>
      <c r="BM498">
        <v>10.6351</v>
      </c>
      <c r="BQ498">
        <v>0</v>
      </c>
      <c r="BR498">
        <v>0.50657600000000003</v>
      </c>
      <c r="BS498">
        <v>-5</v>
      </c>
      <c r="BT498">
        <v>5.0000000000000001E-3</v>
      </c>
      <c r="BU498">
        <v>12.379451</v>
      </c>
      <c r="BV498">
        <v>0</v>
      </c>
      <c r="BW498" t="s">
        <v>155</v>
      </c>
      <c r="BX498">
        <v>0.78900000000000003</v>
      </c>
    </row>
    <row r="499" spans="1:76" x14ac:dyDescent="0.25">
      <c r="A499" s="26">
        <v>43530</v>
      </c>
      <c r="B499" s="29">
        <v>0.68463371527777772</v>
      </c>
      <c r="C499">
        <v>10.510999999999999</v>
      </c>
      <c r="D499">
        <v>7.3882000000000003</v>
      </c>
      <c r="E499">
        <v>73882.238054999994</v>
      </c>
      <c r="F499">
        <v>63.4</v>
      </c>
      <c r="G499">
        <v>0.3</v>
      </c>
      <c r="H499">
        <v>1542.8</v>
      </c>
      <c r="J499">
        <v>0</v>
      </c>
      <c r="K499">
        <v>0.84189999999999998</v>
      </c>
      <c r="L499">
        <v>8.8490000000000002</v>
      </c>
      <c r="M499">
        <v>6.22</v>
      </c>
      <c r="N499">
        <v>53.406999999999996</v>
      </c>
      <c r="O499">
        <v>0.25259999999999999</v>
      </c>
      <c r="P499">
        <v>53.7</v>
      </c>
      <c r="Q499">
        <v>42.122100000000003</v>
      </c>
      <c r="R499">
        <v>0.19919999999999999</v>
      </c>
      <c r="S499">
        <v>42.3</v>
      </c>
      <c r="T499">
        <v>1542.8190999999999</v>
      </c>
      <c r="W499">
        <v>0</v>
      </c>
      <c r="X499">
        <v>0</v>
      </c>
      <c r="Y499">
        <v>11.8</v>
      </c>
      <c r="Z499">
        <v>856</v>
      </c>
      <c r="AA499">
        <v>842</v>
      </c>
      <c r="AB499">
        <v>843</v>
      </c>
      <c r="AC499">
        <v>89</v>
      </c>
      <c r="AD499">
        <v>18</v>
      </c>
      <c r="AE499">
        <v>0.41</v>
      </c>
      <c r="AF499">
        <v>981</v>
      </c>
      <c r="AG499">
        <v>-4</v>
      </c>
      <c r="AH499">
        <v>42</v>
      </c>
      <c r="AI499">
        <v>35</v>
      </c>
      <c r="AJ499">
        <v>191</v>
      </c>
      <c r="AK499">
        <v>169</v>
      </c>
      <c r="AL499">
        <v>4.5999999999999996</v>
      </c>
      <c r="AM499">
        <v>174.6</v>
      </c>
      <c r="AN499" t="s">
        <v>155</v>
      </c>
      <c r="AO499">
        <v>2</v>
      </c>
      <c r="AP499" s="28">
        <v>0.89311342592592602</v>
      </c>
      <c r="AQ499">
        <v>47.162624999999998</v>
      </c>
      <c r="AR499">
        <v>-88.491838999999999</v>
      </c>
      <c r="AS499">
        <v>315.8</v>
      </c>
      <c r="AT499">
        <v>36.299999999999997</v>
      </c>
      <c r="AU499">
        <v>12</v>
      </c>
      <c r="AV499">
        <v>12</v>
      </c>
      <c r="AW499" t="s">
        <v>230</v>
      </c>
      <c r="AX499">
        <v>1.6956</v>
      </c>
      <c r="AY499">
        <v>2.0956000000000001</v>
      </c>
      <c r="AZ499">
        <v>2.6956000000000002</v>
      </c>
      <c r="BA499">
        <v>14.686999999999999</v>
      </c>
      <c r="BB499">
        <v>11.54</v>
      </c>
      <c r="BC499">
        <v>0.79</v>
      </c>
      <c r="BD499">
        <v>18.780999999999999</v>
      </c>
      <c r="BE499">
        <v>1834.8309999999999</v>
      </c>
      <c r="BF499">
        <v>820.86699999999996</v>
      </c>
      <c r="BG499">
        <v>1.1599999999999999</v>
      </c>
      <c r="BH499">
        <v>5.0000000000000001E-3</v>
      </c>
      <c r="BI499">
        <v>1.165</v>
      </c>
      <c r="BJ499">
        <v>0.91500000000000004</v>
      </c>
      <c r="BK499">
        <v>4.0000000000000001E-3</v>
      </c>
      <c r="BL499">
        <v>0.91900000000000004</v>
      </c>
      <c r="BM499">
        <v>10.1585</v>
      </c>
      <c r="BQ499">
        <v>0</v>
      </c>
      <c r="BR499">
        <v>0.49554399999999998</v>
      </c>
      <c r="BS499">
        <v>-5</v>
      </c>
      <c r="BT499">
        <v>5.0000000000000001E-3</v>
      </c>
      <c r="BU499">
        <v>12.109857</v>
      </c>
      <c r="BV499">
        <v>0</v>
      </c>
      <c r="BW499" t="s">
        <v>155</v>
      </c>
      <c r="BX499">
        <v>0.78900000000000003</v>
      </c>
    </row>
    <row r="500" spans="1:76" x14ac:dyDescent="0.25">
      <c r="A500" s="26">
        <v>43530</v>
      </c>
      <c r="B500" s="29">
        <v>0.68464528935185187</v>
      </c>
      <c r="C500">
        <v>10.51</v>
      </c>
      <c r="D500">
        <v>7.5027999999999997</v>
      </c>
      <c r="E500">
        <v>75027.763496</v>
      </c>
      <c r="F500">
        <v>60</v>
      </c>
      <c r="G500">
        <v>0.3</v>
      </c>
      <c r="H500">
        <v>1507</v>
      </c>
      <c r="J500">
        <v>0</v>
      </c>
      <c r="K500">
        <v>0.84079999999999999</v>
      </c>
      <c r="L500">
        <v>8.8373000000000008</v>
      </c>
      <c r="M500">
        <v>6.3087</v>
      </c>
      <c r="N500">
        <v>50.458599999999997</v>
      </c>
      <c r="O500">
        <v>0.25230000000000002</v>
      </c>
      <c r="P500">
        <v>50.7</v>
      </c>
      <c r="Q500">
        <v>39.796700000000001</v>
      </c>
      <c r="R500">
        <v>0.19900000000000001</v>
      </c>
      <c r="S500">
        <v>40</v>
      </c>
      <c r="T500">
        <v>1507.0072</v>
      </c>
      <c r="W500">
        <v>0</v>
      </c>
      <c r="X500">
        <v>0</v>
      </c>
      <c r="Y500">
        <v>11.8</v>
      </c>
      <c r="Z500">
        <v>857</v>
      </c>
      <c r="AA500">
        <v>842</v>
      </c>
      <c r="AB500">
        <v>844</v>
      </c>
      <c r="AC500">
        <v>89</v>
      </c>
      <c r="AD500">
        <v>18</v>
      </c>
      <c r="AE500">
        <v>0.41</v>
      </c>
      <c r="AF500">
        <v>981</v>
      </c>
      <c r="AG500">
        <v>-4</v>
      </c>
      <c r="AH500">
        <v>42</v>
      </c>
      <c r="AI500">
        <v>35</v>
      </c>
      <c r="AJ500">
        <v>191</v>
      </c>
      <c r="AK500">
        <v>169</v>
      </c>
      <c r="AL500">
        <v>4.5</v>
      </c>
      <c r="AM500">
        <v>174.9</v>
      </c>
      <c r="AN500" t="s">
        <v>155</v>
      </c>
      <c r="AO500">
        <v>2</v>
      </c>
      <c r="AP500" s="28">
        <v>0.89312499999999995</v>
      </c>
      <c r="AQ500">
        <v>47.162472000000001</v>
      </c>
      <c r="AR500">
        <v>-88.491802000000007</v>
      </c>
      <c r="AS500">
        <v>315.5</v>
      </c>
      <c r="AT500">
        <v>37.5</v>
      </c>
      <c r="AU500">
        <v>12</v>
      </c>
      <c r="AV500">
        <v>12</v>
      </c>
      <c r="AW500" t="s">
        <v>230</v>
      </c>
      <c r="AX500">
        <v>1.7956000000000001</v>
      </c>
      <c r="AY500">
        <v>2.2911999999999999</v>
      </c>
      <c r="AZ500">
        <v>2.8912</v>
      </c>
      <c r="BA500">
        <v>14.686999999999999</v>
      </c>
      <c r="BB500">
        <v>11.46</v>
      </c>
      <c r="BC500">
        <v>0.78</v>
      </c>
      <c r="BD500">
        <v>18.928000000000001</v>
      </c>
      <c r="BE500">
        <v>1823.5930000000001</v>
      </c>
      <c r="BF500">
        <v>828.56100000000004</v>
      </c>
      <c r="BG500">
        <v>1.0900000000000001</v>
      </c>
      <c r="BH500">
        <v>5.0000000000000001E-3</v>
      </c>
      <c r="BI500">
        <v>1.0960000000000001</v>
      </c>
      <c r="BJ500">
        <v>0.86</v>
      </c>
      <c r="BK500">
        <v>4.0000000000000001E-3</v>
      </c>
      <c r="BL500">
        <v>0.86399999999999999</v>
      </c>
      <c r="BM500">
        <v>9.875</v>
      </c>
      <c r="BQ500">
        <v>0</v>
      </c>
      <c r="BR500">
        <v>0.46642400000000001</v>
      </c>
      <c r="BS500">
        <v>-5</v>
      </c>
      <c r="BT500">
        <v>5.0000000000000001E-3</v>
      </c>
      <c r="BU500">
        <v>11.398236000000001</v>
      </c>
      <c r="BV500">
        <v>0</v>
      </c>
      <c r="BW500" t="s">
        <v>155</v>
      </c>
      <c r="BX500">
        <v>0.78900000000000003</v>
      </c>
    </row>
    <row r="501" spans="1:76" x14ac:dyDescent="0.25">
      <c r="A501" s="26">
        <v>43530</v>
      </c>
      <c r="B501" s="29">
        <v>0.68465686342592591</v>
      </c>
      <c r="C501">
        <v>10.505000000000001</v>
      </c>
      <c r="D501">
        <v>7.4462000000000002</v>
      </c>
      <c r="E501">
        <v>74462.210797000007</v>
      </c>
      <c r="F501">
        <v>56.9</v>
      </c>
      <c r="G501">
        <v>0.3</v>
      </c>
      <c r="H501">
        <v>1486.7</v>
      </c>
      <c r="J501">
        <v>0</v>
      </c>
      <c r="K501">
        <v>0.84150000000000003</v>
      </c>
      <c r="L501">
        <v>8.8391000000000002</v>
      </c>
      <c r="M501">
        <v>6.2656999999999998</v>
      </c>
      <c r="N501">
        <v>47.881999999999998</v>
      </c>
      <c r="O501">
        <v>0.25240000000000001</v>
      </c>
      <c r="P501">
        <v>48.1</v>
      </c>
      <c r="Q501">
        <v>37.764499999999998</v>
      </c>
      <c r="R501">
        <v>0.1991</v>
      </c>
      <c r="S501">
        <v>38</v>
      </c>
      <c r="T501">
        <v>1486.741</v>
      </c>
      <c r="W501">
        <v>0</v>
      </c>
      <c r="X501">
        <v>0</v>
      </c>
      <c r="Y501">
        <v>11.8</v>
      </c>
      <c r="Z501">
        <v>857</v>
      </c>
      <c r="AA501">
        <v>842</v>
      </c>
      <c r="AB501">
        <v>845</v>
      </c>
      <c r="AC501">
        <v>89</v>
      </c>
      <c r="AD501">
        <v>18</v>
      </c>
      <c r="AE501">
        <v>0.41</v>
      </c>
      <c r="AF501">
        <v>981</v>
      </c>
      <c r="AG501">
        <v>-4</v>
      </c>
      <c r="AH501">
        <v>42</v>
      </c>
      <c r="AI501">
        <v>35</v>
      </c>
      <c r="AJ501">
        <v>191</v>
      </c>
      <c r="AK501">
        <v>169</v>
      </c>
      <c r="AL501">
        <v>4.5999999999999996</v>
      </c>
      <c r="AM501">
        <v>174.7</v>
      </c>
      <c r="AN501" t="s">
        <v>155</v>
      </c>
      <c r="AO501">
        <v>2</v>
      </c>
      <c r="AP501" s="28">
        <v>0.8931365740740741</v>
      </c>
      <c r="AQ501">
        <v>47.162315</v>
      </c>
      <c r="AR501">
        <v>-88.491744999999995</v>
      </c>
      <c r="AS501">
        <v>315.5</v>
      </c>
      <c r="AT501">
        <v>38.6</v>
      </c>
      <c r="AU501">
        <v>12</v>
      </c>
      <c r="AV501">
        <v>11</v>
      </c>
      <c r="AW501" t="s">
        <v>240</v>
      </c>
      <c r="AX501">
        <v>1.7043999999999999</v>
      </c>
      <c r="AY501">
        <v>1.6308</v>
      </c>
      <c r="AZ501">
        <v>2.3264</v>
      </c>
      <c r="BA501">
        <v>14.686999999999999</v>
      </c>
      <c r="BB501">
        <v>11.5</v>
      </c>
      <c r="BC501">
        <v>0.78</v>
      </c>
      <c r="BD501">
        <v>18.841999999999999</v>
      </c>
      <c r="BE501">
        <v>1829.1479999999999</v>
      </c>
      <c r="BF501">
        <v>825.25199999999995</v>
      </c>
      <c r="BG501">
        <v>1.038</v>
      </c>
      <c r="BH501">
        <v>5.0000000000000001E-3</v>
      </c>
      <c r="BI501">
        <v>1.0429999999999999</v>
      </c>
      <c r="BJ501">
        <v>0.81799999999999995</v>
      </c>
      <c r="BK501">
        <v>4.0000000000000001E-3</v>
      </c>
      <c r="BL501">
        <v>0.82299999999999995</v>
      </c>
      <c r="BM501">
        <v>9.7698999999999998</v>
      </c>
      <c r="BQ501">
        <v>0</v>
      </c>
      <c r="BR501">
        <v>0.455376</v>
      </c>
      <c r="BS501">
        <v>-5</v>
      </c>
      <c r="BT501">
        <v>5.0000000000000001E-3</v>
      </c>
      <c r="BU501">
        <v>11.128251000000001</v>
      </c>
      <c r="BV501">
        <v>0</v>
      </c>
      <c r="BW501" t="s">
        <v>155</v>
      </c>
      <c r="BX501">
        <v>0.78900000000000003</v>
      </c>
    </row>
    <row r="502" spans="1:76" x14ac:dyDescent="0.25">
      <c r="A502" s="26">
        <v>43530</v>
      </c>
      <c r="B502" s="29">
        <v>0.68466843750000006</v>
      </c>
      <c r="C502">
        <v>10.504</v>
      </c>
      <c r="D502">
        <v>7.3849999999999998</v>
      </c>
      <c r="E502">
        <v>73850.250417000003</v>
      </c>
      <c r="F502">
        <v>53.3</v>
      </c>
      <c r="G502">
        <v>0.3</v>
      </c>
      <c r="H502">
        <v>1466.1</v>
      </c>
      <c r="J502">
        <v>0</v>
      </c>
      <c r="K502">
        <v>0.84209999999999996</v>
      </c>
      <c r="L502">
        <v>8.8449000000000009</v>
      </c>
      <c r="M502">
        <v>6.2186000000000003</v>
      </c>
      <c r="N502">
        <v>44.903300000000002</v>
      </c>
      <c r="O502">
        <v>0.25259999999999999</v>
      </c>
      <c r="P502">
        <v>45.2</v>
      </c>
      <c r="Q502">
        <v>35.415300000000002</v>
      </c>
      <c r="R502">
        <v>0.19919999999999999</v>
      </c>
      <c r="S502">
        <v>35.6</v>
      </c>
      <c r="T502">
        <v>1466.0554999999999</v>
      </c>
      <c r="W502">
        <v>0</v>
      </c>
      <c r="X502">
        <v>0</v>
      </c>
      <c r="Y502">
        <v>11.8</v>
      </c>
      <c r="Z502">
        <v>857</v>
      </c>
      <c r="AA502">
        <v>842</v>
      </c>
      <c r="AB502">
        <v>846</v>
      </c>
      <c r="AC502">
        <v>89</v>
      </c>
      <c r="AD502">
        <v>18</v>
      </c>
      <c r="AE502">
        <v>0.41</v>
      </c>
      <c r="AF502">
        <v>981</v>
      </c>
      <c r="AG502">
        <v>-4</v>
      </c>
      <c r="AH502">
        <v>42</v>
      </c>
      <c r="AI502">
        <v>35</v>
      </c>
      <c r="AJ502">
        <v>191</v>
      </c>
      <c r="AK502">
        <v>169</v>
      </c>
      <c r="AL502">
        <v>4.5999999999999996</v>
      </c>
      <c r="AM502">
        <v>174.4</v>
      </c>
      <c r="AN502" t="s">
        <v>155</v>
      </c>
      <c r="AO502">
        <v>2</v>
      </c>
      <c r="AP502" s="28">
        <v>0.89314814814814814</v>
      </c>
      <c r="AQ502">
        <v>47.162162000000002</v>
      </c>
      <c r="AR502">
        <v>-88.491675000000001</v>
      </c>
      <c r="AS502">
        <v>315.5</v>
      </c>
      <c r="AT502">
        <v>39.200000000000003</v>
      </c>
      <c r="AU502">
        <v>12</v>
      </c>
      <c r="AV502">
        <v>12</v>
      </c>
      <c r="AW502" t="s">
        <v>230</v>
      </c>
      <c r="AX502">
        <v>1.1264000000000001</v>
      </c>
      <c r="AY502">
        <v>1.4088000000000001</v>
      </c>
      <c r="AZ502">
        <v>1.8220000000000001</v>
      </c>
      <c r="BA502">
        <v>14.686999999999999</v>
      </c>
      <c r="BB502">
        <v>11.55</v>
      </c>
      <c r="BC502">
        <v>0.79</v>
      </c>
      <c r="BD502">
        <v>18.757999999999999</v>
      </c>
      <c r="BE502">
        <v>1835.5830000000001</v>
      </c>
      <c r="BF502">
        <v>821.38900000000001</v>
      </c>
      <c r="BG502">
        <v>0.97599999999999998</v>
      </c>
      <c r="BH502">
        <v>5.0000000000000001E-3</v>
      </c>
      <c r="BI502">
        <v>0.98099999999999998</v>
      </c>
      <c r="BJ502">
        <v>0.77</v>
      </c>
      <c r="BK502">
        <v>4.0000000000000001E-3</v>
      </c>
      <c r="BL502">
        <v>0.77400000000000002</v>
      </c>
      <c r="BM502">
        <v>9.6615000000000002</v>
      </c>
      <c r="BQ502">
        <v>0</v>
      </c>
      <c r="BR502">
        <v>0.452096</v>
      </c>
      <c r="BS502">
        <v>-5</v>
      </c>
      <c r="BT502">
        <v>5.0000000000000001E-3</v>
      </c>
      <c r="BU502">
        <v>11.048095999999999</v>
      </c>
      <c r="BV502">
        <v>0</v>
      </c>
      <c r="BW502" t="s">
        <v>155</v>
      </c>
      <c r="BX502">
        <v>0.78900000000000003</v>
      </c>
    </row>
    <row r="503" spans="1:76" x14ac:dyDescent="0.25">
      <c r="A503" s="26">
        <v>43530</v>
      </c>
      <c r="B503" s="29">
        <v>0.68468001157407399</v>
      </c>
      <c r="C503">
        <v>10.51</v>
      </c>
      <c r="D503">
        <v>7.3361000000000001</v>
      </c>
      <c r="E503">
        <v>73361.335504999995</v>
      </c>
      <c r="F503">
        <v>49.8</v>
      </c>
      <c r="G503">
        <v>0.3</v>
      </c>
      <c r="H503">
        <v>1465.8</v>
      </c>
      <c r="J503">
        <v>0</v>
      </c>
      <c r="K503">
        <v>0.84250000000000003</v>
      </c>
      <c r="L503">
        <v>8.8544</v>
      </c>
      <c r="M503">
        <v>6.1805000000000003</v>
      </c>
      <c r="N503">
        <v>41.962499999999999</v>
      </c>
      <c r="O503">
        <v>0.25269999999999998</v>
      </c>
      <c r="P503">
        <v>42.2</v>
      </c>
      <c r="Q503">
        <v>33.095799999999997</v>
      </c>
      <c r="R503">
        <v>0.1993</v>
      </c>
      <c r="S503">
        <v>33.299999999999997</v>
      </c>
      <c r="T503">
        <v>1465.7546</v>
      </c>
      <c r="W503">
        <v>0</v>
      </c>
      <c r="X503">
        <v>0</v>
      </c>
      <c r="Y503">
        <v>11.8</v>
      </c>
      <c r="Z503">
        <v>857</v>
      </c>
      <c r="AA503">
        <v>842</v>
      </c>
      <c r="AB503">
        <v>847</v>
      </c>
      <c r="AC503">
        <v>89</v>
      </c>
      <c r="AD503">
        <v>18</v>
      </c>
      <c r="AE503">
        <v>0.41</v>
      </c>
      <c r="AF503">
        <v>981</v>
      </c>
      <c r="AG503">
        <v>-4</v>
      </c>
      <c r="AH503">
        <v>42</v>
      </c>
      <c r="AI503">
        <v>35</v>
      </c>
      <c r="AJ503">
        <v>191</v>
      </c>
      <c r="AK503">
        <v>169</v>
      </c>
      <c r="AL503">
        <v>4.5999999999999996</v>
      </c>
      <c r="AM503">
        <v>174</v>
      </c>
      <c r="AN503" t="s">
        <v>155</v>
      </c>
      <c r="AO503">
        <v>2</v>
      </c>
      <c r="AP503" s="28">
        <v>0.89315972222222229</v>
      </c>
      <c r="AQ503">
        <v>47.162008999999998</v>
      </c>
      <c r="AR503">
        <v>-88.491594000000006</v>
      </c>
      <c r="AS503">
        <v>315.39999999999998</v>
      </c>
      <c r="AT503">
        <v>39.6</v>
      </c>
      <c r="AU503">
        <v>12</v>
      </c>
      <c r="AV503">
        <v>12</v>
      </c>
      <c r="AW503" t="s">
        <v>230</v>
      </c>
      <c r="AX503">
        <v>0.90880000000000005</v>
      </c>
      <c r="AY503">
        <v>1.2088000000000001</v>
      </c>
      <c r="AZ503">
        <v>1.6088</v>
      </c>
      <c r="BA503">
        <v>14.686999999999999</v>
      </c>
      <c r="BB503">
        <v>11.58</v>
      </c>
      <c r="BC503">
        <v>0.79</v>
      </c>
      <c r="BD503">
        <v>18.698</v>
      </c>
      <c r="BE503">
        <v>1841.0260000000001</v>
      </c>
      <c r="BF503">
        <v>817.90300000000002</v>
      </c>
      <c r="BG503">
        <v>0.91400000000000003</v>
      </c>
      <c r="BH503">
        <v>6.0000000000000001E-3</v>
      </c>
      <c r="BI503">
        <v>0.91900000000000004</v>
      </c>
      <c r="BJ503">
        <v>0.72099999999999997</v>
      </c>
      <c r="BK503">
        <v>4.0000000000000001E-3</v>
      </c>
      <c r="BL503">
        <v>0.72499999999999998</v>
      </c>
      <c r="BM503">
        <v>9.6776999999999997</v>
      </c>
      <c r="BQ503">
        <v>0</v>
      </c>
      <c r="BR503">
        <v>0.46416000000000002</v>
      </c>
      <c r="BS503">
        <v>-5</v>
      </c>
      <c r="BT503">
        <v>5.0000000000000001E-3</v>
      </c>
      <c r="BU503">
        <v>11.34291</v>
      </c>
      <c r="BV503">
        <v>0</v>
      </c>
      <c r="BW503" t="s">
        <v>155</v>
      </c>
      <c r="BX503">
        <v>0.78900000000000003</v>
      </c>
    </row>
    <row r="504" spans="1:76" x14ac:dyDescent="0.25">
      <c r="A504" s="26">
        <v>43530</v>
      </c>
      <c r="B504" s="29">
        <v>0.68469158564814814</v>
      </c>
      <c r="C504">
        <v>10.513</v>
      </c>
      <c r="D504">
        <v>7.2979000000000003</v>
      </c>
      <c r="E504">
        <v>72978.782160999996</v>
      </c>
      <c r="F504">
        <v>46.9</v>
      </c>
      <c r="G504">
        <v>0.3</v>
      </c>
      <c r="H504">
        <v>1454.8</v>
      </c>
      <c r="J504">
        <v>0</v>
      </c>
      <c r="K504">
        <v>0.84279999999999999</v>
      </c>
      <c r="L504">
        <v>8.8604000000000003</v>
      </c>
      <c r="M504">
        <v>6.1509</v>
      </c>
      <c r="N504">
        <v>39.523000000000003</v>
      </c>
      <c r="O504">
        <v>0.25290000000000001</v>
      </c>
      <c r="P504">
        <v>39.799999999999997</v>
      </c>
      <c r="Q504">
        <v>31.171800000000001</v>
      </c>
      <c r="R504">
        <v>0.19939999999999999</v>
      </c>
      <c r="S504">
        <v>31.4</v>
      </c>
      <c r="T504">
        <v>1454.7515000000001</v>
      </c>
      <c r="W504">
        <v>0</v>
      </c>
      <c r="X504">
        <v>0</v>
      </c>
      <c r="Y504">
        <v>11.8</v>
      </c>
      <c r="Z504">
        <v>857</v>
      </c>
      <c r="AA504">
        <v>842</v>
      </c>
      <c r="AB504">
        <v>846</v>
      </c>
      <c r="AC504">
        <v>89</v>
      </c>
      <c r="AD504">
        <v>18</v>
      </c>
      <c r="AE504">
        <v>0.41</v>
      </c>
      <c r="AF504">
        <v>981</v>
      </c>
      <c r="AG504">
        <v>-4</v>
      </c>
      <c r="AH504">
        <v>42</v>
      </c>
      <c r="AI504">
        <v>35</v>
      </c>
      <c r="AJ504">
        <v>191</v>
      </c>
      <c r="AK504">
        <v>169</v>
      </c>
      <c r="AL504">
        <v>4.7</v>
      </c>
      <c r="AM504">
        <v>174.8</v>
      </c>
      <c r="AN504" t="s">
        <v>155</v>
      </c>
      <c r="AO504">
        <v>2</v>
      </c>
      <c r="AP504" s="28">
        <v>0.89317129629629621</v>
      </c>
      <c r="AQ504">
        <v>47.161853999999998</v>
      </c>
      <c r="AR504">
        <v>-88.491516000000004</v>
      </c>
      <c r="AS504">
        <v>315</v>
      </c>
      <c r="AT504">
        <v>40.200000000000003</v>
      </c>
      <c r="AU504">
        <v>12</v>
      </c>
      <c r="AV504">
        <v>12</v>
      </c>
      <c r="AW504" t="s">
        <v>230</v>
      </c>
      <c r="AX504">
        <v>0.99560000000000004</v>
      </c>
      <c r="AY504">
        <v>1.2</v>
      </c>
      <c r="AZ504">
        <v>1.6</v>
      </c>
      <c r="BA504">
        <v>14.686999999999999</v>
      </c>
      <c r="BB504">
        <v>11.61</v>
      </c>
      <c r="BC504">
        <v>0.79</v>
      </c>
      <c r="BD504">
        <v>18.646999999999998</v>
      </c>
      <c r="BE504">
        <v>1845.2860000000001</v>
      </c>
      <c r="BF504">
        <v>815.31500000000005</v>
      </c>
      <c r="BG504">
        <v>0.86199999999999999</v>
      </c>
      <c r="BH504">
        <v>6.0000000000000001E-3</v>
      </c>
      <c r="BI504">
        <v>0.86699999999999999</v>
      </c>
      <c r="BJ504">
        <v>0.68</v>
      </c>
      <c r="BK504">
        <v>4.0000000000000001E-3</v>
      </c>
      <c r="BL504">
        <v>0.68400000000000005</v>
      </c>
      <c r="BM504">
        <v>9.6207999999999991</v>
      </c>
      <c r="BQ504">
        <v>0</v>
      </c>
      <c r="BR504">
        <v>0.46762399999999998</v>
      </c>
      <c r="BS504">
        <v>-5</v>
      </c>
      <c r="BT504">
        <v>5.3680000000000004E-3</v>
      </c>
      <c r="BU504">
        <v>11.427562</v>
      </c>
      <c r="BV504">
        <v>0</v>
      </c>
      <c r="BW504" t="s">
        <v>155</v>
      </c>
      <c r="BX504">
        <v>0.78900000000000003</v>
      </c>
    </row>
    <row r="505" spans="1:76" x14ac:dyDescent="0.25">
      <c r="A505" s="26">
        <v>43530</v>
      </c>
      <c r="B505" s="29">
        <v>0.68470315972222229</v>
      </c>
      <c r="C505">
        <v>10.565</v>
      </c>
      <c r="D505">
        <v>7.1314000000000002</v>
      </c>
      <c r="E505">
        <v>71313.682946000001</v>
      </c>
      <c r="F505">
        <v>44.4</v>
      </c>
      <c r="G505">
        <v>0.3</v>
      </c>
      <c r="H505">
        <v>1449.5</v>
      </c>
      <c r="J505">
        <v>0</v>
      </c>
      <c r="K505">
        <v>0.84399999999999997</v>
      </c>
      <c r="L505">
        <v>8.9162999999999997</v>
      </c>
      <c r="M505">
        <v>6.0186999999999999</v>
      </c>
      <c r="N505">
        <v>37.512700000000002</v>
      </c>
      <c r="O505">
        <v>0.25319999999999998</v>
      </c>
      <c r="P505">
        <v>37.799999999999997</v>
      </c>
      <c r="Q505">
        <v>29.586300000000001</v>
      </c>
      <c r="R505">
        <v>0.19969999999999999</v>
      </c>
      <c r="S505">
        <v>29.8</v>
      </c>
      <c r="T505">
        <v>1449.482</v>
      </c>
      <c r="W505">
        <v>0</v>
      </c>
      <c r="X505">
        <v>0</v>
      </c>
      <c r="Y505">
        <v>11.8</v>
      </c>
      <c r="Z505">
        <v>857</v>
      </c>
      <c r="AA505">
        <v>842</v>
      </c>
      <c r="AB505">
        <v>845</v>
      </c>
      <c r="AC505">
        <v>89</v>
      </c>
      <c r="AD505">
        <v>18</v>
      </c>
      <c r="AE505">
        <v>0.41</v>
      </c>
      <c r="AF505">
        <v>981</v>
      </c>
      <c r="AG505">
        <v>-4</v>
      </c>
      <c r="AH505">
        <v>42</v>
      </c>
      <c r="AI505">
        <v>35</v>
      </c>
      <c r="AJ505">
        <v>191</v>
      </c>
      <c r="AK505">
        <v>169</v>
      </c>
      <c r="AL505">
        <v>4.5999999999999996</v>
      </c>
      <c r="AM505">
        <v>175.5</v>
      </c>
      <c r="AN505" t="s">
        <v>155</v>
      </c>
      <c r="AO505">
        <v>2</v>
      </c>
      <c r="AP505" s="28">
        <v>0.89318287037037036</v>
      </c>
      <c r="AQ505">
        <v>47.161700000000003</v>
      </c>
      <c r="AR505">
        <v>-88.491421000000003</v>
      </c>
      <c r="AS505">
        <v>315.10000000000002</v>
      </c>
      <c r="AT505">
        <v>40.6</v>
      </c>
      <c r="AU505">
        <v>12</v>
      </c>
      <c r="AV505">
        <v>12</v>
      </c>
      <c r="AW505" t="s">
        <v>230</v>
      </c>
      <c r="AX505">
        <v>1</v>
      </c>
      <c r="AY505">
        <v>1.2</v>
      </c>
      <c r="AZ505">
        <v>1.6</v>
      </c>
      <c r="BA505">
        <v>14.686999999999999</v>
      </c>
      <c r="BB505">
        <v>11.7</v>
      </c>
      <c r="BC505">
        <v>0.8</v>
      </c>
      <c r="BD505">
        <v>18.486999999999998</v>
      </c>
      <c r="BE505">
        <v>1866.4110000000001</v>
      </c>
      <c r="BF505">
        <v>801.87099999999998</v>
      </c>
      <c r="BG505">
        <v>0.82199999999999995</v>
      </c>
      <c r="BH505">
        <v>6.0000000000000001E-3</v>
      </c>
      <c r="BI505">
        <v>0.82799999999999996</v>
      </c>
      <c r="BJ505">
        <v>0.64900000000000002</v>
      </c>
      <c r="BK505">
        <v>4.0000000000000001E-3</v>
      </c>
      <c r="BL505">
        <v>0.65300000000000002</v>
      </c>
      <c r="BM505">
        <v>9.6349999999999998</v>
      </c>
      <c r="BQ505">
        <v>0</v>
      </c>
      <c r="BR505">
        <v>0.46023199999999997</v>
      </c>
      <c r="BS505">
        <v>-5</v>
      </c>
      <c r="BT505">
        <v>5.6319999999999999E-3</v>
      </c>
      <c r="BU505">
        <v>11.246919</v>
      </c>
      <c r="BV505">
        <v>0</v>
      </c>
      <c r="BW505" t="s">
        <v>155</v>
      </c>
      <c r="BX505">
        <v>0.78900000000000003</v>
      </c>
    </row>
    <row r="506" spans="1:76" x14ac:dyDescent="0.25">
      <c r="A506" s="26">
        <v>43530</v>
      </c>
      <c r="B506" s="29">
        <v>0.68471473379629633</v>
      </c>
      <c r="C506">
        <v>11.271000000000001</v>
      </c>
      <c r="D506">
        <v>6.5533000000000001</v>
      </c>
      <c r="E506">
        <v>65533.212120999997</v>
      </c>
      <c r="F506">
        <v>41.8</v>
      </c>
      <c r="G506">
        <v>0.3</v>
      </c>
      <c r="H506">
        <v>1438.3</v>
      </c>
      <c r="J506">
        <v>0</v>
      </c>
      <c r="K506">
        <v>0.84409999999999996</v>
      </c>
      <c r="L506">
        <v>9.5137</v>
      </c>
      <c r="M506">
        <v>5.5316999999999998</v>
      </c>
      <c r="N506">
        <v>35.276000000000003</v>
      </c>
      <c r="O506">
        <v>0.25319999999999998</v>
      </c>
      <c r="P506">
        <v>35.5</v>
      </c>
      <c r="Q506">
        <v>27.822199999999999</v>
      </c>
      <c r="R506">
        <v>0.19969999999999999</v>
      </c>
      <c r="S506">
        <v>28</v>
      </c>
      <c r="T506">
        <v>1438.327</v>
      </c>
      <c r="W506">
        <v>0</v>
      </c>
      <c r="X506">
        <v>0</v>
      </c>
      <c r="Y506">
        <v>11.8</v>
      </c>
      <c r="Z506">
        <v>858</v>
      </c>
      <c r="AA506">
        <v>843</v>
      </c>
      <c r="AB506">
        <v>845</v>
      </c>
      <c r="AC506">
        <v>89</v>
      </c>
      <c r="AD506">
        <v>18</v>
      </c>
      <c r="AE506">
        <v>0.41</v>
      </c>
      <c r="AF506">
        <v>981</v>
      </c>
      <c r="AG506">
        <v>-4</v>
      </c>
      <c r="AH506">
        <v>42</v>
      </c>
      <c r="AI506">
        <v>35</v>
      </c>
      <c r="AJ506">
        <v>191</v>
      </c>
      <c r="AK506">
        <v>169</v>
      </c>
      <c r="AL506">
        <v>4.5</v>
      </c>
      <c r="AM506">
        <v>176</v>
      </c>
      <c r="AN506" t="s">
        <v>155</v>
      </c>
      <c r="AO506">
        <v>2</v>
      </c>
      <c r="AP506" s="28">
        <v>0.89319444444444451</v>
      </c>
      <c r="AQ506">
        <v>47.161552999999998</v>
      </c>
      <c r="AR506">
        <v>-88.491302000000005</v>
      </c>
      <c r="AS506">
        <v>315.2</v>
      </c>
      <c r="AT506">
        <v>41</v>
      </c>
      <c r="AU506">
        <v>12</v>
      </c>
      <c r="AV506">
        <v>12</v>
      </c>
      <c r="AW506" t="s">
        <v>230</v>
      </c>
      <c r="AX506">
        <v>1</v>
      </c>
      <c r="AY506">
        <v>1.2956000000000001</v>
      </c>
      <c r="AZ506">
        <v>1.6</v>
      </c>
      <c r="BA506">
        <v>14.686999999999999</v>
      </c>
      <c r="BB506">
        <v>11.71</v>
      </c>
      <c r="BC506">
        <v>0.8</v>
      </c>
      <c r="BD506">
        <v>18.468</v>
      </c>
      <c r="BE506">
        <v>1977.1110000000001</v>
      </c>
      <c r="BF506">
        <v>731.67600000000004</v>
      </c>
      <c r="BG506">
        <v>0.76800000000000002</v>
      </c>
      <c r="BH506">
        <v>6.0000000000000001E-3</v>
      </c>
      <c r="BI506">
        <v>0.77300000000000002</v>
      </c>
      <c r="BJ506">
        <v>0.60499999999999998</v>
      </c>
      <c r="BK506">
        <v>4.0000000000000001E-3</v>
      </c>
      <c r="BL506">
        <v>0.61</v>
      </c>
      <c r="BM506">
        <v>9.4918999999999993</v>
      </c>
      <c r="BQ506">
        <v>0</v>
      </c>
      <c r="BR506">
        <v>0.39895700000000001</v>
      </c>
      <c r="BS506">
        <v>-5</v>
      </c>
      <c r="BT506">
        <v>5.0000000000000001E-3</v>
      </c>
      <c r="BU506">
        <v>9.7495130000000003</v>
      </c>
      <c r="BV506">
        <v>0</v>
      </c>
      <c r="BW506" t="s">
        <v>155</v>
      </c>
      <c r="BX506">
        <v>0.78900000000000003</v>
      </c>
    </row>
    <row r="507" spans="1:76" x14ac:dyDescent="0.25">
      <c r="A507" s="26">
        <v>43530</v>
      </c>
      <c r="B507" s="29">
        <v>0.68472630787037037</v>
      </c>
      <c r="C507">
        <v>12.432</v>
      </c>
      <c r="D507">
        <v>4.1109</v>
      </c>
      <c r="E507">
        <v>41108.969697</v>
      </c>
      <c r="F507">
        <v>39.799999999999997</v>
      </c>
      <c r="G507">
        <v>0.3</v>
      </c>
      <c r="H507">
        <v>1419.9</v>
      </c>
      <c r="J507">
        <v>0</v>
      </c>
      <c r="K507">
        <v>0.85760000000000003</v>
      </c>
      <c r="L507">
        <v>10.661799999999999</v>
      </c>
      <c r="M507">
        <v>3.5253999999999999</v>
      </c>
      <c r="N507">
        <v>34.142299999999999</v>
      </c>
      <c r="O507">
        <v>0.25729999999999997</v>
      </c>
      <c r="P507">
        <v>34.4</v>
      </c>
      <c r="Q507">
        <v>26.928000000000001</v>
      </c>
      <c r="R507">
        <v>0.2029</v>
      </c>
      <c r="S507">
        <v>27.1</v>
      </c>
      <c r="T507">
        <v>1419.855</v>
      </c>
      <c r="W507">
        <v>0</v>
      </c>
      <c r="X507">
        <v>0</v>
      </c>
      <c r="Y507">
        <v>11.8</v>
      </c>
      <c r="Z507">
        <v>857</v>
      </c>
      <c r="AA507">
        <v>843</v>
      </c>
      <c r="AB507">
        <v>844</v>
      </c>
      <c r="AC507">
        <v>89</v>
      </c>
      <c r="AD507">
        <v>18</v>
      </c>
      <c r="AE507">
        <v>0.41</v>
      </c>
      <c r="AF507">
        <v>981</v>
      </c>
      <c r="AG507">
        <v>-4</v>
      </c>
      <c r="AH507">
        <v>42</v>
      </c>
      <c r="AI507">
        <v>35</v>
      </c>
      <c r="AJ507">
        <v>191</v>
      </c>
      <c r="AK507">
        <v>169</v>
      </c>
      <c r="AL507">
        <v>4.5</v>
      </c>
      <c r="AM507">
        <v>176</v>
      </c>
      <c r="AN507" t="s">
        <v>155</v>
      </c>
      <c r="AO507">
        <v>2</v>
      </c>
      <c r="AP507" s="28">
        <v>0.89320601851851855</v>
      </c>
      <c r="AQ507">
        <v>47.161422999999999</v>
      </c>
      <c r="AR507">
        <v>-88.491139000000004</v>
      </c>
      <c r="AS507">
        <v>314.7</v>
      </c>
      <c r="AT507">
        <v>41.5</v>
      </c>
      <c r="AU507">
        <v>12</v>
      </c>
      <c r="AV507">
        <v>12</v>
      </c>
      <c r="AW507" t="s">
        <v>230</v>
      </c>
      <c r="AX507">
        <v>1.1912</v>
      </c>
      <c r="AY507">
        <v>1.4912000000000001</v>
      </c>
      <c r="AZ507">
        <v>1.8868</v>
      </c>
      <c r="BA507">
        <v>14.686999999999999</v>
      </c>
      <c r="BB507">
        <v>12.89</v>
      </c>
      <c r="BC507">
        <v>0.88</v>
      </c>
      <c r="BD507">
        <v>16.606000000000002</v>
      </c>
      <c r="BE507">
        <v>2349.1149999999998</v>
      </c>
      <c r="BF507">
        <v>494.38499999999999</v>
      </c>
      <c r="BG507">
        <v>0.78800000000000003</v>
      </c>
      <c r="BH507">
        <v>6.0000000000000001E-3</v>
      </c>
      <c r="BI507">
        <v>0.79400000000000004</v>
      </c>
      <c r="BJ507">
        <v>0.621</v>
      </c>
      <c r="BK507">
        <v>5.0000000000000001E-3</v>
      </c>
      <c r="BL507">
        <v>0.626</v>
      </c>
      <c r="BM507">
        <v>9.9342000000000006</v>
      </c>
      <c r="BQ507">
        <v>0</v>
      </c>
      <c r="BR507">
        <v>0.280302</v>
      </c>
      <c r="BS507">
        <v>-5</v>
      </c>
      <c r="BT507">
        <v>5.0000000000000001E-3</v>
      </c>
      <c r="BU507">
        <v>6.849888</v>
      </c>
      <c r="BV507">
        <v>0</v>
      </c>
      <c r="BW507" t="s">
        <v>155</v>
      </c>
      <c r="BX507">
        <v>0.78900000000000003</v>
      </c>
    </row>
    <row r="508" spans="1:76" x14ac:dyDescent="0.25">
      <c r="A508" s="26">
        <v>43530</v>
      </c>
      <c r="B508" s="29">
        <v>0.6847378819444444</v>
      </c>
      <c r="C508">
        <v>13.196</v>
      </c>
      <c r="D508">
        <v>2.3488000000000002</v>
      </c>
      <c r="E508">
        <v>23488.459069</v>
      </c>
      <c r="F508">
        <v>38.1</v>
      </c>
      <c r="G508">
        <v>0.3</v>
      </c>
      <c r="H508">
        <v>1404.5</v>
      </c>
      <c r="J508">
        <v>0</v>
      </c>
      <c r="K508">
        <v>0.86739999999999995</v>
      </c>
      <c r="L508">
        <v>11.445600000000001</v>
      </c>
      <c r="M508">
        <v>2.0373000000000001</v>
      </c>
      <c r="N508">
        <v>33.0413</v>
      </c>
      <c r="O508">
        <v>0.26019999999999999</v>
      </c>
      <c r="P508">
        <v>33.299999999999997</v>
      </c>
      <c r="Q508">
        <v>26.066199999999998</v>
      </c>
      <c r="R508">
        <v>0.20530000000000001</v>
      </c>
      <c r="S508">
        <v>26.3</v>
      </c>
      <c r="T508">
        <v>1404.5016000000001</v>
      </c>
      <c r="W508">
        <v>0</v>
      </c>
      <c r="X508">
        <v>0</v>
      </c>
      <c r="Y508">
        <v>11.7</v>
      </c>
      <c r="Z508">
        <v>858</v>
      </c>
      <c r="AA508">
        <v>844</v>
      </c>
      <c r="AB508">
        <v>844</v>
      </c>
      <c r="AC508">
        <v>89.4</v>
      </c>
      <c r="AD508">
        <v>18.07</v>
      </c>
      <c r="AE508">
        <v>0.41</v>
      </c>
      <c r="AF508">
        <v>981</v>
      </c>
      <c r="AG508">
        <v>-4</v>
      </c>
      <c r="AH508">
        <v>42</v>
      </c>
      <c r="AI508">
        <v>35</v>
      </c>
      <c r="AJ508">
        <v>191</v>
      </c>
      <c r="AK508">
        <v>169</v>
      </c>
      <c r="AL508">
        <v>4.4000000000000004</v>
      </c>
      <c r="AM508">
        <v>176</v>
      </c>
      <c r="AN508" t="s">
        <v>155</v>
      </c>
      <c r="AO508">
        <v>2</v>
      </c>
      <c r="AP508" s="28">
        <v>0.89321759259259259</v>
      </c>
      <c r="AQ508">
        <v>47.161296</v>
      </c>
      <c r="AR508">
        <v>-88.490960999999999</v>
      </c>
      <c r="AS508">
        <v>313.89999999999998</v>
      </c>
      <c r="AT508">
        <v>42.1</v>
      </c>
      <c r="AU508">
        <v>12</v>
      </c>
      <c r="AV508">
        <v>12</v>
      </c>
      <c r="AW508" t="s">
        <v>230</v>
      </c>
      <c r="AX508">
        <v>1.2</v>
      </c>
      <c r="AY508">
        <v>1.5</v>
      </c>
      <c r="AZ508">
        <v>1.9</v>
      </c>
      <c r="BA508">
        <v>14.686999999999999</v>
      </c>
      <c r="BB508">
        <v>13.9</v>
      </c>
      <c r="BC508">
        <v>0.95</v>
      </c>
      <c r="BD508">
        <v>15.289</v>
      </c>
      <c r="BE508">
        <v>2652.9009999999998</v>
      </c>
      <c r="BF508">
        <v>300.55500000000001</v>
      </c>
      <c r="BG508">
        <v>0.80200000000000005</v>
      </c>
      <c r="BH508">
        <v>6.0000000000000001E-3</v>
      </c>
      <c r="BI508">
        <v>0.80800000000000005</v>
      </c>
      <c r="BJ508">
        <v>0.63300000000000001</v>
      </c>
      <c r="BK508">
        <v>5.0000000000000001E-3</v>
      </c>
      <c r="BL508">
        <v>0.63800000000000001</v>
      </c>
      <c r="BM508">
        <v>10.3375</v>
      </c>
      <c r="BQ508">
        <v>0</v>
      </c>
      <c r="BR508">
        <v>0.16200000000000001</v>
      </c>
      <c r="BS508">
        <v>-5</v>
      </c>
      <c r="BT508">
        <v>5.0000000000000001E-3</v>
      </c>
      <c r="BU508">
        <v>3.9588749999999999</v>
      </c>
      <c r="BV508">
        <v>0</v>
      </c>
      <c r="BW508" t="s">
        <v>155</v>
      </c>
      <c r="BX508">
        <v>0.78900000000000003</v>
      </c>
    </row>
    <row r="509" spans="1:76" x14ac:dyDescent="0.25">
      <c r="A509" s="26">
        <v>43530</v>
      </c>
      <c r="B509" s="29">
        <v>0.68474945601851855</v>
      </c>
      <c r="C509">
        <v>12.957000000000001</v>
      </c>
      <c r="D509">
        <v>3.0327000000000002</v>
      </c>
      <c r="E509">
        <v>30326.641221000002</v>
      </c>
      <c r="F509">
        <v>37</v>
      </c>
      <c r="G509">
        <v>0.3</v>
      </c>
      <c r="H509">
        <v>1335.7</v>
      </c>
      <c r="J509">
        <v>0</v>
      </c>
      <c r="K509">
        <v>0.86319999999999997</v>
      </c>
      <c r="L509">
        <v>11.184699999999999</v>
      </c>
      <c r="M509">
        <v>2.6177999999999999</v>
      </c>
      <c r="N509">
        <v>31.9754</v>
      </c>
      <c r="O509">
        <v>0.25900000000000001</v>
      </c>
      <c r="P509">
        <v>32.200000000000003</v>
      </c>
      <c r="Q509">
        <v>25.2363</v>
      </c>
      <c r="R509">
        <v>0.2044</v>
      </c>
      <c r="S509">
        <v>25.4</v>
      </c>
      <c r="T509">
        <v>1335.6523999999999</v>
      </c>
      <c r="W509">
        <v>0</v>
      </c>
      <c r="X509">
        <v>0</v>
      </c>
      <c r="Y509">
        <v>11.7</v>
      </c>
      <c r="Z509">
        <v>857</v>
      </c>
      <c r="AA509">
        <v>843</v>
      </c>
      <c r="AB509">
        <v>844</v>
      </c>
      <c r="AC509">
        <v>90</v>
      </c>
      <c r="AD509">
        <v>18.18</v>
      </c>
      <c r="AE509">
        <v>0.42</v>
      </c>
      <c r="AF509">
        <v>982</v>
      </c>
      <c r="AG509">
        <v>-4</v>
      </c>
      <c r="AH509">
        <v>42</v>
      </c>
      <c r="AI509">
        <v>35</v>
      </c>
      <c r="AJ509">
        <v>191</v>
      </c>
      <c r="AK509">
        <v>169</v>
      </c>
      <c r="AL509">
        <v>4.4000000000000004</v>
      </c>
      <c r="AM509">
        <v>176</v>
      </c>
      <c r="AN509" t="s">
        <v>155</v>
      </c>
      <c r="AO509">
        <v>2</v>
      </c>
      <c r="AP509" s="28">
        <v>0.89322916666666663</v>
      </c>
      <c r="AQ509">
        <v>47.161163000000002</v>
      </c>
      <c r="AR509">
        <v>-88.490809999999996</v>
      </c>
      <c r="AS509">
        <v>313.89999999999998</v>
      </c>
      <c r="AT509">
        <v>41.9</v>
      </c>
      <c r="AU509">
        <v>12</v>
      </c>
      <c r="AV509">
        <v>12</v>
      </c>
      <c r="AW509" t="s">
        <v>230</v>
      </c>
      <c r="AX509">
        <v>1.2956000000000001</v>
      </c>
      <c r="AY509">
        <v>1.3088</v>
      </c>
      <c r="AZ509">
        <v>1.9956</v>
      </c>
      <c r="BA509">
        <v>14.686999999999999</v>
      </c>
      <c r="BB509">
        <v>13.46</v>
      </c>
      <c r="BC509">
        <v>0.92</v>
      </c>
      <c r="BD509">
        <v>15.847</v>
      </c>
      <c r="BE509">
        <v>2534.0749999999998</v>
      </c>
      <c r="BF509">
        <v>377.49599999999998</v>
      </c>
      <c r="BG509">
        <v>0.75900000000000001</v>
      </c>
      <c r="BH509">
        <v>6.0000000000000001E-3</v>
      </c>
      <c r="BI509">
        <v>0.76500000000000001</v>
      </c>
      <c r="BJ509">
        <v>0.59899999999999998</v>
      </c>
      <c r="BK509">
        <v>5.0000000000000001E-3</v>
      </c>
      <c r="BL509">
        <v>0.60399999999999998</v>
      </c>
      <c r="BM509">
        <v>9.6095000000000006</v>
      </c>
      <c r="BQ509">
        <v>0</v>
      </c>
      <c r="BR509">
        <v>0.21536</v>
      </c>
      <c r="BS509">
        <v>-5</v>
      </c>
      <c r="BT509">
        <v>5.0000000000000001E-3</v>
      </c>
      <c r="BU509">
        <v>5.2628599999999999</v>
      </c>
      <c r="BV509">
        <v>0</v>
      </c>
      <c r="BW509" t="s">
        <v>155</v>
      </c>
      <c r="BX509">
        <v>0.78900000000000003</v>
      </c>
    </row>
    <row r="510" spans="1:76" x14ac:dyDescent="0.25">
      <c r="A510" s="26">
        <v>43530</v>
      </c>
      <c r="B510" s="29">
        <v>0.6847610300925927</v>
      </c>
      <c r="C510">
        <v>11.86</v>
      </c>
      <c r="D510">
        <v>4.4709000000000003</v>
      </c>
      <c r="E510">
        <v>44709.459458999998</v>
      </c>
      <c r="F510">
        <v>39.299999999999997</v>
      </c>
      <c r="G510">
        <v>0.3</v>
      </c>
      <c r="H510">
        <v>1295.7</v>
      </c>
      <c r="J510">
        <v>0</v>
      </c>
      <c r="K510">
        <v>0.85870000000000002</v>
      </c>
      <c r="L510">
        <v>10.1839</v>
      </c>
      <c r="M510">
        <v>3.839</v>
      </c>
      <c r="N510">
        <v>33.780200000000001</v>
      </c>
      <c r="O510">
        <v>0.2576</v>
      </c>
      <c r="P510">
        <v>34</v>
      </c>
      <c r="Q510">
        <v>26.6614</v>
      </c>
      <c r="R510">
        <v>0.20330000000000001</v>
      </c>
      <c r="S510">
        <v>26.9</v>
      </c>
      <c r="T510">
        <v>1295.7266</v>
      </c>
      <c r="W510">
        <v>0</v>
      </c>
      <c r="X510">
        <v>0</v>
      </c>
      <c r="Y510">
        <v>11.7</v>
      </c>
      <c r="Z510">
        <v>856</v>
      </c>
      <c r="AA510">
        <v>842</v>
      </c>
      <c r="AB510">
        <v>844</v>
      </c>
      <c r="AC510">
        <v>90</v>
      </c>
      <c r="AD510">
        <v>18.190000000000001</v>
      </c>
      <c r="AE510">
        <v>0.42</v>
      </c>
      <c r="AF510">
        <v>982</v>
      </c>
      <c r="AG510">
        <v>-4</v>
      </c>
      <c r="AH510">
        <v>42</v>
      </c>
      <c r="AI510">
        <v>35</v>
      </c>
      <c r="AJ510">
        <v>191</v>
      </c>
      <c r="AK510">
        <v>169</v>
      </c>
      <c r="AL510">
        <v>4.3</v>
      </c>
      <c r="AM510">
        <v>176</v>
      </c>
      <c r="AN510" t="s">
        <v>155</v>
      </c>
      <c r="AO510">
        <v>2</v>
      </c>
      <c r="AP510" s="28">
        <v>0.89324074074074078</v>
      </c>
      <c r="AQ510">
        <v>47.161023</v>
      </c>
      <c r="AR510">
        <v>-88.490712000000002</v>
      </c>
      <c r="AS510">
        <v>313.89999999999998</v>
      </c>
      <c r="AT510">
        <v>39.9</v>
      </c>
      <c r="AU510">
        <v>12</v>
      </c>
      <c r="AV510">
        <v>12</v>
      </c>
      <c r="AW510" t="s">
        <v>230</v>
      </c>
      <c r="AX510">
        <v>1.3956</v>
      </c>
      <c r="AY510">
        <v>1.3</v>
      </c>
      <c r="AZ510">
        <v>2.0956000000000001</v>
      </c>
      <c r="BA510">
        <v>14.686999999999999</v>
      </c>
      <c r="BB510">
        <v>13</v>
      </c>
      <c r="BC510">
        <v>0.89</v>
      </c>
      <c r="BD510">
        <v>16.460999999999999</v>
      </c>
      <c r="BE510">
        <v>2271.9070000000002</v>
      </c>
      <c r="BF510">
        <v>545.09900000000005</v>
      </c>
      <c r="BG510">
        <v>0.78900000000000003</v>
      </c>
      <c r="BH510">
        <v>6.0000000000000001E-3</v>
      </c>
      <c r="BI510">
        <v>0.79500000000000004</v>
      </c>
      <c r="BJ510">
        <v>0.623</v>
      </c>
      <c r="BK510">
        <v>5.0000000000000001E-3</v>
      </c>
      <c r="BL510">
        <v>0.628</v>
      </c>
      <c r="BM510">
        <v>9.1791999999999998</v>
      </c>
      <c r="BQ510">
        <v>0</v>
      </c>
      <c r="BR510">
        <v>0.349688</v>
      </c>
      <c r="BS510">
        <v>-5</v>
      </c>
      <c r="BT510">
        <v>5.0000000000000001E-3</v>
      </c>
      <c r="BU510">
        <v>8.5455000000000005</v>
      </c>
      <c r="BV510">
        <v>0</v>
      </c>
      <c r="BW510" t="s">
        <v>155</v>
      </c>
      <c r="BX510">
        <v>0.78900000000000003</v>
      </c>
    </row>
    <row r="511" spans="1:76" x14ac:dyDescent="0.25">
      <c r="A511" s="26">
        <v>43530</v>
      </c>
      <c r="B511" s="29">
        <v>0.68477260416666663</v>
      </c>
      <c r="C511">
        <v>12.282999999999999</v>
      </c>
      <c r="D511">
        <v>4.5624000000000002</v>
      </c>
      <c r="E511">
        <v>45624.266667000004</v>
      </c>
      <c r="F511">
        <v>43.6</v>
      </c>
      <c r="G511">
        <v>0.3</v>
      </c>
      <c r="H511">
        <v>1304.3</v>
      </c>
      <c r="J511">
        <v>0</v>
      </c>
      <c r="K511">
        <v>0.85470000000000002</v>
      </c>
      <c r="L511">
        <v>10.4986</v>
      </c>
      <c r="M511">
        <v>3.8995000000000002</v>
      </c>
      <c r="N511">
        <v>37.262900000000002</v>
      </c>
      <c r="O511">
        <v>0.25640000000000002</v>
      </c>
      <c r="P511">
        <v>37.5</v>
      </c>
      <c r="Q511">
        <v>29.4114</v>
      </c>
      <c r="R511">
        <v>0.2024</v>
      </c>
      <c r="S511">
        <v>29.6</v>
      </c>
      <c r="T511">
        <v>1304.3280999999999</v>
      </c>
      <c r="W511">
        <v>0</v>
      </c>
      <c r="X511">
        <v>0</v>
      </c>
      <c r="Y511">
        <v>11.7</v>
      </c>
      <c r="Z511">
        <v>856</v>
      </c>
      <c r="AA511">
        <v>842</v>
      </c>
      <c r="AB511">
        <v>844</v>
      </c>
      <c r="AC511">
        <v>90</v>
      </c>
      <c r="AD511">
        <v>18.2</v>
      </c>
      <c r="AE511">
        <v>0.42</v>
      </c>
      <c r="AF511">
        <v>981</v>
      </c>
      <c r="AG511">
        <v>-4</v>
      </c>
      <c r="AH511">
        <v>42</v>
      </c>
      <c r="AI511">
        <v>35</v>
      </c>
      <c r="AJ511">
        <v>190.6</v>
      </c>
      <c r="AK511">
        <v>169</v>
      </c>
      <c r="AL511">
        <v>4.3</v>
      </c>
      <c r="AM511">
        <v>176</v>
      </c>
      <c r="AN511" t="s">
        <v>155</v>
      </c>
      <c r="AO511">
        <v>2</v>
      </c>
      <c r="AP511" s="28">
        <v>0.89325231481481471</v>
      </c>
      <c r="AQ511">
        <v>47.160881000000003</v>
      </c>
      <c r="AR511">
        <v>-88.490655000000004</v>
      </c>
      <c r="AS511">
        <v>313.89999999999998</v>
      </c>
      <c r="AT511">
        <v>37.700000000000003</v>
      </c>
      <c r="AU511">
        <v>12</v>
      </c>
      <c r="AV511">
        <v>12</v>
      </c>
      <c r="AW511" t="s">
        <v>230</v>
      </c>
      <c r="AX511">
        <v>1.5911999999999999</v>
      </c>
      <c r="AY511">
        <v>1.0132000000000001</v>
      </c>
      <c r="AZ511">
        <v>2.1956000000000002</v>
      </c>
      <c r="BA511">
        <v>14.686999999999999</v>
      </c>
      <c r="BB511">
        <v>12.63</v>
      </c>
      <c r="BC511">
        <v>0.86</v>
      </c>
      <c r="BD511">
        <v>17.001000000000001</v>
      </c>
      <c r="BE511">
        <v>2281.3310000000001</v>
      </c>
      <c r="BF511">
        <v>539.31399999999996</v>
      </c>
      <c r="BG511">
        <v>0.84799999999999998</v>
      </c>
      <c r="BH511">
        <v>6.0000000000000001E-3</v>
      </c>
      <c r="BI511">
        <v>0.85399999999999998</v>
      </c>
      <c r="BJ511">
        <v>0.66900000000000004</v>
      </c>
      <c r="BK511">
        <v>5.0000000000000001E-3</v>
      </c>
      <c r="BL511">
        <v>0.67400000000000004</v>
      </c>
      <c r="BM511">
        <v>9.0002999999999993</v>
      </c>
      <c r="BQ511">
        <v>0</v>
      </c>
      <c r="BR511">
        <v>0.32732</v>
      </c>
      <c r="BS511">
        <v>-5</v>
      </c>
      <c r="BT511">
        <v>5.3680000000000004E-3</v>
      </c>
      <c r="BU511">
        <v>7.9988830000000002</v>
      </c>
      <c r="BV511">
        <v>0</v>
      </c>
      <c r="BW511" t="s">
        <v>155</v>
      </c>
      <c r="BX511">
        <v>0.78900000000000003</v>
      </c>
    </row>
    <row r="512" spans="1:76" x14ac:dyDescent="0.25">
      <c r="A512" s="26">
        <v>43530</v>
      </c>
      <c r="B512" s="29">
        <v>0.68478417824074078</v>
      </c>
      <c r="C512">
        <v>13.242000000000001</v>
      </c>
      <c r="D512">
        <v>2.4258999999999999</v>
      </c>
      <c r="E512">
        <v>24258.75</v>
      </c>
      <c r="F512">
        <v>44.6</v>
      </c>
      <c r="G512">
        <v>0.3</v>
      </c>
      <c r="H512">
        <v>1206.0999999999999</v>
      </c>
      <c r="J512">
        <v>0</v>
      </c>
      <c r="K512">
        <v>0.86650000000000005</v>
      </c>
      <c r="L512">
        <v>11.4747</v>
      </c>
      <c r="M512">
        <v>2.1021000000000001</v>
      </c>
      <c r="N512">
        <v>38.627899999999997</v>
      </c>
      <c r="O512">
        <v>0.26</v>
      </c>
      <c r="P512">
        <v>38.9</v>
      </c>
      <c r="Q512">
        <v>30.488</v>
      </c>
      <c r="R512">
        <v>0.20519999999999999</v>
      </c>
      <c r="S512">
        <v>30.7</v>
      </c>
      <c r="T512">
        <v>1206.1415</v>
      </c>
      <c r="W512">
        <v>0</v>
      </c>
      <c r="X512">
        <v>0</v>
      </c>
      <c r="Y512">
        <v>11.7</v>
      </c>
      <c r="Z512">
        <v>855</v>
      </c>
      <c r="AA512">
        <v>842</v>
      </c>
      <c r="AB512">
        <v>844</v>
      </c>
      <c r="AC512">
        <v>90</v>
      </c>
      <c r="AD512">
        <v>18.190000000000001</v>
      </c>
      <c r="AE512">
        <v>0.42</v>
      </c>
      <c r="AF512">
        <v>981</v>
      </c>
      <c r="AG512">
        <v>-4</v>
      </c>
      <c r="AH512">
        <v>42</v>
      </c>
      <c r="AI512">
        <v>35</v>
      </c>
      <c r="AJ512">
        <v>190</v>
      </c>
      <c r="AK512">
        <v>169</v>
      </c>
      <c r="AL512">
        <v>4.4000000000000004</v>
      </c>
      <c r="AM512">
        <v>175.4</v>
      </c>
      <c r="AN512" t="s">
        <v>155</v>
      </c>
      <c r="AO512">
        <v>2</v>
      </c>
      <c r="AP512" s="28">
        <v>0.89326388888888886</v>
      </c>
      <c r="AQ512">
        <v>47.160732000000003</v>
      </c>
      <c r="AR512">
        <v>-88.490622999999999</v>
      </c>
      <c r="AS512">
        <v>314.10000000000002</v>
      </c>
      <c r="AT512">
        <v>37.200000000000003</v>
      </c>
      <c r="AU512">
        <v>12</v>
      </c>
      <c r="AV512">
        <v>12</v>
      </c>
      <c r="AW512" t="s">
        <v>230</v>
      </c>
      <c r="AX512">
        <v>1.2176</v>
      </c>
      <c r="AY512">
        <v>1</v>
      </c>
      <c r="AZ512">
        <v>1.8176000000000001</v>
      </c>
      <c r="BA512">
        <v>14.686999999999999</v>
      </c>
      <c r="BB512">
        <v>13.8</v>
      </c>
      <c r="BC512">
        <v>0.94</v>
      </c>
      <c r="BD512">
        <v>15.404</v>
      </c>
      <c r="BE512">
        <v>2645.2350000000001</v>
      </c>
      <c r="BF512">
        <v>308.42399999999998</v>
      </c>
      <c r="BG512">
        <v>0.93300000000000005</v>
      </c>
      <c r="BH512">
        <v>6.0000000000000001E-3</v>
      </c>
      <c r="BI512">
        <v>0.93899999999999995</v>
      </c>
      <c r="BJ512">
        <v>0.73599999999999999</v>
      </c>
      <c r="BK512">
        <v>5.0000000000000001E-3</v>
      </c>
      <c r="BL512">
        <v>0.74099999999999999</v>
      </c>
      <c r="BM512">
        <v>8.8294999999999995</v>
      </c>
      <c r="BQ512">
        <v>0</v>
      </c>
      <c r="BR512">
        <v>0.160056</v>
      </c>
      <c r="BS512">
        <v>-5</v>
      </c>
      <c r="BT512">
        <v>5.6319999999999999E-3</v>
      </c>
      <c r="BU512">
        <v>3.9113690000000001</v>
      </c>
      <c r="BV512">
        <v>0</v>
      </c>
      <c r="BW512" t="s">
        <v>155</v>
      </c>
      <c r="BX512">
        <v>0.78900000000000003</v>
      </c>
    </row>
    <row r="513" spans="1:76" x14ac:dyDescent="0.25">
      <c r="A513" s="26">
        <v>43530</v>
      </c>
      <c r="B513" s="29">
        <v>0.68479575231481482</v>
      </c>
      <c r="C513">
        <v>13.83</v>
      </c>
      <c r="D513">
        <v>0.98580000000000001</v>
      </c>
      <c r="E513">
        <v>9857.7083330000005</v>
      </c>
      <c r="F513">
        <v>42.7</v>
      </c>
      <c r="G513">
        <v>0.3</v>
      </c>
      <c r="H513">
        <v>862.2</v>
      </c>
      <c r="J513">
        <v>0</v>
      </c>
      <c r="K513">
        <v>0.87490000000000001</v>
      </c>
      <c r="L513">
        <v>12.100199999999999</v>
      </c>
      <c r="M513">
        <v>0.86250000000000004</v>
      </c>
      <c r="N513">
        <v>37.3538</v>
      </c>
      <c r="O513">
        <v>0.26250000000000001</v>
      </c>
      <c r="P513">
        <v>37.6</v>
      </c>
      <c r="Q513">
        <v>29.481100000000001</v>
      </c>
      <c r="R513">
        <v>0.2072</v>
      </c>
      <c r="S513">
        <v>29.7</v>
      </c>
      <c r="T513">
        <v>862.23440000000005</v>
      </c>
      <c r="W513">
        <v>0</v>
      </c>
      <c r="X513">
        <v>0</v>
      </c>
      <c r="Y513">
        <v>11.6</v>
      </c>
      <c r="Z513">
        <v>855</v>
      </c>
      <c r="AA513">
        <v>842</v>
      </c>
      <c r="AB513">
        <v>843</v>
      </c>
      <c r="AC513">
        <v>90</v>
      </c>
      <c r="AD513">
        <v>18.18</v>
      </c>
      <c r="AE513">
        <v>0.42</v>
      </c>
      <c r="AF513">
        <v>982</v>
      </c>
      <c r="AG513">
        <v>-4</v>
      </c>
      <c r="AH513">
        <v>42</v>
      </c>
      <c r="AI513">
        <v>35</v>
      </c>
      <c r="AJ513">
        <v>190.4</v>
      </c>
      <c r="AK513">
        <v>169</v>
      </c>
      <c r="AL513">
        <v>4.4000000000000004</v>
      </c>
      <c r="AM513">
        <v>174.7</v>
      </c>
      <c r="AN513" t="s">
        <v>155</v>
      </c>
      <c r="AO513">
        <v>2</v>
      </c>
      <c r="AP513" s="28">
        <v>0.89327546296296301</v>
      </c>
      <c r="AQ513">
        <v>47.160572000000002</v>
      </c>
      <c r="AR513">
        <v>-88.490620000000007</v>
      </c>
      <c r="AS513">
        <v>313.60000000000002</v>
      </c>
      <c r="AT513">
        <v>38.1</v>
      </c>
      <c r="AU513">
        <v>12</v>
      </c>
      <c r="AV513">
        <v>12</v>
      </c>
      <c r="AW513" t="s">
        <v>230</v>
      </c>
      <c r="AX513">
        <v>1.6779999999999999</v>
      </c>
      <c r="AY513">
        <v>1.478</v>
      </c>
      <c r="AZ513">
        <v>2.3736000000000002</v>
      </c>
      <c r="BA513">
        <v>14.686999999999999</v>
      </c>
      <c r="BB513">
        <v>14.77</v>
      </c>
      <c r="BC513">
        <v>1.01</v>
      </c>
      <c r="BD513">
        <v>14.298999999999999</v>
      </c>
      <c r="BE513">
        <v>2928.5360000000001</v>
      </c>
      <c r="BF513">
        <v>132.85300000000001</v>
      </c>
      <c r="BG513">
        <v>0.94699999999999995</v>
      </c>
      <c r="BH513">
        <v>7.0000000000000001E-3</v>
      </c>
      <c r="BI513">
        <v>0.95299999999999996</v>
      </c>
      <c r="BJ513">
        <v>0.747</v>
      </c>
      <c r="BK513">
        <v>5.0000000000000001E-3</v>
      </c>
      <c r="BL513">
        <v>0.752</v>
      </c>
      <c r="BM513">
        <v>6.6266999999999996</v>
      </c>
      <c r="BQ513">
        <v>0</v>
      </c>
      <c r="BR513">
        <v>0.110472</v>
      </c>
      <c r="BS513">
        <v>-5</v>
      </c>
      <c r="BT513">
        <v>5.0000000000000001E-3</v>
      </c>
      <c r="BU513">
        <v>2.699659</v>
      </c>
      <c r="BV513">
        <v>0</v>
      </c>
      <c r="BW513" t="s">
        <v>155</v>
      </c>
      <c r="BX513">
        <v>0.78900000000000003</v>
      </c>
    </row>
    <row r="514" spans="1:76" x14ac:dyDescent="0.25">
      <c r="A514" s="26">
        <v>43530</v>
      </c>
      <c r="B514" s="29">
        <v>0.68480732638888886</v>
      </c>
      <c r="C514">
        <v>14.166</v>
      </c>
      <c r="D514">
        <v>0.45300000000000001</v>
      </c>
      <c r="E514">
        <v>4530.2646350000005</v>
      </c>
      <c r="F514">
        <v>39.1</v>
      </c>
      <c r="G514">
        <v>0.3</v>
      </c>
      <c r="H514">
        <v>559.29999999999995</v>
      </c>
      <c r="J514">
        <v>0</v>
      </c>
      <c r="K514">
        <v>0.87719999999999998</v>
      </c>
      <c r="L514">
        <v>12.4269</v>
      </c>
      <c r="M514">
        <v>0.39739999999999998</v>
      </c>
      <c r="N514">
        <v>34.323300000000003</v>
      </c>
      <c r="O514">
        <v>0.26319999999999999</v>
      </c>
      <c r="P514">
        <v>34.6</v>
      </c>
      <c r="Q514">
        <v>27.089300000000001</v>
      </c>
      <c r="R514">
        <v>0.2077</v>
      </c>
      <c r="S514">
        <v>27.3</v>
      </c>
      <c r="T514">
        <v>559.34939999999995</v>
      </c>
      <c r="W514">
        <v>0</v>
      </c>
      <c r="X514">
        <v>0</v>
      </c>
      <c r="Y514">
        <v>11.7</v>
      </c>
      <c r="Z514">
        <v>855</v>
      </c>
      <c r="AA514">
        <v>842</v>
      </c>
      <c r="AB514">
        <v>843</v>
      </c>
      <c r="AC514">
        <v>90</v>
      </c>
      <c r="AD514">
        <v>18.18</v>
      </c>
      <c r="AE514">
        <v>0.42</v>
      </c>
      <c r="AF514">
        <v>982</v>
      </c>
      <c r="AG514">
        <v>-4</v>
      </c>
      <c r="AH514">
        <v>42</v>
      </c>
      <c r="AI514">
        <v>35</v>
      </c>
      <c r="AJ514">
        <v>190.6</v>
      </c>
      <c r="AK514">
        <v>169</v>
      </c>
      <c r="AL514">
        <v>4.4000000000000004</v>
      </c>
      <c r="AM514">
        <v>174</v>
      </c>
      <c r="AN514" t="s">
        <v>155</v>
      </c>
      <c r="AO514">
        <v>2</v>
      </c>
      <c r="AP514" s="28">
        <v>0.89328703703703705</v>
      </c>
      <c r="AQ514">
        <v>47.160429000000001</v>
      </c>
      <c r="AR514">
        <v>-88.490620000000007</v>
      </c>
      <c r="AS514">
        <v>313.2</v>
      </c>
      <c r="AT514">
        <v>36.6</v>
      </c>
      <c r="AU514">
        <v>12</v>
      </c>
      <c r="AV514">
        <v>12</v>
      </c>
      <c r="AW514" t="s">
        <v>230</v>
      </c>
      <c r="AX514">
        <v>1.1264000000000001</v>
      </c>
      <c r="AY514">
        <v>1.5</v>
      </c>
      <c r="AZ514">
        <v>2.2088000000000001</v>
      </c>
      <c r="BA514">
        <v>14.686999999999999</v>
      </c>
      <c r="BB514">
        <v>15.06</v>
      </c>
      <c r="BC514">
        <v>1.03</v>
      </c>
      <c r="BD514">
        <v>13.996</v>
      </c>
      <c r="BE514">
        <v>3047.1260000000002</v>
      </c>
      <c r="BF514">
        <v>62.021000000000001</v>
      </c>
      <c r="BG514">
        <v>0.88100000000000001</v>
      </c>
      <c r="BH514">
        <v>7.0000000000000001E-3</v>
      </c>
      <c r="BI514">
        <v>0.88800000000000001</v>
      </c>
      <c r="BJ514">
        <v>0.69599999999999995</v>
      </c>
      <c r="BK514">
        <v>5.0000000000000001E-3</v>
      </c>
      <c r="BL514">
        <v>0.70099999999999996</v>
      </c>
      <c r="BM514">
        <v>4.3552999999999997</v>
      </c>
      <c r="BQ514">
        <v>0</v>
      </c>
      <c r="BR514">
        <v>1.4496E-2</v>
      </c>
      <c r="BS514">
        <v>-5</v>
      </c>
      <c r="BT514">
        <v>5.0000000000000001E-3</v>
      </c>
      <c r="BU514">
        <v>0.35424600000000001</v>
      </c>
      <c r="BV514">
        <v>0</v>
      </c>
      <c r="BW514" t="s">
        <v>155</v>
      </c>
      <c r="BX514">
        <v>0.78900000000000003</v>
      </c>
    </row>
    <row r="515" spans="1:76" x14ac:dyDescent="0.25">
      <c r="A515" s="26">
        <v>43530</v>
      </c>
      <c r="B515" s="29">
        <v>0.6848189004629629</v>
      </c>
      <c r="C515">
        <v>14.227</v>
      </c>
      <c r="D515">
        <v>0.56679999999999997</v>
      </c>
      <c r="E515">
        <v>5667.5885330000001</v>
      </c>
      <c r="F515">
        <v>37.5</v>
      </c>
      <c r="G515">
        <v>0.3</v>
      </c>
      <c r="H515">
        <v>379.3</v>
      </c>
      <c r="J515">
        <v>0</v>
      </c>
      <c r="K515">
        <v>0.876</v>
      </c>
      <c r="L515">
        <v>12.4621</v>
      </c>
      <c r="M515">
        <v>0.4965</v>
      </c>
      <c r="N515">
        <v>32.884999999999998</v>
      </c>
      <c r="O515">
        <v>0.26279999999999998</v>
      </c>
      <c r="P515">
        <v>33.1</v>
      </c>
      <c r="Q515">
        <v>25.9541</v>
      </c>
      <c r="R515">
        <v>0.2074</v>
      </c>
      <c r="S515">
        <v>26.2</v>
      </c>
      <c r="T515">
        <v>379.27859999999998</v>
      </c>
      <c r="W515">
        <v>0</v>
      </c>
      <c r="X515">
        <v>0</v>
      </c>
      <c r="Y515">
        <v>11.7</v>
      </c>
      <c r="Z515">
        <v>856</v>
      </c>
      <c r="AA515">
        <v>841</v>
      </c>
      <c r="AB515">
        <v>842</v>
      </c>
      <c r="AC515">
        <v>90</v>
      </c>
      <c r="AD515">
        <v>18.18</v>
      </c>
      <c r="AE515">
        <v>0.42</v>
      </c>
      <c r="AF515">
        <v>982</v>
      </c>
      <c r="AG515">
        <v>-4</v>
      </c>
      <c r="AH515">
        <v>41.631999999999998</v>
      </c>
      <c r="AI515">
        <v>35</v>
      </c>
      <c r="AJ515">
        <v>190</v>
      </c>
      <c r="AK515">
        <v>169</v>
      </c>
      <c r="AL515">
        <v>4.4000000000000004</v>
      </c>
      <c r="AM515">
        <v>174.4</v>
      </c>
      <c r="AN515" t="s">
        <v>155</v>
      </c>
      <c r="AO515">
        <v>2</v>
      </c>
      <c r="AP515" s="28">
        <v>0.89329861111111108</v>
      </c>
      <c r="AQ515">
        <v>47.160300999999997</v>
      </c>
      <c r="AR515">
        <v>-88.490617</v>
      </c>
      <c r="AS515">
        <v>312.89999999999998</v>
      </c>
      <c r="AT515">
        <v>34</v>
      </c>
      <c r="AU515">
        <v>12</v>
      </c>
      <c r="AV515">
        <v>12</v>
      </c>
      <c r="AW515" t="s">
        <v>230</v>
      </c>
      <c r="AX515">
        <v>1.1956</v>
      </c>
      <c r="AY515">
        <v>1.6912</v>
      </c>
      <c r="AZ515">
        <v>2.2955999999999999</v>
      </c>
      <c r="BA515">
        <v>14.686999999999999</v>
      </c>
      <c r="BB515">
        <v>14.9</v>
      </c>
      <c r="BC515">
        <v>1.01</v>
      </c>
      <c r="BD515">
        <v>14.16</v>
      </c>
      <c r="BE515">
        <v>3028.3359999999998</v>
      </c>
      <c r="BF515">
        <v>76.784999999999997</v>
      </c>
      <c r="BG515">
        <v>0.83699999999999997</v>
      </c>
      <c r="BH515">
        <v>7.0000000000000001E-3</v>
      </c>
      <c r="BI515">
        <v>0.84399999999999997</v>
      </c>
      <c r="BJ515">
        <v>0.66</v>
      </c>
      <c r="BK515">
        <v>5.0000000000000001E-3</v>
      </c>
      <c r="BL515">
        <v>0.66600000000000004</v>
      </c>
      <c r="BM515">
        <v>2.9268000000000001</v>
      </c>
      <c r="BQ515">
        <v>0</v>
      </c>
      <c r="BR515">
        <v>-2.2679999999999999E-2</v>
      </c>
      <c r="BS515">
        <v>-5</v>
      </c>
      <c r="BT515">
        <v>5.3680000000000004E-3</v>
      </c>
      <c r="BU515">
        <v>-0.55424200000000001</v>
      </c>
      <c r="BV515">
        <v>0</v>
      </c>
      <c r="BW515" t="s">
        <v>155</v>
      </c>
      <c r="BX515">
        <v>0.78900000000000003</v>
      </c>
    </row>
    <row r="516" spans="1:76" x14ac:dyDescent="0.25">
      <c r="A516" s="26">
        <v>43530</v>
      </c>
      <c r="B516" s="29">
        <v>0.68483047453703705</v>
      </c>
      <c r="C516">
        <v>13.603999999999999</v>
      </c>
      <c r="D516">
        <v>1.9656</v>
      </c>
      <c r="E516">
        <v>19655.547325</v>
      </c>
      <c r="F516">
        <v>52.4</v>
      </c>
      <c r="G516">
        <v>0.3</v>
      </c>
      <c r="H516">
        <v>425</v>
      </c>
      <c r="J516">
        <v>0</v>
      </c>
      <c r="K516">
        <v>0.86860000000000004</v>
      </c>
      <c r="L516">
        <v>11.8157</v>
      </c>
      <c r="M516">
        <v>1.7072000000000001</v>
      </c>
      <c r="N516">
        <v>45.474200000000003</v>
      </c>
      <c r="O516">
        <v>0.2606</v>
      </c>
      <c r="P516">
        <v>45.7</v>
      </c>
      <c r="Q516">
        <v>35.89</v>
      </c>
      <c r="R516">
        <v>0.2056</v>
      </c>
      <c r="S516">
        <v>36.1</v>
      </c>
      <c r="T516">
        <v>424.9753</v>
      </c>
      <c r="W516">
        <v>0</v>
      </c>
      <c r="X516">
        <v>0</v>
      </c>
      <c r="Y516">
        <v>11.7</v>
      </c>
      <c r="Z516">
        <v>855</v>
      </c>
      <c r="AA516">
        <v>841</v>
      </c>
      <c r="AB516">
        <v>842</v>
      </c>
      <c r="AC516">
        <v>90</v>
      </c>
      <c r="AD516">
        <v>18.18</v>
      </c>
      <c r="AE516">
        <v>0.42</v>
      </c>
      <c r="AF516">
        <v>982</v>
      </c>
      <c r="AG516">
        <v>-4</v>
      </c>
      <c r="AH516">
        <v>41.368000000000002</v>
      </c>
      <c r="AI516">
        <v>35</v>
      </c>
      <c r="AJ516">
        <v>190</v>
      </c>
      <c r="AK516">
        <v>169</v>
      </c>
      <c r="AL516">
        <v>4.4000000000000004</v>
      </c>
      <c r="AM516">
        <v>174.7</v>
      </c>
      <c r="AN516" t="s">
        <v>155</v>
      </c>
      <c r="AO516">
        <v>2</v>
      </c>
      <c r="AP516" s="28">
        <v>0.89331018518518512</v>
      </c>
      <c r="AQ516">
        <v>47.160179999999997</v>
      </c>
      <c r="AR516">
        <v>-88.490615000000005</v>
      </c>
      <c r="AS516">
        <v>312.5</v>
      </c>
      <c r="AT516">
        <v>32</v>
      </c>
      <c r="AU516">
        <v>12</v>
      </c>
      <c r="AV516">
        <v>12</v>
      </c>
      <c r="AW516" t="s">
        <v>230</v>
      </c>
      <c r="AX516">
        <v>1.5824</v>
      </c>
      <c r="AY516">
        <v>1.9867999999999999</v>
      </c>
      <c r="AZ516">
        <v>2.778</v>
      </c>
      <c r="BA516">
        <v>14.686999999999999</v>
      </c>
      <c r="BB516">
        <v>14.03</v>
      </c>
      <c r="BC516">
        <v>0.96</v>
      </c>
      <c r="BD516">
        <v>15.134</v>
      </c>
      <c r="BE516">
        <v>2750.4409999999998</v>
      </c>
      <c r="BF516">
        <v>252.93199999999999</v>
      </c>
      <c r="BG516">
        <v>1.109</v>
      </c>
      <c r="BH516">
        <v>6.0000000000000001E-3</v>
      </c>
      <c r="BI516">
        <v>1.115</v>
      </c>
      <c r="BJ516">
        <v>0.875</v>
      </c>
      <c r="BK516">
        <v>5.0000000000000001E-3</v>
      </c>
      <c r="BL516">
        <v>0.88</v>
      </c>
      <c r="BM516">
        <v>3.1414</v>
      </c>
      <c r="BQ516">
        <v>0</v>
      </c>
      <c r="BR516">
        <v>0.106056</v>
      </c>
      <c r="BS516">
        <v>-5</v>
      </c>
      <c r="BT516">
        <v>6.0000000000000001E-3</v>
      </c>
      <c r="BU516">
        <v>2.5917430000000001</v>
      </c>
      <c r="BV516">
        <v>0</v>
      </c>
      <c r="BW516" t="s">
        <v>155</v>
      </c>
      <c r="BX516">
        <v>0.78900000000000003</v>
      </c>
    </row>
    <row r="517" spans="1:76" x14ac:dyDescent="0.25">
      <c r="A517" s="26">
        <v>43530</v>
      </c>
      <c r="B517" s="29">
        <v>0.6848420486111112</v>
      </c>
      <c r="C517">
        <v>12.08</v>
      </c>
      <c r="D517">
        <v>4.359</v>
      </c>
      <c r="E517">
        <v>43589.866888999997</v>
      </c>
      <c r="F517">
        <v>75.400000000000006</v>
      </c>
      <c r="G517">
        <v>0.2</v>
      </c>
      <c r="H517">
        <v>659</v>
      </c>
      <c r="J517">
        <v>0</v>
      </c>
      <c r="K517">
        <v>0.85870000000000002</v>
      </c>
      <c r="L517">
        <v>10.3728</v>
      </c>
      <c r="M517">
        <v>3.7429999999999999</v>
      </c>
      <c r="N517">
        <v>64.780299999999997</v>
      </c>
      <c r="O517">
        <v>0.17169999999999999</v>
      </c>
      <c r="P517">
        <v>65</v>
      </c>
      <c r="Q517">
        <v>51.127200000000002</v>
      </c>
      <c r="R517">
        <v>0.13550000000000001</v>
      </c>
      <c r="S517">
        <v>51.3</v>
      </c>
      <c r="T517">
        <v>659.03139999999996</v>
      </c>
      <c r="W517">
        <v>0</v>
      </c>
      <c r="X517">
        <v>0</v>
      </c>
      <c r="Y517">
        <v>11.7</v>
      </c>
      <c r="Z517">
        <v>855</v>
      </c>
      <c r="AA517">
        <v>840</v>
      </c>
      <c r="AB517">
        <v>843</v>
      </c>
      <c r="AC517">
        <v>90</v>
      </c>
      <c r="AD517">
        <v>18.18</v>
      </c>
      <c r="AE517">
        <v>0.42</v>
      </c>
      <c r="AF517">
        <v>982</v>
      </c>
      <c r="AG517">
        <v>-4</v>
      </c>
      <c r="AH517">
        <v>41.631999999999998</v>
      </c>
      <c r="AI517">
        <v>35</v>
      </c>
      <c r="AJ517">
        <v>190</v>
      </c>
      <c r="AK517">
        <v>169</v>
      </c>
      <c r="AL517">
        <v>4.5</v>
      </c>
      <c r="AM517">
        <v>174.9</v>
      </c>
      <c r="AN517" t="s">
        <v>155</v>
      </c>
      <c r="AO517">
        <v>2</v>
      </c>
      <c r="AP517" s="28">
        <v>0.89332175925925927</v>
      </c>
      <c r="AQ517">
        <v>47.160066999999998</v>
      </c>
      <c r="AR517">
        <v>-88.490583000000001</v>
      </c>
      <c r="AS517">
        <v>312.3</v>
      </c>
      <c r="AT517">
        <v>30.1</v>
      </c>
      <c r="AU517">
        <v>12</v>
      </c>
      <c r="AV517">
        <v>12</v>
      </c>
      <c r="AW517" t="s">
        <v>230</v>
      </c>
      <c r="AX517">
        <v>1.6956</v>
      </c>
      <c r="AY517">
        <v>1.044</v>
      </c>
      <c r="AZ517">
        <v>2.8956</v>
      </c>
      <c r="BA517">
        <v>14.686999999999999</v>
      </c>
      <c r="BB517">
        <v>13</v>
      </c>
      <c r="BC517">
        <v>0.89</v>
      </c>
      <c r="BD517">
        <v>16.457999999999998</v>
      </c>
      <c r="BE517">
        <v>2309.2809999999999</v>
      </c>
      <c r="BF517">
        <v>530.36199999999997</v>
      </c>
      <c r="BG517">
        <v>1.51</v>
      </c>
      <c r="BH517">
        <v>4.0000000000000001E-3</v>
      </c>
      <c r="BI517">
        <v>1.514</v>
      </c>
      <c r="BJ517">
        <v>1.1919999999999999</v>
      </c>
      <c r="BK517">
        <v>3.0000000000000001E-3</v>
      </c>
      <c r="BL517">
        <v>1.1950000000000001</v>
      </c>
      <c r="BM517">
        <v>4.6590999999999996</v>
      </c>
      <c r="BQ517">
        <v>0</v>
      </c>
      <c r="BR517">
        <v>0.39172800000000002</v>
      </c>
      <c r="BS517">
        <v>-5</v>
      </c>
      <c r="BT517">
        <v>5.6319999999999999E-3</v>
      </c>
      <c r="BU517">
        <v>9.5728530000000003</v>
      </c>
      <c r="BV517">
        <v>0</v>
      </c>
      <c r="BW517" t="s">
        <v>155</v>
      </c>
      <c r="BX517">
        <v>0.78900000000000003</v>
      </c>
    </row>
    <row r="518" spans="1:76" x14ac:dyDescent="0.25">
      <c r="A518" s="26">
        <v>43530</v>
      </c>
      <c r="B518" s="29">
        <v>0.68485362268518513</v>
      </c>
      <c r="C518">
        <v>11.266999999999999</v>
      </c>
      <c r="D518">
        <v>6.2168999999999999</v>
      </c>
      <c r="E518">
        <v>62169.064124999997</v>
      </c>
      <c r="F518">
        <v>83.8</v>
      </c>
      <c r="G518">
        <v>0.2</v>
      </c>
      <c r="H518">
        <v>954.9</v>
      </c>
      <c r="J518">
        <v>0</v>
      </c>
      <c r="K518">
        <v>0.84760000000000002</v>
      </c>
      <c r="L518">
        <v>9.5500000000000007</v>
      </c>
      <c r="M518">
        <v>5.2695999999999996</v>
      </c>
      <c r="N518">
        <v>70.995500000000007</v>
      </c>
      <c r="O518">
        <v>0.16950000000000001</v>
      </c>
      <c r="P518">
        <v>71.2</v>
      </c>
      <c r="Q518">
        <v>56.032499999999999</v>
      </c>
      <c r="R518">
        <v>0.1338</v>
      </c>
      <c r="S518">
        <v>56.2</v>
      </c>
      <c r="T518">
        <v>954.9212</v>
      </c>
      <c r="W518">
        <v>0</v>
      </c>
      <c r="X518">
        <v>0</v>
      </c>
      <c r="Y518">
        <v>11.6</v>
      </c>
      <c r="Z518">
        <v>856</v>
      </c>
      <c r="AA518">
        <v>841</v>
      </c>
      <c r="AB518">
        <v>844</v>
      </c>
      <c r="AC518">
        <v>90</v>
      </c>
      <c r="AD518">
        <v>18.18</v>
      </c>
      <c r="AE518">
        <v>0.42</v>
      </c>
      <c r="AF518">
        <v>982</v>
      </c>
      <c r="AG518">
        <v>-4</v>
      </c>
      <c r="AH518">
        <v>41</v>
      </c>
      <c r="AI518">
        <v>35</v>
      </c>
      <c r="AJ518">
        <v>190</v>
      </c>
      <c r="AK518">
        <v>169</v>
      </c>
      <c r="AL518">
        <v>4.4000000000000004</v>
      </c>
      <c r="AM518">
        <v>174.5</v>
      </c>
      <c r="AN518" t="s">
        <v>155</v>
      </c>
      <c r="AO518">
        <v>2</v>
      </c>
      <c r="AP518" s="28">
        <v>0.89333333333333342</v>
      </c>
      <c r="AQ518">
        <v>47.159951999999997</v>
      </c>
      <c r="AR518">
        <v>-88.490517999999994</v>
      </c>
      <c r="AS518">
        <v>312</v>
      </c>
      <c r="AT518">
        <v>30.2</v>
      </c>
      <c r="AU518">
        <v>12</v>
      </c>
      <c r="AV518">
        <v>12</v>
      </c>
      <c r="AW518" t="s">
        <v>230</v>
      </c>
      <c r="AX518">
        <v>1.7956000000000001</v>
      </c>
      <c r="AY518">
        <v>1.1912</v>
      </c>
      <c r="AZ518">
        <v>2.9956</v>
      </c>
      <c r="BA518">
        <v>14.686999999999999</v>
      </c>
      <c r="BB518">
        <v>12.01</v>
      </c>
      <c r="BC518">
        <v>0.82</v>
      </c>
      <c r="BD518">
        <v>17.977</v>
      </c>
      <c r="BE518">
        <v>2021.2329999999999</v>
      </c>
      <c r="BF518">
        <v>709.85699999999997</v>
      </c>
      <c r="BG518">
        <v>1.5740000000000001</v>
      </c>
      <c r="BH518">
        <v>4.0000000000000001E-3</v>
      </c>
      <c r="BI518">
        <v>1.577</v>
      </c>
      <c r="BJ518">
        <v>1.242</v>
      </c>
      <c r="BK518">
        <v>3.0000000000000001E-3</v>
      </c>
      <c r="BL518">
        <v>1.2450000000000001</v>
      </c>
      <c r="BM518">
        <v>6.4179000000000004</v>
      </c>
      <c r="BQ518">
        <v>0</v>
      </c>
      <c r="BR518">
        <v>0.47259200000000001</v>
      </c>
      <c r="BS518">
        <v>-5</v>
      </c>
      <c r="BT518">
        <v>5.3680000000000004E-3</v>
      </c>
      <c r="BU518">
        <v>11.548966999999999</v>
      </c>
      <c r="BV518">
        <v>0</v>
      </c>
      <c r="BW518" t="s">
        <v>155</v>
      </c>
      <c r="BX518">
        <v>0.78900000000000003</v>
      </c>
    </row>
    <row r="519" spans="1:76" x14ac:dyDescent="0.25">
      <c r="A519" s="26">
        <v>43530</v>
      </c>
      <c r="B519" s="29">
        <v>0.68486519675925928</v>
      </c>
      <c r="C519">
        <v>10.909000000000001</v>
      </c>
      <c r="D519">
        <v>6.8018000000000001</v>
      </c>
      <c r="E519">
        <v>68018.284228999997</v>
      </c>
      <c r="F519">
        <v>81</v>
      </c>
      <c r="G519">
        <v>0.3</v>
      </c>
      <c r="H519">
        <v>1150</v>
      </c>
      <c r="J519">
        <v>0</v>
      </c>
      <c r="K519">
        <v>0.84470000000000001</v>
      </c>
      <c r="L519">
        <v>9.2150999999999996</v>
      </c>
      <c r="M519">
        <v>5.7455999999999996</v>
      </c>
      <c r="N519">
        <v>68.410700000000006</v>
      </c>
      <c r="O519">
        <v>0.23519999999999999</v>
      </c>
      <c r="P519">
        <v>68.599999999999994</v>
      </c>
      <c r="Q519">
        <v>53.992400000000004</v>
      </c>
      <c r="R519">
        <v>0.18559999999999999</v>
      </c>
      <c r="S519">
        <v>54.2</v>
      </c>
      <c r="T519">
        <v>1149.9822999999999</v>
      </c>
      <c r="W519">
        <v>0</v>
      </c>
      <c r="X519">
        <v>0</v>
      </c>
      <c r="Y519">
        <v>11.7</v>
      </c>
      <c r="Z519">
        <v>857</v>
      </c>
      <c r="AA519">
        <v>842</v>
      </c>
      <c r="AB519">
        <v>845</v>
      </c>
      <c r="AC519">
        <v>90</v>
      </c>
      <c r="AD519">
        <v>18.18</v>
      </c>
      <c r="AE519">
        <v>0.42</v>
      </c>
      <c r="AF519">
        <v>982</v>
      </c>
      <c r="AG519">
        <v>-4</v>
      </c>
      <c r="AH519">
        <v>41</v>
      </c>
      <c r="AI519">
        <v>35</v>
      </c>
      <c r="AJ519">
        <v>190</v>
      </c>
      <c r="AK519">
        <v>169</v>
      </c>
      <c r="AL519">
        <v>4.5</v>
      </c>
      <c r="AM519">
        <v>174.2</v>
      </c>
      <c r="AN519" t="s">
        <v>155</v>
      </c>
      <c r="AO519">
        <v>2</v>
      </c>
      <c r="AP519" s="28">
        <v>0.89334490740740735</v>
      </c>
      <c r="AQ519">
        <v>47.159837000000003</v>
      </c>
      <c r="AR519">
        <v>-88.490409999999997</v>
      </c>
      <c r="AS519">
        <v>311.7</v>
      </c>
      <c r="AT519">
        <v>31.4</v>
      </c>
      <c r="AU519">
        <v>12</v>
      </c>
      <c r="AV519">
        <v>12</v>
      </c>
      <c r="AW519" t="s">
        <v>230</v>
      </c>
      <c r="AX519">
        <v>1.8956</v>
      </c>
      <c r="AY519">
        <v>1.0087999999999999</v>
      </c>
      <c r="AZ519">
        <v>2.3308</v>
      </c>
      <c r="BA519">
        <v>14.686999999999999</v>
      </c>
      <c r="BB519">
        <v>11.77</v>
      </c>
      <c r="BC519">
        <v>0.8</v>
      </c>
      <c r="BD519">
        <v>18.382000000000001</v>
      </c>
      <c r="BE519">
        <v>1929.5050000000001</v>
      </c>
      <c r="BF519">
        <v>765.70799999999997</v>
      </c>
      <c r="BG519">
        <v>1.5</v>
      </c>
      <c r="BH519">
        <v>5.0000000000000001E-3</v>
      </c>
      <c r="BI519">
        <v>1.5049999999999999</v>
      </c>
      <c r="BJ519">
        <v>1.1839999999999999</v>
      </c>
      <c r="BK519">
        <v>4.0000000000000001E-3</v>
      </c>
      <c r="BL519">
        <v>1.1879999999999999</v>
      </c>
      <c r="BM519">
        <v>7.6463000000000001</v>
      </c>
      <c r="BQ519">
        <v>0</v>
      </c>
      <c r="BR519">
        <v>0.44379999999999997</v>
      </c>
      <c r="BS519">
        <v>-5</v>
      </c>
      <c r="BT519">
        <v>6.0000000000000001E-3</v>
      </c>
      <c r="BU519">
        <v>10.845363000000001</v>
      </c>
      <c r="BV519">
        <v>0</v>
      </c>
      <c r="BW519" t="s">
        <v>155</v>
      </c>
      <c r="BX519">
        <v>0.78900000000000003</v>
      </c>
    </row>
    <row r="520" spans="1:76" x14ac:dyDescent="0.25">
      <c r="A520" s="26">
        <v>43530</v>
      </c>
      <c r="B520" s="29">
        <v>0.68487677083333331</v>
      </c>
      <c r="C520">
        <v>10.789</v>
      </c>
      <c r="D520">
        <v>6.9249999999999998</v>
      </c>
      <c r="E520">
        <v>69250.384615000003</v>
      </c>
      <c r="F520">
        <v>71.7</v>
      </c>
      <c r="G520">
        <v>0.3</v>
      </c>
      <c r="H520">
        <v>1249.4000000000001</v>
      </c>
      <c r="J520">
        <v>0</v>
      </c>
      <c r="K520">
        <v>0.84440000000000004</v>
      </c>
      <c r="L520">
        <v>9.1096000000000004</v>
      </c>
      <c r="M520">
        <v>5.8472</v>
      </c>
      <c r="N520">
        <v>60.5197</v>
      </c>
      <c r="O520">
        <v>0.25330000000000003</v>
      </c>
      <c r="P520">
        <v>60.8</v>
      </c>
      <c r="Q520">
        <v>47.764600000000002</v>
      </c>
      <c r="R520">
        <v>0.19989999999999999</v>
      </c>
      <c r="S520">
        <v>48</v>
      </c>
      <c r="T520">
        <v>1249.3952999999999</v>
      </c>
      <c r="W520">
        <v>0</v>
      </c>
      <c r="X520">
        <v>0</v>
      </c>
      <c r="Y520">
        <v>11.7</v>
      </c>
      <c r="Z520">
        <v>858</v>
      </c>
      <c r="AA520">
        <v>843</v>
      </c>
      <c r="AB520">
        <v>845</v>
      </c>
      <c r="AC520">
        <v>90</v>
      </c>
      <c r="AD520">
        <v>18.18</v>
      </c>
      <c r="AE520">
        <v>0.42</v>
      </c>
      <c r="AF520">
        <v>982</v>
      </c>
      <c r="AG520">
        <v>-4</v>
      </c>
      <c r="AH520">
        <v>41</v>
      </c>
      <c r="AI520">
        <v>35</v>
      </c>
      <c r="AJ520">
        <v>190</v>
      </c>
      <c r="AK520">
        <v>169</v>
      </c>
      <c r="AL520">
        <v>4.5</v>
      </c>
      <c r="AM520">
        <v>174.2</v>
      </c>
      <c r="AN520" t="s">
        <v>155</v>
      </c>
      <c r="AO520">
        <v>2</v>
      </c>
      <c r="AP520" s="28">
        <v>0.8933564814814815</v>
      </c>
      <c r="AQ520">
        <v>47.159723</v>
      </c>
      <c r="AR520">
        <v>-88.490300000000005</v>
      </c>
      <c r="AS520">
        <v>311.7</v>
      </c>
      <c r="AT520">
        <v>33.6</v>
      </c>
      <c r="AU520">
        <v>12</v>
      </c>
      <c r="AV520">
        <v>12</v>
      </c>
      <c r="AW520" t="s">
        <v>230</v>
      </c>
      <c r="AX520">
        <v>1.0396000000000001</v>
      </c>
      <c r="AY520">
        <v>1</v>
      </c>
      <c r="AZ520">
        <v>1.6308</v>
      </c>
      <c r="BA520">
        <v>14.686999999999999</v>
      </c>
      <c r="BB520">
        <v>11.74</v>
      </c>
      <c r="BC520">
        <v>0.8</v>
      </c>
      <c r="BD520">
        <v>18.433</v>
      </c>
      <c r="BE520">
        <v>1906.654</v>
      </c>
      <c r="BF520">
        <v>778.92899999999997</v>
      </c>
      <c r="BG520">
        <v>1.3260000000000001</v>
      </c>
      <c r="BH520">
        <v>6.0000000000000001E-3</v>
      </c>
      <c r="BI520">
        <v>1.3320000000000001</v>
      </c>
      <c r="BJ520">
        <v>1.0469999999999999</v>
      </c>
      <c r="BK520">
        <v>4.0000000000000001E-3</v>
      </c>
      <c r="BL520">
        <v>1.0509999999999999</v>
      </c>
      <c r="BM520">
        <v>8.3040000000000003</v>
      </c>
      <c r="BQ520">
        <v>0</v>
      </c>
      <c r="BR520">
        <v>0.44419199999999998</v>
      </c>
      <c r="BS520">
        <v>-5</v>
      </c>
      <c r="BT520">
        <v>5.6319999999999999E-3</v>
      </c>
      <c r="BU520">
        <v>10.854941999999999</v>
      </c>
      <c r="BV520">
        <v>0</v>
      </c>
      <c r="BW520" t="s">
        <v>155</v>
      </c>
      <c r="BX520">
        <v>0.78900000000000003</v>
      </c>
    </row>
    <row r="521" spans="1:76" x14ac:dyDescent="0.25">
      <c r="A521" s="26">
        <v>43530</v>
      </c>
      <c r="B521" s="29">
        <v>0.68488834490740746</v>
      </c>
      <c r="C521">
        <v>10.728999999999999</v>
      </c>
      <c r="D521">
        <v>7.0392999999999999</v>
      </c>
      <c r="E521">
        <v>70392.803738000002</v>
      </c>
      <c r="F521">
        <v>63.4</v>
      </c>
      <c r="G521">
        <v>0.3</v>
      </c>
      <c r="H521">
        <v>1312.6</v>
      </c>
      <c r="J521">
        <v>0</v>
      </c>
      <c r="K521">
        <v>0.84370000000000001</v>
      </c>
      <c r="L521">
        <v>9.0518000000000001</v>
      </c>
      <c r="M521">
        <v>5.9387999999999996</v>
      </c>
      <c r="N521">
        <v>53.471499999999999</v>
      </c>
      <c r="O521">
        <v>0.25309999999999999</v>
      </c>
      <c r="P521">
        <v>53.7</v>
      </c>
      <c r="Q521">
        <v>42.201799999999999</v>
      </c>
      <c r="R521">
        <v>0.19980000000000001</v>
      </c>
      <c r="S521">
        <v>42.4</v>
      </c>
      <c r="T521">
        <v>1312.5762</v>
      </c>
      <c r="W521">
        <v>0</v>
      </c>
      <c r="X521">
        <v>0</v>
      </c>
      <c r="Y521">
        <v>11.6</v>
      </c>
      <c r="Z521">
        <v>859</v>
      </c>
      <c r="AA521">
        <v>843</v>
      </c>
      <c r="AB521">
        <v>845</v>
      </c>
      <c r="AC521">
        <v>90</v>
      </c>
      <c r="AD521">
        <v>18.18</v>
      </c>
      <c r="AE521">
        <v>0.42</v>
      </c>
      <c r="AF521">
        <v>982</v>
      </c>
      <c r="AG521">
        <v>-4</v>
      </c>
      <c r="AH521">
        <v>41</v>
      </c>
      <c r="AI521">
        <v>35</v>
      </c>
      <c r="AJ521">
        <v>190</v>
      </c>
      <c r="AK521">
        <v>169</v>
      </c>
      <c r="AL521">
        <v>4.4000000000000004</v>
      </c>
      <c r="AM521">
        <v>174.6</v>
      </c>
      <c r="AN521" t="s">
        <v>155</v>
      </c>
      <c r="AO521">
        <v>2</v>
      </c>
      <c r="AP521" s="28">
        <v>0.89336805555555554</v>
      </c>
      <c r="AQ521">
        <v>47.159621000000001</v>
      </c>
      <c r="AR521">
        <v>-88.490146999999993</v>
      </c>
      <c r="AS521">
        <v>311.89999999999998</v>
      </c>
      <c r="AT521">
        <v>34.799999999999997</v>
      </c>
      <c r="AU521">
        <v>12</v>
      </c>
      <c r="AV521">
        <v>12</v>
      </c>
      <c r="AW521" t="s">
        <v>230</v>
      </c>
      <c r="AX521">
        <v>1.1912</v>
      </c>
      <c r="AY521">
        <v>1.1912</v>
      </c>
      <c r="AZ521">
        <v>1.8868</v>
      </c>
      <c r="BA521">
        <v>14.686999999999999</v>
      </c>
      <c r="BB521">
        <v>11.68</v>
      </c>
      <c r="BC521">
        <v>0.8</v>
      </c>
      <c r="BD521">
        <v>18.53</v>
      </c>
      <c r="BE521">
        <v>1889.5139999999999</v>
      </c>
      <c r="BF521">
        <v>789.02700000000004</v>
      </c>
      <c r="BG521">
        <v>1.169</v>
      </c>
      <c r="BH521">
        <v>6.0000000000000001E-3</v>
      </c>
      <c r="BI521">
        <v>1.1739999999999999</v>
      </c>
      <c r="BJ521">
        <v>0.92300000000000004</v>
      </c>
      <c r="BK521">
        <v>4.0000000000000001E-3</v>
      </c>
      <c r="BL521">
        <v>0.92700000000000005</v>
      </c>
      <c r="BM521">
        <v>8.7006999999999994</v>
      </c>
      <c r="BQ521">
        <v>0</v>
      </c>
      <c r="BR521">
        <v>0.44881599999999999</v>
      </c>
      <c r="BS521">
        <v>-5</v>
      </c>
      <c r="BT521">
        <v>5.0000000000000001E-3</v>
      </c>
      <c r="BU521">
        <v>10.967941</v>
      </c>
      <c r="BV521">
        <v>0</v>
      </c>
      <c r="BW521" t="s">
        <v>155</v>
      </c>
      <c r="BX521">
        <v>0.78900000000000003</v>
      </c>
    </row>
    <row r="522" spans="1:76" x14ac:dyDescent="0.25">
      <c r="A522" s="26">
        <v>43530</v>
      </c>
      <c r="B522" s="29">
        <v>0.68489991898148139</v>
      </c>
      <c r="C522">
        <v>10.715</v>
      </c>
      <c r="D522">
        <v>7.0293000000000001</v>
      </c>
      <c r="E522">
        <v>70293.028286000001</v>
      </c>
      <c r="F522">
        <v>59.4</v>
      </c>
      <c r="G522">
        <v>0.3</v>
      </c>
      <c r="H522">
        <v>1345.3</v>
      </c>
      <c r="J522">
        <v>0</v>
      </c>
      <c r="K522">
        <v>0.84389999999999998</v>
      </c>
      <c r="L522">
        <v>9.0420999999999996</v>
      </c>
      <c r="M522">
        <v>5.9317000000000002</v>
      </c>
      <c r="N522">
        <v>50.165199999999999</v>
      </c>
      <c r="O522">
        <v>0.25319999999999998</v>
      </c>
      <c r="P522">
        <v>50.4</v>
      </c>
      <c r="Q522">
        <v>39.592399999999998</v>
      </c>
      <c r="R522">
        <v>0.19980000000000001</v>
      </c>
      <c r="S522">
        <v>39.799999999999997</v>
      </c>
      <c r="T522">
        <v>1345.3341</v>
      </c>
      <c r="W522">
        <v>0</v>
      </c>
      <c r="X522">
        <v>0</v>
      </c>
      <c r="Y522">
        <v>11.7</v>
      </c>
      <c r="Z522">
        <v>858</v>
      </c>
      <c r="AA522">
        <v>843</v>
      </c>
      <c r="AB522">
        <v>845</v>
      </c>
      <c r="AC522">
        <v>90</v>
      </c>
      <c r="AD522">
        <v>18.18</v>
      </c>
      <c r="AE522">
        <v>0.42</v>
      </c>
      <c r="AF522">
        <v>982</v>
      </c>
      <c r="AG522">
        <v>-4</v>
      </c>
      <c r="AH522">
        <v>41</v>
      </c>
      <c r="AI522">
        <v>35</v>
      </c>
      <c r="AJ522">
        <v>190</v>
      </c>
      <c r="AK522">
        <v>169</v>
      </c>
      <c r="AL522">
        <v>4.5</v>
      </c>
      <c r="AM522">
        <v>175</v>
      </c>
      <c r="AN522" t="s">
        <v>155</v>
      </c>
      <c r="AO522">
        <v>2</v>
      </c>
      <c r="AP522" s="28">
        <v>0.89337962962962969</v>
      </c>
      <c r="AQ522">
        <v>47.159522000000003</v>
      </c>
      <c r="AR522">
        <v>-88.489976999999996</v>
      </c>
      <c r="AS522">
        <v>312.3</v>
      </c>
      <c r="AT522">
        <v>36</v>
      </c>
      <c r="AU522">
        <v>12</v>
      </c>
      <c r="AV522">
        <v>12</v>
      </c>
      <c r="AW522" t="s">
        <v>230</v>
      </c>
      <c r="AX522">
        <v>1.2956000000000001</v>
      </c>
      <c r="AY522">
        <v>1.2956000000000001</v>
      </c>
      <c r="AZ522">
        <v>1.9</v>
      </c>
      <c r="BA522">
        <v>14.686999999999999</v>
      </c>
      <c r="BB522">
        <v>11.7</v>
      </c>
      <c r="BC522">
        <v>0.8</v>
      </c>
      <c r="BD522">
        <v>18.504000000000001</v>
      </c>
      <c r="BE522">
        <v>1889.1859999999999</v>
      </c>
      <c r="BF522">
        <v>788.78899999999999</v>
      </c>
      <c r="BG522">
        <v>1.0980000000000001</v>
      </c>
      <c r="BH522">
        <v>6.0000000000000001E-3</v>
      </c>
      <c r="BI522">
        <v>1.103</v>
      </c>
      <c r="BJ522">
        <v>0.86599999999999999</v>
      </c>
      <c r="BK522">
        <v>4.0000000000000001E-3</v>
      </c>
      <c r="BL522">
        <v>0.871</v>
      </c>
      <c r="BM522">
        <v>8.9258000000000006</v>
      </c>
      <c r="BQ522">
        <v>0</v>
      </c>
      <c r="BR522">
        <v>0.41598499999999999</v>
      </c>
      <c r="BS522">
        <v>-5</v>
      </c>
      <c r="BT522">
        <v>5.0000000000000001E-3</v>
      </c>
      <c r="BU522">
        <v>10.165633</v>
      </c>
      <c r="BV522">
        <v>0</v>
      </c>
      <c r="BW522" t="s">
        <v>155</v>
      </c>
      <c r="BX522">
        <v>0.78900000000000003</v>
      </c>
    </row>
    <row r="523" spans="1:76" x14ac:dyDescent="0.25">
      <c r="A523" s="26">
        <v>43530</v>
      </c>
      <c r="B523" s="29">
        <v>0.68491149305555554</v>
      </c>
      <c r="C523">
        <v>11.276999999999999</v>
      </c>
      <c r="D523">
        <v>6.2840999999999996</v>
      </c>
      <c r="E523">
        <v>62841.319149000003</v>
      </c>
      <c r="F523">
        <v>57.7</v>
      </c>
      <c r="G523">
        <v>0.3</v>
      </c>
      <c r="H523">
        <v>1364.6</v>
      </c>
      <c r="J523">
        <v>0</v>
      </c>
      <c r="K523">
        <v>0.84660000000000002</v>
      </c>
      <c r="L523">
        <v>9.5466999999999995</v>
      </c>
      <c r="M523">
        <v>5.3198999999999996</v>
      </c>
      <c r="N523">
        <v>48.854999999999997</v>
      </c>
      <c r="O523">
        <v>0.254</v>
      </c>
      <c r="P523">
        <v>49.1</v>
      </c>
      <c r="Q523">
        <v>38.558300000000003</v>
      </c>
      <c r="R523">
        <v>0.20039999999999999</v>
      </c>
      <c r="S523">
        <v>38.799999999999997</v>
      </c>
      <c r="T523">
        <v>1364.5609999999999</v>
      </c>
      <c r="W523">
        <v>0</v>
      </c>
      <c r="X523">
        <v>0</v>
      </c>
      <c r="Y523">
        <v>11.7</v>
      </c>
      <c r="Z523">
        <v>859</v>
      </c>
      <c r="AA523">
        <v>843</v>
      </c>
      <c r="AB523">
        <v>845</v>
      </c>
      <c r="AC523">
        <v>90</v>
      </c>
      <c r="AD523">
        <v>18.18</v>
      </c>
      <c r="AE523">
        <v>0.42</v>
      </c>
      <c r="AF523">
        <v>982</v>
      </c>
      <c r="AG523">
        <v>-4</v>
      </c>
      <c r="AH523">
        <v>41</v>
      </c>
      <c r="AI523">
        <v>35</v>
      </c>
      <c r="AJ523">
        <v>190</v>
      </c>
      <c r="AK523">
        <v>169</v>
      </c>
      <c r="AL523">
        <v>4.5</v>
      </c>
      <c r="AM523">
        <v>174.7</v>
      </c>
      <c r="AN523" t="s">
        <v>155</v>
      </c>
      <c r="AO523">
        <v>2</v>
      </c>
      <c r="AP523" s="28">
        <v>0.89339120370370362</v>
      </c>
      <c r="AQ523">
        <v>47.159429000000003</v>
      </c>
      <c r="AR523">
        <v>-88.489795999999998</v>
      </c>
      <c r="AS523">
        <v>312.3</v>
      </c>
      <c r="AT523">
        <v>37.200000000000003</v>
      </c>
      <c r="AU523">
        <v>12</v>
      </c>
      <c r="AV523">
        <v>12</v>
      </c>
      <c r="AW523" t="s">
        <v>230</v>
      </c>
      <c r="AX523">
        <v>1.4912000000000001</v>
      </c>
      <c r="AY523">
        <v>1.4912000000000001</v>
      </c>
      <c r="AZ523">
        <v>2.1867999999999999</v>
      </c>
      <c r="BA523">
        <v>14.686999999999999</v>
      </c>
      <c r="BB523">
        <v>11.92</v>
      </c>
      <c r="BC523">
        <v>0.81</v>
      </c>
      <c r="BD523">
        <v>18.125</v>
      </c>
      <c r="BE523">
        <v>2008.663</v>
      </c>
      <c r="BF523">
        <v>712.41499999999996</v>
      </c>
      <c r="BG523">
        <v>1.0760000000000001</v>
      </c>
      <c r="BH523">
        <v>6.0000000000000001E-3</v>
      </c>
      <c r="BI523">
        <v>1.0820000000000001</v>
      </c>
      <c r="BJ523">
        <v>0.85</v>
      </c>
      <c r="BK523">
        <v>4.0000000000000001E-3</v>
      </c>
      <c r="BL523">
        <v>0.85399999999999998</v>
      </c>
      <c r="BM523">
        <v>9.1171000000000006</v>
      </c>
      <c r="BQ523">
        <v>0</v>
      </c>
      <c r="BR523">
        <v>0.37473200000000001</v>
      </c>
      <c r="BS523">
        <v>-5</v>
      </c>
      <c r="BT523">
        <v>5.0000000000000001E-3</v>
      </c>
      <c r="BU523">
        <v>9.1575070000000007</v>
      </c>
      <c r="BV523">
        <v>0</v>
      </c>
      <c r="BW523" t="s">
        <v>155</v>
      </c>
      <c r="BX523">
        <v>0.78900000000000003</v>
      </c>
    </row>
    <row r="524" spans="1:76" x14ac:dyDescent="0.25">
      <c r="A524" s="26">
        <v>43530</v>
      </c>
      <c r="B524" s="29">
        <v>0.68492306712962969</v>
      </c>
      <c r="C524">
        <v>12.143000000000001</v>
      </c>
      <c r="D524">
        <v>4.2638999999999996</v>
      </c>
      <c r="E524">
        <v>42638.599509</v>
      </c>
      <c r="F524">
        <v>57.1</v>
      </c>
      <c r="G524">
        <v>0.2</v>
      </c>
      <c r="H524">
        <v>1400.8</v>
      </c>
      <c r="J524">
        <v>0</v>
      </c>
      <c r="K524">
        <v>0.85840000000000005</v>
      </c>
      <c r="L524">
        <v>10.423299999999999</v>
      </c>
      <c r="M524">
        <v>3.6598999999999999</v>
      </c>
      <c r="N524">
        <v>48.978700000000003</v>
      </c>
      <c r="O524">
        <v>0.17169999999999999</v>
      </c>
      <c r="P524">
        <v>49.2</v>
      </c>
      <c r="Q524">
        <v>38.655999999999999</v>
      </c>
      <c r="R524">
        <v>0.13550000000000001</v>
      </c>
      <c r="S524">
        <v>38.799999999999997</v>
      </c>
      <c r="T524">
        <v>1400.8246999999999</v>
      </c>
      <c r="W524">
        <v>0</v>
      </c>
      <c r="X524">
        <v>0</v>
      </c>
      <c r="Y524">
        <v>11.7</v>
      </c>
      <c r="Z524">
        <v>859</v>
      </c>
      <c r="AA524">
        <v>844</v>
      </c>
      <c r="AB524">
        <v>844</v>
      </c>
      <c r="AC524">
        <v>90</v>
      </c>
      <c r="AD524">
        <v>18.18</v>
      </c>
      <c r="AE524">
        <v>0.42</v>
      </c>
      <c r="AF524">
        <v>982</v>
      </c>
      <c r="AG524">
        <v>-4</v>
      </c>
      <c r="AH524">
        <v>41</v>
      </c>
      <c r="AI524">
        <v>35</v>
      </c>
      <c r="AJ524">
        <v>190</v>
      </c>
      <c r="AK524">
        <v>169</v>
      </c>
      <c r="AL524">
        <v>4.5</v>
      </c>
      <c r="AM524">
        <v>174.3</v>
      </c>
      <c r="AN524" t="s">
        <v>155</v>
      </c>
      <c r="AO524">
        <v>2</v>
      </c>
      <c r="AP524" s="28">
        <v>0.89340277777777777</v>
      </c>
      <c r="AQ524">
        <v>47.159323000000001</v>
      </c>
      <c r="AR524">
        <v>-88.489626999999999</v>
      </c>
      <c r="AS524">
        <v>312.5</v>
      </c>
      <c r="AT524">
        <v>38</v>
      </c>
      <c r="AU524">
        <v>12</v>
      </c>
      <c r="AV524">
        <v>12</v>
      </c>
      <c r="AW524" t="s">
        <v>230</v>
      </c>
      <c r="AX524">
        <v>1.5</v>
      </c>
      <c r="AY524">
        <v>1.6912</v>
      </c>
      <c r="AZ524">
        <v>2.3912</v>
      </c>
      <c r="BA524">
        <v>14.686999999999999</v>
      </c>
      <c r="BB524">
        <v>12.97</v>
      </c>
      <c r="BC524">
        <v>0.88</v>
      </c>
      <c r="BD524">
        <v>16.501999999999999</v>
      </c>
      <c r="BE524">
        <v>2313.7170000000001</v>
      </c>
      <c r="BF524">
        <v>517.07299999999998</v>
      </c>
      <c r="BG524">
        <v>1.139</v>
      </c>
      <c r="BH524">
        <v>4.0000000000000001E-3</v>
      </c>
      <c r="BI524">
        <v>1.143</v>
      </c>
      <c r="BJ524">
        <v>0.89900000000000002</v>
      </c>
      <c r="BK524">
        <v>3.0000000000000001E-3</v>
      </c>
      <c r="BL524">
        <v>0.90200000000000002</v>
      </c>
      <c r="BM524">
        <v>9.8742000000000001</v>
      </c>
      <c r="BQ524">
        <v>0</v>
      </c>
      <c r="BR524">
        <v>0.28336800000000001</v>
      </c>
      <c r="BS524">
        <v>-5</v>
      </c>
      <c r="BT524">
        <v>5.0000000000000001E-3</v>
      </c>
      <c r="BU524">
        <v>6.9248050000000001</v>
      </c>
      <c r="BV524">
        <v>0</v>
      </c>
      <c r="BW524" t="s">
        <v>155</v>
      </c>
      <c r="BX524">
        <v>0.78900000000000003</v>
      </c>
    </row>
    <row r="525" spans="1:76" x14ac:dyDescent="0.25">
      <c r="A525" s="26">
        <v>43530</v>
      </c>
      <c r="B525" s="29">
        <v>0.68493464120370373</v>
      </c>
      <c r="C525">
        <v>11.731999999999999</v>
      </c>
      <c r="D525">
        <v>5.1623000000000001</v>
      </c>
      <c r="E525">
        <v>51623.038493</v>
      </c>
      <c r="F525">
        <v>56.6</v>
      </c>
      <c r="G525">
        <v>0.2</v>
      </c>
      <c r="H525">
        <v>1429.3</v>
      </c>
      <c r="J525">
        <v>0</v>
      </c>
      <c r="K525">
        <v>0.85329999999999995</v>
      </c>
      <c r="L525">
        <v>10.0105</v>
      </c>
      <c r="M525">
        <v>4.4048999999999996</v>
      </c>
      <c r="N525">
        <v>48.331699999999998</v>
      </c>
      <c r="O525">
        <v>0.17069999999999999</v>
      </c>
      <c r="P525">
        <v>48.5</v>
      </c>
      <c r="Q525">
        <v>38.145299999999999</v>
      </c>
      <c r="R525">
        <v>0.13469999999999999</v>
      </c>
      <c r="S525">
        <v>38.299999999999997</v>
      </c>
      <c r="T525">
        <v>1429.3007</v>
      </c>
      <c r="W525">
        <v>0</v>
      </c>
      <c r="X525">
        <v>0</v>
      </c>
      <c r="Y525">
        <v>11.7</v>
      </c>
      <c r="Z525">
        <v>858</v>
      </c>
      <c r="AA525">
        <v>843</v>
      </c>
      <c r="AB525">
        <v>843</v>
      </c>
      <c r="AC525">
        <v>90</v>
      </c>
      <c r="AD525">
        <v>18.18</v>
      </c>
      <c r="AE525">
        <v>0.42</v>
      </c>
      <c r="AF525">
        <v>982</v>
      </c>
      <c r="AG525">
        <v>-4</v>
      </c>
      <c r="AH525">
        <v>41</v>
      </c>
      <c r="AI525">
        <v>35</v>
      </c>
      <c r="AJ525">
        <v>190</v>
      </c>
      <c r="AK525">
        <v>169</v>
      </c>
      <c r="AL525">
        <v>4.4000000000000004</v>
      </c>
      <c r="AM525">
        <v>174</v>
      </c>
      <c r="AN525" t="s">
        <v>155</v>
      </c>
      <c r="AO525">
        <v>2</v>
      </c>
      <c r="AP525" s="28">
        <v>0.89341435185185192</v>
      </c>
      <c r="AQ525">
        <v>47.159211999999997</v>
      </c>
      <c r="AR525">
        <v>-88.489462000000003</v>
      </c>
      <c r="AS525">
        <v>312.39999999999998</v>
      </c>
      <c r="AT525">
        <v>38.799999999999997</v>
      </c>
      <c r="AU525">
        <v>12</v>
      </c>
      <c r="AV525">
        <v>12</v>
      </c>
      <c r="AW525" t="s">
        <v>230</v>
      </c>
      <c r="AX525">
        <v>1.5955999999999999</v>
      </c>
      <c r="AY525">
        <v>1.8912</v>
      </c>
      <c r="AZ525">
        <v>2.5912000000000002</v>
      </c>
      <c r="BA525">
        <v>14.686999999999999</v>
      </c>
      <c r="BB525">
        <v>12.5</v>
      </c>
      <c r="BC525">
        <v>0.85</v>
      </c>
      <c r="BD525">
        <v>17.193000000000001</v>
      </c>
      <c r="BE525">
        <v>2170.7820000000002</v>
      </c>
      <c r="BF525">
        <v>607.96199999999999</v>
      </c>
      <c r="BG525">
        <v>1.0980000000000001</v>
      </c>
      <c r="BH525">
        <v>4.0000000000000001E-3</v>
      </c>
      <c r="BI525">
        <v>1.101</v>
      </c>
      <c r="BJ525">
        <v>0.86599999999999999</v>
      </c>
      <c r="BK525">
        <v>3.0000000000000001E-3</v>
      </c>
      <c r="BL525">
        <v>0.86899999999999999</v>
      </c>
      <c r="BM525">
        <v>9.8422999999999998</v>
      </c>
      <c r="BQ525">
        <v>0</v>
      </c>
      <c r="BR525">
        <v>0.33110400000000001</v>
      </c>
      <c r="BS525">
        <v>-5</v>
      </c>
      <c r="BT525">
        <v>5.3680000000000004E-3</v>
      </c>
      <c r="BU525">
        <v>8.0913540000000008</v>
      </c>
      <c r="BV525">
        <v>0</v>
      </c>
      <c r="BW525" t="s">
        <v>155</v>
      </c>
      <c r="BX525">
        <v>0.78900000000000003</v>
      </c>
    </row>
    <row r="526" spans="1:76" x14ac:dyDescent="0.25">
      <c r="A526" s="26">
        <v>43530</v>
      </c>
      <c r="B526" s="29">
        <v>0.68494621527777777</v>
      </c>
      <c r="C526">
        <v>10.951000000000001</v>
      </c>
      <c r="D526">
        <v>6.5023999999999997</v>
      </c>
      <c r="E526">
        <v>65023.539898000003</v>
      </c>
      <c r="F526">
        <v>56.5</v>
      </c>
      <c r="G526">
        <v>0.2</v>
      </c>
      <c r="H526">
        <v>1427.7</v>
      </c>
      <c r="J526">
        <v>0</v>
      </c>
      <c r="K526">
        <v>0.8468</v>
      </c>
      <c r="L526">
        <v>9.2738999999999994</v>
      </c>
      <c r="M526">
        <v>5.5064000000000002</v>
      </c>
      <c r="N526">
        <v>47.863999999999997</v>
      </c>
      <c r="O526">
        <v>0.1694</v>
      </c>
      <c r="P526">
        <v>48</v>
      </c>
      <c r="Q526">
        <v>37.7761</v>
      </c>
      <c r="R526">
        <v>0.13370000000000001</v>
      </c>
      <c r="S526">
        <v>37.9</v>
      </c>
      <c r="T526">
        <v>1427.6615999999999</v>
      </c>
      <c r="W526">
        <v>0</v>
      </c>
      <c r="X526">
        <v>0</v>
      </c>
      <c r="Y526">
        <v>11.6</v>
      </c>
      <c r="Z526">
        <v>858</v>
      </c>
      <c r="AA526">
        <v>843</v>
      </c>
      <c r="AB526">
        <v>843</v>
      </c>
      <c r="AC526">
        <v>90</v>
      </c>
      <c r="AD526">
        <v>18.18</v>
      </c>
      <c r="AE526">
        <v>0.42</v>
      </c>
      <c r="AF526">
        <v>982</v>
      </c>
      <c r="AG526">
        <v>-4</v>
      </c>
      <c r="AH526">
        <v>41</v>
      </c>
      <c r="AI526">
        <v>35</v>
      </c>
      <c r="AJ526">
        <v>190</v>
      </c>
      <c r="AK526">
        <v>169</v>
      </c>
      <c r="AL526">
        <v>4.3</v>
      </c>
      <c r="AM526">
        <v>174.4</v>
      </c>
      <c r="AN526" t="s">
        <v>155</v>
      </c>
      <c r="AO526">
        <v>2</v>
      </c>
      <c r="AP526" s="28">
        <v>0.89342592592592596</v>
      </c>
      <c r="AQ526">
        <v>47.159103000000002</v>
      </c>
      <c r="AR526">
        <v>-88.489299000000003</v>
      </c>
      <c r="AS526">
        <v>312.10000000000002</v>
      </c>
      <c r="AT526">
        <v>38.6</v>
      </c>
      <c r="AU526">
        <v>12</v>
      </c>
      <c r="AV526">
        <v>11</v>
      </c>
      <c r="AW526" t="s">
        <v>231</v>
      </c>
      <c r="AX526">
        <v>1.6</v>
      </c>
      <c r="AY526">
        <v>1.9956</v>
      </c>
      <c r="AZ526">
        <v>2.6</v>
      </c>
      <c r="BA526">
        <v>14.686999999999999</v>
      </c>
      <c r="BB526">
        <v>11.94</v>
      </c>
      <c r="BC526">
        <v>0.81</v>
      </c>
      <c r="BD526">
        <v>18.085999999999999</v>
      </c>
      <c r="BE526">
        <v>1961.7370000000001</v>
      </c>
      <c r="BF526">
        <v>741.35699999999997</v>
      </c>
      <c r="BG526">
        <v>1.06</v>
      </c>
      <c r="BH526">
        <v>4.0000000000000001E-3</v>
      </c>
      <c r="BI526">
        <v>1.0640000000000001</v>
      </c>
      <c r="BJ526">
        <v>0.83699999999999997</v>
      </c>
      <c r="BK526">
        <v>3.0000000000000001E-3</v>
      </c>
      <c r="BL526">
        <v>0.84</v>
      </c>
      <c r="BM526">
        <v>9.59</v>
      </c>
      <c r="BQ526">
        <v>0</v>
      </c>
      <c r="BR526">
        <v>0.43113600000000002</v>
      </c>
      <c r="BS526">
        <v>-5</v>
      </c>
      <c r="BT526">
        <v>5.6319999999999999E-3</v>
      </c>
      <c r="BU526">
        <v>10.535886</v>
      </c>
      <c r="BV526">
        <v>0</v>
      </c>
      <c r="BW526" t="s">
        <v>155</v>
      </c>
      <c r="BX526">
        <v>0.78900000000000003</v>
      </c>
    </row>
    <row r="527" spans="1:76" x14ac:dyDescent="0.25">
      <c r="A527" s="26">
        <v>43530</v>
      </c>
      <c r="B527" s="29">
        <v>0.68495778935185181</v>
      </c>
      <c r="C527">
        <v>10.654</v>
      </c>
      <c r="D527">
        <v>7.1539000000000001</v>
      </c>
      <c r="E527">
        <v>71538.504065000001</v>
      </c>
      <c r="F527">
        <v>56.3</v>
      </c>
      <c r="G527">
        <v>0.2</v>
      </c>
      <c r="H527">
        <v>1426.2</v>
      </c>
      <c r="J527">
        <v>0</v>
      </c>
      <c r="K527">
        <v>0.84299999999999997</v>
      </c>
      <c r="L527">
        <v>8.9814000000000007</v>
      </c>
      <c r="M527">
        <v>6.0308000000000002</v>
      </c>
      <c r="N527">
        <v>47.497500000000002</v>
      </c>
      <c r="O527">
        <v>0.1686</v>
      </c>
      <c r="P527">
        <v>47.7</v>
      </c>
      <c r="Q527">
        <v>37.486899999999999</v>
      </c>
      <c r="R527">
        <v>0.1331</v>
      </c>
      <c r="S527">
        <v>37.6</v>
      </c>
      <c r="T527">
        <v>1426.2379000000001</v>
      </c>
      <c r="W527">
        <v>0</v>
      </c>
      <c r="X527">
        <v>0</v>
      </c>
      <c r="Y527">
        <v>11.7</v>
      </c>
      <c r="Z527">
        <v>858</v>
      </c>
      <c r="AA527">
        <v>843</v>
      </c>
      <c r="AB527">
        <v>844</v>
      </c>
      <c r="AC527">
        <v>90</v>
      </c>
      <c r="AD527">
        <v>18.18</v>
      </c>
      <c r="AE527">
        <v>0.42</v>
      </c>
      <c r="AF527">
        <v>982</v>
      </c>
      <c r="AG527">
        <v>-4</v>
      </c>
      <c r="AH527">
        <v>41</v>
      </c>
      <c r="AI527">
        <v>35</v>
      </c>
      <c r="AJ527">
        <v>190</v>
      </c>
      <c r="AK527">
        <v>169</v>
      </c>
      <c r="AL527">
        <v>4.3</v>
      </c>
      <c r="AM527">
        <v>174.8</v>
      </c>
      <c r="AN527" t="s">
        <v>155</v>
      </c>
      <c r="AO527">
        <v>2</v>
      </c>
      <c r="AP527" s="28">
        <v>0.8934375</v>
      </c>
      <c r="AQ527">
        <v>47.159025999999997</v>
      </c>
      <c r="AR527">
        <v>-88.489123000000006</v>
      </c>
      <c r="AS527">
        <v>312.10000000000002</v>
      </c>
      <c r="AT527">
        <v>36.799999999999997</v>
      </c>
      <c r="AU527">
        <v>12</v>
      </c>
      <c r="AV527">
        <v>11</v>
      </c>
      <c r="AW527" t="s">
        <v>231</v>
      </c>
      <c r="AX527">
        <v>1.6</v>
      </c>
      <c r="AY527">
        <v>2</v>
      </c>
      <c r="AZ527">
        <v>2.6955040000000001</v>
      </c>
      <c r="BA527">
        <v>14.686999999999999</v>
      </c>
      <c r="BB527">
        <v>11.63</v>
      </c>
      <c r="BC527">
        <v>0.79</v>
      </c>
      <c r="BD527">
        <v>18.622</v>
      </c>
      <c r="BE527">
        <v>1870.7239999999999</v>
      </c>
      <c r="BF527">
        <v>799.50300000000004</v>
      </c>
      <c r="BG527">
        <v>1.036</v>
      </c>
      <c r="BH527">
        <v>4.0000000000000001E-3</v>
      </c>
      <c r="BI527">
        <v>1.04</v>
      </c>
      <c r="BJ527">
        <v>0.81799999999999995</v>
      </c>
      <c r="BK527">
        <v>3.0000000000000001E-3</v>
      </c>
      <c r="BL527">
        <v>0.82099999999999995</v>
      </c>
      <c r="BM527">
        <v>9.4335000000000004</v>
      </c>
      <c r="BQ527">
        <v>0</v>
      </c>
      <c r="BR527">
        <v>0.44744</v>
      </c>
      <c r="BS527">
        <v>-5</v>
      </c>
      <c r="BT527">
        <v>5.3680000000000004E-3</v>
      </c>
      <c r="BU527">
        <v>10.934315</v>
      </c>
      <c r="BV527">
        <v>0</v>
      </c>
      <c r="BW527" t="s">
        <v>155</v>
      </c>
      <c r="BX527">
        <v>0.78900000000000003</v>
      </c>
    </row>
    <row r="528" spans="1:76" x14ac:dyDescent="0.25">
      <c r="A528" s="26">
        <v>43530</v>
      </c>
      <c r="B528" s="29">
        <v>0.68496936342592596</v>
      </c>
      <c r="C528">
        <v>10.628</v>
      </c>
      <c r="D528">
        <v>7.3238000000000003</v>
      </c>
      <c r="E528">
        <v>73237.582236999995</v>
      </c>
      <c r="F528">
        <v>53.5</v>
      </c>
      <c r="G528">
        <v>0.2</v>
      </c>
      <c r="H528">
        <v>1425.2</v>
      </c>
      <c r="J528">
        <v>0</v>
      </c>
      <c r="K528">
        <v>0.84160000000000001</v>
      </c>
      <c r="L528">
        <v>8.9451999999999998</v>
      </c>
      <c r="M528">
        <v>6.1638999999999999</v>
      </c>
      <c r="N528">
        <v>45.065399999999997</v>
      </c>
      <c r="O528">
        <v>0.16830000000000001</v>
      </c>
      <c r="P528">
        <v>45.2</v>
      </c>
      <c r="Q528">
        <v>35.567399999999999</v>
      </c>
      <c r="R528">
        <v>0.1328</v>
      </c>
      <c r="S528">
        <v>35.700000000000003</v>
      </c>
      <c r="T528">
        <v>1425.2221999999999</v>
      </c>
      <c r="W528">
        <v>0</v>
      </c>
      <c r="X528">
        <v>0</v>
      </c>
      <c r="Y528">
        <v>11.7</v>
      </c>
      <c r="Z528">
        <v>859</v>
      </c>
      <c r="AA528">
        <v>843</v>
      </c>
      <c r="AB528">
        <v>844</v>
      </c>
      <c r="AC528">
        <v>90</v>
      </c>
      <c r="AD528">
        <v>18.18</v>
      </c>
      <c r="AE528">
        <v>0.42</v>
      </c>
      <c r="AF528">
        <v>982</v>
      </c>
      <c r="AG528">
        <v>-4</v>
      </c>
      <c r="AH528">
        <v>41</v>
      </c>
      <c r="AI528">
        <v>35</v>
      </c>
      <c r="AJ528">
        <v>190</v>
      </c>
      <c r="AK528">
        <v>169</v>
      </c>
      <c r="AL528">
        <v>4.4000000000000004</v>
      </c>
      <c r="AM528">
        <v>174.9</v>
      </c>
      <c r="AN528" t="s">
        <v>155</v>
      </c>
      <c r="AO528">
        <v>2</v>
      </c>
      <c r="AP528" s="28">
        <v>0.89344907407407403</v>
      </c>
      <c r="AQ528">
        <v>47.15898</v>
      </c>
      <c r="AR528">
        <v>-88.488906999999998</v>
      </c>
      <c r="AS528">
        <v>312</v>
      </c>
      <c r="AT528">
        <v>36.9</v>
      </c>
      <c r="AU528">
        <v>12</v>
      </c>
      <c r="AV528">
        <v>11</v>
      </c>
      <c r="AW528" t="s">
        <v>231</v>
      </c>
      <c r="AX528">
        <v>1.9823820000000001</v>
      </c>
      <c r="AY528">
        <v>2.4779779999999998</v>
      </c>
      <c r="AZ528">
        <v>3.273574</v>
      </c>
      <c r="BA528">
        <v>14.686999999999999</v>
      </c>
      <c r="BB528">
        <v>11.53</v>
      </c>
      <c r="BC528">
        <v>0.78</v>
      </c>
      <c r="BD528">
        <v>18.817</v>
      </c>
      <c r="BE528">
        <v>1851.329</v>
      </c>
      <c r="BF528">
        <v>811.94500000000005</v>
      </c>
      <c r="BG528">
        <v>0.97699999999999998</v>
      </c>
      <c r="BH528">
        <v>4.0000000000000001E-3</v>
      </c>
      <c r="BI528">
        <v>0.98</v>
      </c>
      <c r="BJ528">
        <v>0.77100000000000002</v>
      </c>
      <c r="BK528">
        <v>3.0000000000000001E-3</v>
      </c>
      <c r="BL528">
        <v>0.77400000000000002</v>
      </c>
      <c r="BM528">
        <v>9.3667999999999996</v>
      </c>
      <c r="BQ528">
        <v>0</v>
      </c>
      <c r="BR528">
        <v>0.40354400000000001</v>
      </c>
      <c r="BS528">
        <v>-5</v>
      </c>
      <c r="BT528">
        <v>6.0000000000000001E-3</v>
      </c>
      <c r="BU528">
        <v>9.8616069999999993</v>
      </c>
      <c r="BV528">
        <v>0</v>
      </c>
      <c r="BW528" t="s">
        <v>155</v>
      </c>
      <c r="BX528">
        <v>0.78900000000000003</v>
      </c>
    </row>
    <row r="529" spans="1:76" x14ac:dyDescent="0.25">
      <c r="A529" s="26">
        <v>43530</v>
      </c>
      <c r="B529" s="29">
        <v>0.68498093750000011</v>
      </c>
      <c r="C529">
        <v>10.593999999999999</v>
      </c>
      <c r="D529">
        <v>7.3356000000000003</v>
      </c>
      <c r="E529">
        <v>73356.078267999997</v>
      </c>
      <c r="F529">
        <v>49.4</v>
      </c>
      <c r="G529">
        <v>0.3</v>
      </c>
      <c r="H529">
        <v>1431.5</v>
      </c>
      <c r="J529">
        <v>0</v>
      </c>
      <c r="K529">
        <v>0.84179999999999999</v>
      </c>
      <c r="L529">
        <v>8.9174000000000007</v>
      </c>
      <c r="M529">
        <v>6.1748000000000003</v>
      </c>
      <c r="N529">
        <v>41.546799999999998</v>
      </c>
      <c r="O529">
        <v>0.2525</v>
      </c>
      <c r="P529">
        <v>41.8</v>
      </c>
      <c r="Q529">
        <v>32.790399999999998</v>
      </c>
      <c r="R529">
        <v>0.1993</v>
      </c>
      <c r="S529">
        <v>33</v>
      </c>
      <c r="T529">
        <v>1431.4676999999999</v>
      </c>
      <c r="W529">
        <v>0</v>
      </c>
      <c r="X529">
        <v>0</v>
      </c>
      <c r="Y529">
        <v>11.7</v>
      </c>
      <c r="Z529">
        <v>859</v>
      </c>
      <c r="AA529">
        <v>843</v>
      </c>
      <c r="AB529">
        <v>844</v>
      </c>
      <c r="AC529">
        <v>90</v>
      </c>
      <c r="AD529">
        <v>18.18</v>
      </c>
      <c r="AE529">
        <v>0.42</v>
      </c>
      <c r="AF529">
        <v>982</v>
      </c>
      <c r="AG529">
        <v>-4</v>
      </c>
      <c r="AH529">
        <v>41</v>
      </c>
      <c r="AI529">
        <v>35</v>
      </c>
      <c r="AJ529">
        <v>190</v>
      </c>
      <c r="AK529">
        <v>169</v>
      </c>
      <c r="AL529">
        <v>4.3</v>
      </c>
      <c r="AM529">
        <v>174.5</v>
      </c>
      <c r="AN529" t="s">
        <v>155</v>
      </c>
      <c r="AO529">
        <v>2</v>
      </c>
      <c r="AP529" s="28">
        <v>0.89346064814814818</v>
      </c>
      <c r="AQ529">
        <v>47.158929000000001</v>
      </c>
      <c r="AR529">
        <v>-88.488692</v>
      </c>
      <c r="AS529">
        <v>311.89999999999998</v>
      </c>
      <c r="AT529">
        <v>38.200000000000003</v>
      </c>
      <c r="AU529">
        <v>12</v>
      </c>
      <c r="AV529">
        <v>11</v>
      </c>
      <c r="AW529" t="s">
        <v>231</v>
      </c>
      <c r="AX529">
        <v>2</v>
      </c>
      <c r="AY529">
        <v>1.3528</v>
      </c>
      <c r="AZ529">
        <v>2.4396</v>
      </c>
      <c r="BA529">
        <v>14.686999999999999</v>
      </c>
      <c r="BB529">
        <v>11.54</v>
      </c>
      <c r="BC529">
        <v>0.79</v>
      </c>
      <c r="BD529">
        <v>18.798999999999999</v>
      </c>
      <c r="BE529">
        <v>1847.547</v>
      </c>
      <c r="BF529">
        <v>814.255</v>
      </c>
      <c r="BG529">
        <v>0.90100000000000002</v>
      </c>
      <c r="BH529">
        <v>5.0000000000000001E-3</v>
      </c>
      <c r="BI529">
        <v>0.90700000000000003</v>
      </c>
      <c r="BJ529">
        <v>0.71099999999999997</v>
      </c>
      <c r="BK529">
        <v>4.0000000000000001E-3</v>
      </c>
      <c r="BL529">
        <v>0.71599999999999997</v>
      </c>
      <c r="BM529">
        <v>9.4178999999999995</v>
      </c>
      <c r="BQ529">
        <v>0</v>
      </c>
      <c r="BR529">
        <v>0.386936</v>
      </c>
      <c r="BS529">
        <v>-5</v>
      </c>
      <c r="BT529">
        <v>5.6319999999999999E-3</v>
      </c>
      <c r="BU529">
        <v>9.4557490000000008</v>
      </c>
      <c r="BV529">
        <v>0</v>
      </c>
      <c r="BW529" t="s">
        <v>155</v>
      </c>
      <c r="BX529">
        <v>0.78900000000000003</v>
      </c>
    </row>
    <row r="530" spans="1:76" x14ac:dyDescent="0.25">
      <c r="A530" s="26">
        <v>43530</v>
      </c>
      <c r="B530" s="29">
        <v>0.68499251157407404</v>
      </c>
      <c r="C530">
        <v>10.59</v>
      </c>
      <c r="D530">
        <v>7.3803999999999998</v>
      </c>
      <c r="E530">
        <v>73804.345186000006</v>
      </c>
      <c r="F530">
        <v>45.3</v>
      </c>
      <c r="G530">
        <v>0.3</v>
      </c>
      <c r="H530">
        <v>1429.7</v>
      </c>
      <c r="J530">
        <v>0</v>
      </c>
      <c r="K530">
        <v>0.84140000000000004</v>
      </c>
      <c r="L530">
        <v>8.9101999999999997</v>
      </c>
      <c r="M530">
        <v>6.2096999999999998</v>
      </c>
      <c r="N530">
        <v>38.101199999999999</v>
      </c>
      <c r="O530">
        <v>0.25240000000000001</v>
      </c>
      <c r="P530">
        <v>38.4</v>
      </c>
      <c r="Q530">
        <v>30.071000000000002</v>
      </c>
      <c r="R530">
        <v>0.19919999999999999</v>
      </c>
      <c r="S530">
        <v>30.3</v>
      </c>
      <c r="T530">
        <v>1429.7382</v>
      </c>
      <c r="W530">
        <v>0</v>
      </c>
      <c r="X530">
        <v>0</v>
      </c>
      <c r="Y530">
        <v>11.7</v>
      </c>
      <c r="Z530">
        <v>858</v>
      </c>
      <c r="AA530">
        <v>843</v>
      </c>
      <c r="AB530">
        <v>845</v>
      </c>
      <c r="AC530">
        <v>90</v>
      </c>
      <c r="AD530">
        <v>18.18</v>
      </c>
      <c r="AE530">
        <v>0.42</v>
      </c>
      <c r="AF530">
        <v>982</v>
      </c>
      <c r="AG530">
        <v>-4</v>
      </c>
      <c r="AH530">
        <v>41</v>
      </c>
      <c r="AI530">
        <v>35</v>
      </c>
      <c r="AJ530">
        <v>190</v>
      </c>
      <c r="AK530">
        <v>169</v>
      </c>
      <c r="AL530">
        <v>4.4000000000000004</v>
      </c>
      <c r="AM530">
        <v>174.2</v>
      </c>
      <c r="AN530" t="s">
        <v>155</v>
      </c>
      <c r="AO530">
        <v>2</v>
      </c>
      <c r="AP530" s="28">
        <v>0.89347222222222233</v>
      </c>
      <c r="AQ530">
        <v>47.158901</v>
      </c>
      <c r="AR530">
        <v>-88.488462999999996</v>
      </c>
      <c r="AS530">
        <v>311.7</v>
      </c>
      <c r="AT530">
        <v>39.4</v>
      </c>
      <c r="AU530">
        <v>12</v>
      </c>
      <c r="AV530">
        <v>11</v>
      </c>
      <c r="AW530" t="s">
        <v>231</v>
      </c>
      <c r="AX530">
        <v>1.2352000000000001</v>
      </c>
      <c r="AY530">
        <v>1.2043999999999999</v>
      </c>
      <c r="AZ530">
        <v>1.7307999999999999</v>
      </c>
      <c r="BA530">
        <v>14.686999999999999</v>
      </c>
      <c r="BB530">
        <v>11.51</v>
      </c>
      <c r="BC530">
        <v>0.78</v>
      </c>
      <c r="BD530">
        <v>18.853000000000002</v>
      </c>
      <c r="BE530">
        <v>1842.7170000000001</v>
      </c>
      <c r="BF530">
        <v>817.37599999999998</v>
      </c>
      <c r="BG530">
        <v>0.82499999999999996</v>
      </c>
      <c r="BH530">
        <v>5.0000000000000001E-3</v>
      </c>
      <c r="BI530">
        <v>0.83099999999999996</v>
      </c>
      <c r="BJ530">
        <v>0.65100000000000002</v>
      </c>
      <c r="BK530">
        <v>4.0000000000000001E-3</v>
      </c>
      <c r="BL530">
        <v>0.65600000000000003</v>
      </c>
      <c r="BM530">
        <v>9.3895</v>
      </c>
      <c r="BQ530">
        <v>0</v>
      </c>
      <c r="BR530">
        <v>0.38302399999999998</v>
      </c>
      <c r="BS530">
        <v>-5</v>
      </c>
      <c r="BT530">
        <v>5.3680000000000004E-3</v>
      </c>
      <c r="BU530">
        <v>9.3601489999999998</v>
      </c>
      <c r="BV530">
        <v>0</v>
      </c>
      <c r="BW530" t="s">
        <v>155</v>
      </c>
      <c r="BX530">
        <v>0.78900000000000003</v>
      </c>
    </row>
    <row r="531" spans="1:76" x14ac:dyDescent="0.25">
      <c r="A531" s="26">
        <v>43530</v>
      </c>
      <c r="B531" s="29">
        <v>0.68500408564814819</v>
      </c>
      <c r="C531">
        <v>10.484</v>
      </c>
      <c r="D531">
        <v>7.4584999999999999</v>
      </c>
      <c r="E531">
        <v>74584.917606000003</v>
      </c>
      <c r="F531">
        <v>41.9</v>
      </c>
      <c r="G531">
        <v>0.3</v>
      </c>
      <c r="H531">
        <v>1437.9</v>
      </c>
      <c r="J531">
        <v>0</v>
      </c>
      <c r="K531">
        <v>0.84140000000000004</v>
      </c>
      <c r="L531">
        <v>8.8209999999999997</v>
      </c>
      <c r="M531">
        <v>6.2755999999999998</v>
      </c>
      <c r="N531">
        <v>35.253799999999998</v>
      </c>
      <c r="O531">
        <v>0.25240000000000001</v>
      </c>
      <c r="P531">
        <v>35.5</v>
      </c>
      <c r="Q531">
        <v>27.823699999999999</v>
      </c>
      <c r="R531">
        <v>0.19919999999999999</v>
      </c>
      <c r="S531">
        <v>28</v>
      </c>
      <c r="T531">
        <v>1437.9445000000001</v>
      </c>
      <c r="W531">
        <v>0</v>
      </c>
      <c r="X531">
        <v>0</v>
      </c>
      <c r="Y531">
        <v>11.7</v>
      </c>
      <c r="Z531">
        <v>859</v>
      </c>
      <c r="AA531">
        <v>844</v>
      </c>
      <c r="AB531">
        <v>845</v>
      </c>
      <c r="AC531">
        <v>90</v>
      </c>
      <c r="AD531">
        <v>18.18</v>
      </c>
      <c r="AE531">
        <v>0.42</v>
      </c>
      <c r="AF531">
        <v>982</v>
      </c>
      <c r="AG531">
        <v>-4</v>
      </c>
      <c r="AH531">
        <v>41</v>
      </c>
      <c r="AI531">
        <v>35</v>
      </c>
      <c r="AJ531">
        <v>190</v>
      </c>
      <c r="AK531">
        <v>169</v>
      </c>
      <c r="AL531">
        <v>4.3</v>
      </c>
      <c r="AM531">
        <v>174.2</v>
      </c>
      <c r="AN531" t="s">
        <v>155</v>
      </c>
      <c r="AO531">
        <v>2</v>
      </c>
      <c r="AP531" s="28">
        <v>0.89348379629629626</v>
      </c>
      <c r="AQ531">
        <v>47.158911000000003</v>
      </c>
      <c r="AR531">
        <v>-88.488213000000002</v>
      </c>
      <c r="AS531">
        <v>311.60000000000002</v>
      </c>
      <c r="AT531">
        <v>40.6</v>
      </c>
      <c r="AU531">
        <v>12</v>
      </c>
      <c r="AV531">
        <v>11</v>
      </c>
      <c r="AW531" t="s">
        <v>231</v>
      </c>
      <c r="AX531">
        <v>1.2</v>
      </c>
      <c r="AY531">
        <v>1.3912</v>
      </c>
      <c r="AZ531">
        <v>1.8912</v>
      </c>
      <c r="BA531">
        <v>14.686999999999999</v>
      </c>
      <c r="BB531">
        <v>11.51</v>
      </c>
      <c r="BC531">
        <v>0.78</v>
      </c>
      <c r="BD531">
        <v>18.849</v>
      </c>
      <c r="BE531">
        <v>1826.971</v>
      </c>
      <c r="BF531">
        <v>827.26800000000003</v>
      </c>
      <c r="BG531">
        <v>0.76500000000000001</v>
      </c>
      <c r="BH531">
        <v>5.0000000000000001E-3</v>
      </c>
      <c r="BI531">
        <v>0.77</v>
      </c>
      <c r="BJ531">
        <v>0.60299999999999998</v>
      </c>
      <c r="BK531">
        <v>4.0000000000000001E-3</v>
      </c>
      <c r="BL531">
        <v>0.60799999999999998</v>
      </c>
      <c r="BM531">
        <v>9.4573</v>
      </c>
      <c r="BQ531">
        <v>0</v>
      </c>
      <c r="BR531">
        <v>0.392264</v>
      </c>
      <c r="BS531">
        <v>-5</v>
      </c>
      <c r="BT531">
        <v>5.6319999999999999E-3</v>
      </c>
      <c r="BU531">
        <v>9.5859509999999997</v>
      </c>
      <c r="BV531">
        <v>0</v>
      </c>
      <c r="BW531" t="s">
        <v>155</v>
      </c>
      <c r="BX531">
        <v>0.78900000000000003</v>
      </c>
    </row>
    <row r="532" spans="1:76" x14ac:dyDescent="0.25">
      <c r="A532" s="26">
        <v>43530</v>
      </c>
      <c r="B532" s="29">
        <v>0.68501565972222223</v>
      </c>
      <c r="C532">
        <v>10.4</v>
      </c>
      <c r="D532">
        <v>7.5364000000000004</v>
      </c>
      <c r="E532">
        <v>75364.477612000002</v>
      </c>
      <c r="F532">
        <v>39.5</v>
      </c>
      <c r="G532">
        <v>0.3</v>
      </c>
      <c r="H532">
        <v>1449.4</v>
      </c>
      <c r="J532">
        <v>0</v>
      </c>
      <c r="K532">
        <v>0.84130000000000005</v>
      </c>
      <c r="L532">
        <v>8.7494999999999994</v>
      </c>
      <c r="M532">
        <v>6.3403999999999998</v>
      </c>
      <c r="N532">
        <v>33.262900000000002</v>
      </c>
      <c r="O532">
        <v>0.25240000000000001</v>
      </c>
      <c r="P532">
        <v>33.5</v>
      </c>
      <c r="Q532">
        <v>26.252400000000002</v>
      </c>
      <c r="R532">
        <v>0.19919999999999999</v>
      </c>
      <c r="S532">
        <v>26.5</v>
      </c>
      <c r="T532">
        <v>1449.4078999999999</v>
      </c>
      <c r="W532">
        <v>0</v>
      </c>
      <c r="X532">
        <v>0</v>
      </c>
      <c r="Y532">
        <v>11.7</v>
      </c>
      <c r="Z532">
        <v>858</v>
      </c>
      <c r="AA532">
        <v>844</v>
      </c>
      <c r="AB532">
        <v>845</v>
      </c>
      <c r="AC532">
        <v>90</v>
      </c>
      <c r="AD532">
        <v>18.18</v>
      </c>
      <c r="AE532">
        <v>0.42</v>
      </c>
      <c r="AF532">
        <v>982</v>
      </c>
      <c r="AG532">
        <v>-4</v>
      </c>
      <c r="AH532">
        <v>41</v>
      </c>
      <c r="AI532">
        <v>35</v>
      </c>
      <c r="AJ532">
        <v>190</v>
      </c>
      <c r="AK532">
        <v>169</v>
      </c>
      <c r="AL532">
        <v>4.4000000000000004</v>
      </c>
      <c r="AM532">
        <v>174.6</v>
      </c>
      <c r="AN532" t="s">
        <v>155</v>
      </c>
      <c r="AO532">
        <v>2</v>
      </c>
      <c r="AP532" s="28">
        <v>0.89349537037037041</v>
      </c>
      <c r="AQ532">
        <v>47.158917000000002</v>
      </c>
      <c r="AR532">
        <v>-88.487959000000004</v>
      </c>
      <c r="AS532">
        <v>311.2</v>
      </c>
      <c r="AT532">
        <v>41.8</v>
      </c>
      <c r="AU532">
        <v>12</v>
      </c>
      <c r="AV532">
        <v>11</v>
      </c>
      <c r="AW532" t="s">
        <v>231</v>
      </c>
      <c r="AX532">
        <v>1.2956000000000001</v>
      </c>
      <c r="AY532">
        <v>1.4956</v>
      </c>
      <c r="AZ532">
        <v>1.9956</v>
      </c>
      <c r="BA532">
        <v>14.686999999999999</v>
      </c>
      <c r="BB532">
        <v>11.5</v>
      </c>
      <c r="BC532">
        <v>0.78</v>
      </c>
      <c r="BD532">
        <v>18.863</v>
      </c>
      <c r="BE532">
        <v>1812.8230000000001</v>
      </c>
      <c r="BF532">
        <v>836.11500000000001</v>
      </c>
      <c r="BG532">
        <v>0.72199999999999998</v>
      </c>
      <c r="BH532">
        <v>5.0000000000000001E-3</v>
      </c>
      <c r="BI532">
        <v>0.72699999999999998</v>
      </c>
      <c r="BJ532">
        <v>0.56999999999999995</v>
      </c>
      <c r="BK532">
        <v>4.0000000000000001E-3</v>
      </c>
      <c r="BL532">
        <v>0.57399999999999995</v>
      </c>
      <c r="BM532">
        <v>9.5361999999999991</v>
      </c>
      <c r="BQ532">
        <v>0</v>
      </c>
      <c r="BR532">
        <v>0.52293900000000004</v>
      </c>
      <c r="BS532">
        <v>-5</v>
      </c>
      <c r="BT532">
        <v>5.0000000000000001E-3</v>
      </c>
      <c r="BU532">
        <v>12.779323</v>
      </c>
      <c r="BV532">
        <v>0</v>
      </c>
      <c r="BW532" t="s">
        <v>155</v>
      </c>
      <c r="BX532">
        <v>0.78900000000000003</v>
      </c>
    </row>
    <row r="533" spans="1:76" x14ac:dyDescent="0.25">
      <c r="A533" s="26">
        <v>43530</v>
      </c>
      <c r="B533" s="29">
        <v>0.68502723379629626</v>
      </c>
      <c r="C533">
        <v>10.398</v>
      </c>
      <c r="D533">
        <v>7.5609999999999999</v>
      </c>
      <c r="E533">
        <v>75610</v>
      </c>
      <c r="F533">
        <v>37.5</v>
      </c>
      <c r="G533">
        <v>0.3</v>
      </c>
      <c r="H533">
        <v>1455.8</v>
      </c>
      <c r="J533">
        <v>0</v>
      </c>
      <c r="K533">
        <v>0.84109999999999996</v>
      </c>
      <c r="L533">
        <v>8.7457999999999991</v>
      </c>
      <c r="M533">
        <v>6.3596000000000004</v>
      </c>
      <c r="N533">
        <v>31.510300000000001</v>
      </c>
      <c r="O533">
        <v>0.25230000000000002</v>
      </c>
      <c r="P533">
        <v>31.8</v>
      </c>
      <c r="Q533">
        <v>24.869199999999999</v>
      </c>
      <c r="R533">
        <v>0.19919999999999999</v>
      </c>
      <c r="S533">
        <v>25.1</v>
      </c>
      <c r="T533">
        <v>1455.8308999999999</v>
      </c>
      <c r="W533">
        <v>0</v>
      </c>
      <c r="X533">
        <v>0</v>
      </c>
      <c r="Y533">
        <v>11.7</v>
      </c>
      <c r="Z533">
        <v>859</v>
      </c>
      <c r="AA533">
        <v>843</v>
      </c>
      <c r="AB533">
        <v>845</v>
      </c>
      <c r="AC533">
        <v>90</v>
      </c>
      <c r="AD533">
        <v>18.18</v>
      </c>
      <c r="AE533">
        <v>0.42</v>
      </c>
      <c r="AF533">
        <v>982</v>
      </c>
      <c r="AG533">
        <v>-4</v>
      </c>
      <c r="AH533">
        <v>41</v>
      </c>
      <c r="AI533">
        <v>35</v>
      </c>
      <c r="AJ533">
        <v>190</v>
      </c>
      <c r="AK533">
        <v>169</v>
      </c>
      <c r="AL533">
        <v>4.5</v>
      </c>
      <c r="AM533">
        <v>174.9</v>
      </c>
      <c r="AN533" t="s">
        <v>155</v>
      </c>
      <c r="AO533">
        <v>2</v>
      </c>
      <c r="AP533" s="28">
        <v>0.89350694444444445</v>
      </c>
      <c r="AQ533">
        <v>47.158918</v>
      </c>
      <c r="AR533">
        <v>-88.487702999999996</v>
      </c>
      <c r="AS533">
        <v>311.3</v>
      </c>
      <c r="AT533">
        <v>42.5</v>
      </c>
      <c r="AU533">
        <v>12</v>
      </c>
      <c r="AV533">
        <v>11</v>
      </c>
      <c r="AW533" t="s">
        <v>231</v>
      </c>
      <c r="AX533">
        <v>1.3</v>
      </c>
      <c r="AY533">
        <v>1.5955999999999999</v>
      </c>
      <c r="AZ533">
        <v>2.0956000000000001</v>
      </c>
      <c r="BA533">
        <v>14.686999999999999</v>
      </c>
      <c r="BB533">
        <v>11.48</v>
      </c>
      <c r="BC533">
        <v>0.78</v>
      </c>
      <c r="BD533">
        <v>18.89</v>
      </c>
      <c r="BE533">
        <v>1810.1310000000001</v>
      </c>
      <c r="BF533">
        <v>837.75800000000004</v>
      </c>
      <c r="BG533">
        <v>0.68300000000000005</v>
      </c>
      <c r="BH533">
        <v>5.0000000000000001E-3</v>
      </c>
      <c r="BI533">
        <v>0.68799999999999994</v>
      </c>
      <c r="BJ533">
        <v>0.53900000000000003</v>
      </c>
      <c r="BK533">
        <v>4.0000000000000001E-3</v>
      </c>
      <c r="BL533">
        <v>0.54300000000000004</v>
      </c>
      <c r="BM533">
        <v>9.5683000000000007</v>
      </c>
      <c r="BQ533">
        <v>0</v>
      </c>
      <c r="BR533">
        <v>0.58057000000000003</v>
      </c>
      <c r="BS533">
        <v>-5</v>
      </c>
      <c r="BT533">
        <v>5.0000000000000001E-3</v>
      </c>
      <c r="BU533">
        <v>14.187669</v>
      </c>
      <c r="BV533">
        <v>0</v>
      </c>
      <c r="BW533" t="s">
        <v>155</v>
      </c>
      <c r="BX533">
        <v>0.78900000000000003</v>
      </c>
    </row>
    <row r="534" spans="1:76" x14ac:dyDescent="0.25">
      <c r="A534" s="26">
        <v>43530</v>
      </c>
      <c r="B534" s="29">
        <v>0.6850388078703703</v>
      </c>
      <c r="C534">
        <v>10.39</v>
      </c>
      <c r="D534">
        <v>7.5625</v>
      </c>
      <c r="E534">
        <v>75625.341564000002</v>
      </c>
      <c r="F534">
        <v>35.700000000000003</v>
      </c>
      <c r="G534">
        <v>0.3</v>
      </c>
      <c r="H534">
        <v>1463.6</v>
      </c>
      <c r="J534">
        <v>0</v>
      </c>
      <c r="K534">
        <v>0.84109999999999996</v>
      </c>
      <c r="L534">
        <v>8.7395999999999994</v>
      </c>
      <c r="M534">
        <v>6.3609999999999998</v>
      </c>
      <c r="N534">
        <v>29.989000000000001</v>
      </c>
      <c r="O534">
        <v>0.2339</v>
      </c>
      <c r="P534">
        <v>30.2</v>
      </c>
      <c r="Q534">
        <v>23.668500000000002</v>
      </c>
      <c r="R534">
        <v>0.18459999999999999</v>
      </c>
      <c r="S534">
        <v>23.9</v>
      </c>
      <c r="T534">
        <v>1463.6486</v>
      </c>
      <c r="W534">
        <v>0</v>
      </c>
      <c r="X534">
        <v>0</v>
      </c>
      <c r="Y534">
        <v>11.7</v>
      </c>
      <c r="Z534">
        <v>859</v>
      </c>
      <c r="AA534">
        <v>843</v>
      </c>
      <c r="AB534">
        <v>845</v>
      </c>
      <c r="AC534">
        <v>90</v>
      </c>
      <c r="AD534">
        <v>18.18</v>
      </c>
      <c r="AE534">
        <v>0.42</v>
      </c>
      <c r="AF534">
        <v>982</v>
      </c>
      <c r="AG534">
        <v>-4</v>
      </c>
      <c r="AH534">
        <v>41</v>
      </c>
      <c r="AI534">
        <v>35</v>
      </c>
      <c r="AJ534">
        <v>190</v>
      </c>
      <c r="AK534">
        <v>169</v>
      </c>
      <c r="AL534">
        <v>4.4000000000000004</v>
      </c>
      <c r="AM534">
        <v>174.7</v>
      </c>
      <c r="AN534" t="s">
        <v>155</v>
      </c>
      <c r="AO534">
        <v>2</v>
      </c>
      <c r="AP534" s="28">
        <v>0.89351851851851849</v>
      </c>
      <c r="AQ534">
        <v>47.158926999999998</v>
      </c>
      <c r="AR534">
        <v>-88.487446000000006</v>
      </c>
      <c r="AS534">
        <v>311.2</v>
      </c>
      <c r="AT534">
        <v>42.8</v>
      </c>
      <c r="AU534">
        <v>12</v>
      </c>
      <c r="AV534">
        <v>12</v>
      </c>
      <c r="AW534" t="s">
        <v>230</v>
      </c>
      <c r="AX534">
        <v>1.3956</v>
      </c>
      <c r="AY534">
        <v>1.6956</v>
      </c>
      <c r="AZ534">
        <v>2.1956000000000002</v>
      </c>
      <c r="BA534">
        <v>14.686999999999999</v>
      </c>
      <c r="BB534">
        <v>11.49</v>
      </c>
      <c r="BC534">
        <v>0.78</v>
      </c>
      <c r="BD534">
        <v>18.888999999999999</v>
      </c>
      <c r="BE534">
        <v>1809.3230000000001</v>
      </c>
      <c r="BF534">
        <v>838.16600000000005</v>
      </c>
      <c r="BG534">
        <v>0.65</v>
      </c>
      <c r="BH534">
        <v>5.0000000000000001E-3</v>
      </c>
      <c r="BI534">
        <v>0.65500000000000003</v>
      </c>
      <c r="BJ534">
        <v>0.51300000000000001</v>
      </c>
      <c r="BK534">
        <v>4.0000000000000001E-3</v>
      </c>
      <c r="BL534">
        <v>0.51700000000000002</v>
      </c>
      <c r="BM534">
        <v>9.6221999999999994</v>
      </c>
      <c r="BQ534">
        <v>0</v>
      </c>
      <c r="BR534">
        <v>0.51858400000000004</v>
      </c>
      <c r="BS534">
        <v>-5</v>
      </c>
      <c r="BT534">
        <v>5.0000000000000001E-3</v>
      </c>
      <c r="BU534">
        <v>12.672897000000001</v>
      </c>
      <c r="BV534">
        <v>0</v>
      </c>
      <c r="BW534" t="s">
        <v>155</v>
      </c>
      <c r="BX534">
        <v>0.78900000000000003</v>
      </c>
    </row>
    <row r="535" spans="1:76" x14ac:dyDescent="0.25">
      <c r="A535" s="26">
        <v>43530</v>
      </c>
      <c r="B535" s="29">
        <v>0.68505038194444445</v>
      </c>
      <c r="C535">
        <v>10.398999999999999</v>
      </c>
      <c r="D535">
        <v>7.5533000000000001</v>
      </c>
      <c r="E535">
        <v>75533.449420000004</v>
      </c>
      <c r="F535">
        <v>34</v>
      </c>
      <c r="G535">
        <v>0.3</v>
      </c>
      <c r="H535">
        <v>1464.4</v>
      </c>
      <c r="J535">
        <v>0</v>
      </c>
      <c r="K535">
        <v>0.84109999999999996</v>
      </c>
      <c r="L535">
        <v>8.7467000000000006</v>
      </c>
      <c r="M535">
        <v>6.3533999999999997</v>
      </c>
      <c r="N535">
        <v>28.586400000000001</v>
      </c>
      <c r="O535">
        <v>0.25230000000000002</v>
      </c>
      <c r="P535">
        <v>28.8</v>
      </c>
      <c r="Q535">
        <v>22.561499999999999</v>
      </c>
      <c r="R535">
        <v>0.19919999999999999</v>
      </c>
      <c r="S535">
        <v>22.8</v>
      </c>
      <c r="T535">
        <v>1464.4181000000001</v>
      </c>
      <c r="W535">
        <v>0</v>
      </c>
      <c r="X535">
        <v>0</v>
      </c>
      <c r="Y535">
        <v>11.7</v>
      </c>
      <c r="Z535">
        <v>858</v>
      </c>
      <c r="AA535">
        <v>843</v>
      </c>
      <c r="AB535">
        <v>845</v>
      </c>
      <c r="AC535">
        <v>90</v>
      </c>
      <c r="AD535">
        <v>18.18</v>
      </c>
      <c r="AE535">
        <v>0.42</v>
      </c>
      <c r="AF535">
        <v>982</v>
      </c>
      <c r="AG535">
        <v>-4</v>
      </c>
      <c r="AH535">
        <v>41</v>
      </c>
      <c r="AI535">
        <v>35</v>
      </c>
      <c r="AJ535">
        <v>190</v>
      </c>
      <c r="AK535">
        <v>169</v>
      </c>
      <c r="AL535">
        <v>4.4000000000000004</v>
      </c>
      <c r="AM535">
        <v>174.4</v>
      </c>
      <c r="AN535" t="s">
        <v>155</v>
      </c>
      <c r="AO535">
        <v>2</v>
      </c>
      <c r="AP535" s="28">
        <v>0.89353009259259253</v>
      </c>
      <c r="AQ535">
        <v>47.158932999999998</v>
      </c>
      <c r="AR535">
        <v>-88.487189000000001</v>
      </c>
      <c r="AS535">
        <v>310.60000000000002</v>
      </c>
      <c r="AT535">
        <v>43</v>
      </c>
      <c r="AU535">
        <v>12</v>
      </c>
      <c r="AV535">
        <v>12</v>
      </c>
      <c r="AW535" t="s">
        <v>230</v>
      </c>
      <c r="AX535">
        <v>1.4</v>
      </c>
      <c r="AY535">
        <v>1.8912</v>
      </c>
      <c r="AZ535">
        <v>2.3912</v>
      </c>
      <c r="BA535">
        <v>14.686999999999999</v>
      </c>
      <c r="BB535">
        <v>11.49</v>
      </c>
      <c r="BC535">
        <v>0.78</v>
      </c>
      <c r="BD535">
        <v>18.887</v>
      </c>
      <c r="BE535">
        <v>1810.8520000000001</v>
      </c>
      <c r="BF535">
        <v>837.18200000000002</v>
      </c>
      <c r="BG535">
        <v>0.62</v>
      </c>
      <c r="BH535">
        <v>5.0000000000000001E-3</v>
      </c>
      <c r="BI535">
        <v>0.625</v>
      </c>
      <c r="BJ535">
        <v>0.48899999999999999</v>
      </c>
      <c r="BK535">
        <v>4.0000000000000001E-3</v>
      </c>
      <c r="BL535">
        <v>0.49299999999999999</v>
      </c>
      <c r="BM535">
        <v>9.6274999999999995</v>
      </c>
      <c r="BQ535">
        <v>0</v>
      </c>
      <c r="BR535">
        <v>0.53639199999999998</v>
      </c>
      <c r="BS535">
        <v>-5</v>
      </c>
      <c r="BT535">
        <v>5.0000000000000001E-3</v>
      </c>
      <c r="BU535">
        <v>13.108079999999999</v>
      </c>
      <c r="BV535">
        <v>0</v>
      </c>
      <c r="BW535" t="s">
        <v>155</v>
      </c>
      <c r="BX535">
        <v>0.78900000000000003</v>
      </c>
    </row>
    <row r="536" spans="1:76" x14ac:dyDescent="0.25">
      <c r="A536" s="26">
        <v>43530</v>
      </c>
      <c r="B536" s="29">
        <v>0.6850619560185186</v>
      </c>
      <c r="C536">
        <v>10.4</v>
      </c>
      <c r="D536">
        <v>7.4805000000000001</v>
      </c>
      <c r="E536">
        <v>74805.306121999995</v>
      </c>
      <c r="F536">
        <v>32.6</v>
      </c>
      <c r="G536">
        <v>0.3</v>
      </c>
      <c r="H536">
        <v>1466.4</v>
      </c>
      <c r="J536">
        <v>0</v>
      </c>
      <c r="K536">
        <v>0.84179999999999999</v>
      </c>
      <c r="L536">
        <v>8.7546999999999997</v>
      </c>
      <c r="M536">
        <v>6.2971000000000004</v>
      </c>
      <c r="N536">
        <v>27.482900000000001</v>
      </c>
      <c r="O536">
        <v>0.2525</v>
      </c>
      <c r="P536">
        <v>27.7</v>
      </c>
      <c r="Q536">
        <v>21.6906</v>
      </c>
      <c r="R536">
        <v>0.1993</v>
      </c>
      <c r="S536">
        <v>21.9</v>
      </c>
      <c r="T536">
        <v>1466.4272000000001</v>
      </c>
      <c r="W536">
        <v>0</v>
      </c>
      <c r="X536">
        <v>0</v>
      </c>
      <c r="Y536">
        <v>11.7</v>
      </c>
      <c r="Z536">
        <v>858</v>
      </c>
      <c r="AA536">
        <v>843</v>
      </c>
      <c r="AB536">
        <v>845</v>
      </c>
      <c r="AC536">
        <v>90</v>
      </c>
      <c r="AD536">
        <v>18.18</v>
      </c>
      <c r="AE536">
        <v>0.42</v>
      </c>
      <c r="AF536">
        <v>982</v>
      </c>
      <c r="AG536">
        <v>-4</v>
      </c>
      <c r="AH536">
        <v>41</v>
      </c>
      <c r="AI536">
        <v>35</v>
      </c>
      <c r="AJ536">
        <v>190</v>
      </c>
      <c r="AK536">
        <v>169</v>
      </c>
      <c r="AL536">
        <v>4.3</v>
      </c>
      <c r="AM536">
        <v>174</v>
      </c>
      <c r="AN536" t="s">
        <v>155</v>
      </c>
      <c r="AO536">
        <v>2</v>
      </c>
      <c r="AP536" s="28">
        <v>0.89354166666666668</v>
      </c>
      <c r="AQ536">
        <v>47.158920999999999</v>
      </c>
      <c r="AR536">
        <v>-88.486934000000005</v>
      </c>
      <c r="AS536">
        <v>310.60000000000002</v>
      </c>
      <c r="AT536">
        <v>43</v>
      </c>
      <c r="AU536">
        <v>12</v>
      </c>
      <c r="AV536">
        <v>10</v>
      </c>
      <c r="AW536" t="s">
        <v>233</v>
      </c>
      <c r="AX536">
        <v>1.4</v>
      </c>
      <c r="AY536">
        <v>1.9</v>
      </c>
      <c r="AZ536">
        <v>2.4</v>
      </c>
      <c r="BA536">
        <v>14.686999999999999</v>
      </c>
      <c r="BB536">
        <v>11.54</v>
      </c>
      <c r="BC536">
        <v>0.79</v>
      </c>
      <c r="BD536">
        <v>18.794</v>
      </c>
      <c r="BE536">
        <v>1818.2570000000001</v>
      </c>
      <c r="BF536">
        <v>832.399</v>
      </c>
      <c r="BG536">
        <v>0.59799999999999998</v>
      </c>
      <c r="BH536">
        <v>5.0000000000000001E-3</v>
      </c>
      <c r="BI536">
        <v>0.60299999999999998</v>
      </c>
      <c r="BJ536">
        <v>0.47199999999999998</v>
      </c>
      <c r="BK536">
        <v>4.0000000000000001E-3</v>
      </c>
      <c r="BL536">
        <v>0.47599999999999998</v>
      </c>
      <c r="BM536">
        <v>9.6714000000000002</v>
      </c>
      <c r="BQ536">
        <v>0</v>
      </c>
      <c r="BR536">
        <v>0.56601599999999996</v>
      </c>
      <c r="BS536">
        <v>-5</v>
      </c>
      <c r="BT536">
        <v>5.3680000000000004E-3</v>
      </c>
      <c r="BU536">
        <v>13.832015999999999</v>
      </c>
      <c r="BV536">
        <v>0</v>
      </c>
      <c r="BW536" t="s">
        <v>155</v>
      </c>
      <c r="BX536">
        <v>0.78900000000000003</v>
      </c>
    </row>
    <row r="537" spans="1:76" x14ac:dyDescent="0.25">
      <c r="A537" s="26">
        <v>43530</v>
      </c>
      <c r="B537" s="29">
        <v>0.68507353009259253</v>
      </c>
      <c r="C537">
        <v>11.048</v>
      </c>
      <c r="D537">
        <v>6.8479000000000001</v>
      </c>
      <c r="E537">
        <v>68478.775510000007</v>
      </c>
      <c r="F537">
        <v>31.5</v>
      </c>
      <c r="G537">
        <v>0.3</v>
      </c>
      <c r="H537">
        <v>1490.3</v>
      </c>
      <c r="J537">
        <v>0</v>
      </c>
      <c r="K537">
        <v>0.84289999999999998</v>
      </c>
      <c r="L537">
        <v>9.3120999999999992</v>
      </c>
      <c r="M537">
        <v>5.7721</v>
      </c>
      <c r="N537">
        <v>26.555599999999998</v>
      </c>
      <c r="O537">
        <v>0.25290000000000001</v>
      </c>
      <c r="P537">
        <v>26.8</v>
      </c>
      <c r="Q537">
        <v>20.9587</v>
      </c>
      <c r="R537">
        <v>0.1996</v>
      </c>
      <c r="S537">
        <v>21.2</v>
      </c>
      <c r="T537">
        <v>1490.2959000000001</v>
      </c>
      <c r="W537">
        <v>0</v>
      </c>
      <c r="X537">
        <v>0</v>
      </c>
      <c r="Y537">
        <v>11.7</v>
      </c>
      <c r="Z537">
        <v>858</v>
      </c>
      <c r="AA537">
        <v>844</v>
      </c>
      <c r="AB537">
        <v>845</v>
      </c>
      <c r="AC537">
        <v>90</v>
      </c>
      <c r="AD537">
        <v>18.18</v>
      </c>
      <c r="AE537">
        <v>0.42</v>
      </c>
      <c r="AF537">
        <v>982</v>
      </c>
      <c r="AG537">
        <v>-4</v>
      </c>
      <c r="AH537">
        <v>41</v>
      </c>
      <c r="AI537">
        <v>35</v>
      </c>
      <c r="AJ537">
        <v>190</v>
      </c>
      <c r="AK537">
        <v>169</v>
      </c>
      <c r="AL537">
        <v>4.4000000000000004</v>
      </c>
      <c r="AM537">
        <v>174</v>
      </c>
      <c r="AN537" t="s">
        <v>155</v>
      </c>
      <c r="AO537">
        <v>2</v>
      </c>
      <c r="AP537" s="28">
        <v>0.89355324074074083</v>
      </c>
      <c r="AQ537">
        <v>47.158907999999997</v>
      </c>
      <c r="AR537">
        <v>-88.486678999999995</v>
      </c>
      <c r="AS537">
        <v>310.3</v>
      </c>
      <c r="AT537">
        <v>43.2</v>
      </c>
      <c r="AU537">
        <v>12</v>
      </c>
      <c r="AV537">
        <v>10</v>
      </c>
      <c r="AW537" t="s">
        <v>233</v>
      </c>
      <c r="AX537">
        <v>1.6868000000000001</v>
      </c>
      <c r="AY537">
        <v>1.0396000000000001</v>
      </c>
      <c r="AZ537">
        <v>2.5912000000000002</v>
      </c>
      <c r="BA537">
        <v>14.686999999999999</v>
      </c>
      <c r="BB537">
        <v>11.63</v>
      </c>
      <c r="BC537">
        <v>0.79</v>
      </c>
      <c r="BD537">
        <v>18.638000000000002</v>
      </c>
      <c r="BE537">
        <v>1929.6089999999999</v>
      </c>
      <c r="BF537">
        <v>761.25800000000004</v>
      </c>
      <c r="BG537">
        <v>0.57599999999999996</v>
      </c>
      <c r="BH537">
        <v>5.0000000000000001E-3</v>
      </c>
      <c r="BI537">
        <v>0.58199999999999996</v>
      </c>
      <c r="BJ537">
        <v>0.45500000000000002</v>
      </c>
      <c r="BK537">
        <v>4.0000000000000001E-3</v>
      </c>
      <c r="BL537">
        <v>0.45900000000000002</v>
      </c>
      <c r="BM537">
        <v>9.8064</v>
      </c>
      <c r="BQ537">
        <v>0</v>
      </c>
      <c r="BR537">
        <v>0.425344</v>
      </c>
      <c r="BS537">
        <v>-5</v>
      </c>
      <c r="BT537">
        <v>6.0000000000000001E-3</v>
      </c>
      <c r="BU537">
        <v>10.394344</v>
      </c>
      <c r="BV537">
        <v>0</v>
      </c>
      <c r="BW537" t="s">
        <v>155</v>
      </c>
      <c r="BX537">
        <v>0.78900000000000003</v>
      </c>
    </row>
    <row r="538" spans="1:76" x14ac:dyDescent="0.25">
      <c r="A538" s="26">
        <v>43530</v>
      </c>
      <c r="B538" s="29">
        <v>0.68508510416666668</v>
      </c>
      <c r="C538">
        <v>11.425000000000001</v>
      </c>
      <c r="D538">
        <v>4.4375</v>
      </c>
      <c r="E538">
        <v>44375.236155999999</v>
      </c>
      <c r="F538">
        <v>30.2</v>
      </c>
      <c r="G538">
        <v>0.2</v>
      </c>
      <c r="H538">
        <v>1409.5</v>
      </c>
      <c r="J538">
        <v>0</v>
      </c>
      <c r="K538">
        <v>0.86209999999999998</v>
      </c>
      <c r="L538">
        <v>9.8493999999999993</v>
      </c>
      <c r="M538">
        <v>3.8256999999999999</v>
      </c>
      <c r="N538">
        <v>26.078299999999999</v>
      </c>
      <c r="O538">
        <v>0.1724</v>
      </c>
      <c r="P538">
        <v>26.3</v>
      </c>
      <c r="Q538">
        <v>20.582100000000001</v>
      </c>
      <c r="R538">
        <v>0.1361</v>
      </c>
      <c r="S538">
        <v>20.7</v>
      </c>
      <c r="T538">
        <v>1409.4749999999999</v>
      </c>
      <c r="W538">
        <v>0</v>
      </c>
      <c r="X538">
        <v>0</v>
      </c>
      <c r="Y538">
        <v>11.7</v>
      </c>
      <c r="Z538">
        <v>858</v>
      </c>
      <c r="AA538">
        <v>844</v>
      </c>
      <c r="AB538">
        <v>845</v>
      </c>
      <c r="AC538">
        <v>90</v>
      </c>
      <c r="AD538">
        <v>18.18</v>
      </c>
      <c r="AE538">
        <v>0.42</v>
      </c>
      <c r="AF538">
        <v>982</v>
      </c>
      <c r="AG538">
        <v>-4</v>
      </c>
      <c r="AH538">
        <v>41</v>
      </c>
      <c r="AI538">
        <v>35</v>
      </c>
      <c r="AJ538">
        <v>190</v>
      </c>
      <c r="AK538">
        <v>169</v>
      </c>
      <c r="AL538">
        <v>4.3</v>
      </c>
      <c r="AM538">
        <v>174</v>
      </c>
      <c r="AN538" t="s">
        <v>155</v>
      </c>
      <c r="AO538">
        <v>2</v>
      </c>
      <c r="AP538" s="28">
        <v>0.89356481481481476</v>
      </c>
      <c r="AQ538">
        <v>47.158878999999999</v>
      </c>
      <c r="AR538">
        <v>-88.486423000000002</v>
      </c>
      <c r="AS538">
        <v>309.5</v>
      </c>
      <c r="AT538">
        <v>43.5</v>
      </c>
      <c r="AU538">
        <v>12</v>
      </c>
      <c r="AV538">
        <v>10</v>
      </c>
      <c r="AW538" t="s">
        <v>233</v>
      </c>
      <c r="AX538">
        <v>1.7</v>
      </c>
      <c r="AY538">
        <v>1.2867999999999999</v>
      </c>
      <c r="AZ538">
        <v>2.6956000000000002</v>
      </c>
      <c r="BA538">
        <v>14.686999999999999</v>
      </c>
      <c r="BB538">
        <v>13.35</v>
      </c>
      <c r="BC538">
        <v>0.91</v>
      </c>
      <c r="BD538">
        <v>15.993</v>
      </c>
      <c r="BE538">
        <v>2250.9499999999998</v>
      </c>
      <c r="BF538">
        <v>556.46900000000005</v>
      </c>
      <c r="BG538">
        <v>0.624</v>
      </c>
      <c r="BH538">
        <v>4.0000000000000001E-3</v>
      </c>
      <c r="BI538">
        <v>0.628</v>
      </c>
      <c r="BJ538">
        <v>0.49299999999999999</v>
      </c>
      <c r="BK538">
        <v>3.0000000000000001E-3</v>
      </c>
      <c r="BL538">
        <v>0.496</v>
      </c>
      <c r="BM538">
        <v>10.2288</v>
      </c>
      <c r="BQ538">
        <v>0</v>
      </c>
      <c r="BR538">
        <v>0.16323799999999999</v>
      </c>
      <c r="BS538">
        <v>-5</v>
      </c>
      <c r="BT538">
        <v>6.0000000000000001E-3</v>
      </c>
      <c r="BU538">
        <v>3.9891230000000002</v>
      </c>
      <c r="BV538">
        <v>0</v>
      </c>
      <c r="BW538" t="s">
        <v>155</v>
      </c>
      <c r="BX538">
        <v>0.78900000000000003</v>
      </c>
    </row>
    <row r="539" spans="1:76" x14ac:dyDescent="0.25">
      <c r="A539" s="26">
        <v>43530</v>
      </c>
      <c r="B539" s="29">
        <v>0.68509667824074072</v>
      </c>
      <c r="C539">
        <v>11.484</v>
      </c>
      <c r="D539">
        <v>2.2612000000000001</v>
      </c>
      <c r="E539">
        <v>22612.148337999999</v>
      </c>
      <c r="F539">
        <v>28.7</v>
      </c>
      <c r="G539">
        <v>0.2</v>
      </c>
      <c r="H539">
        <v>1105.5999999999999</v>
      </c>
      <c r="J539">
        <v>0</v>
      </c>
      <c r="K539">
        <v>0.88139999999999996</v>
      </c>
      <c r="L539">
        <v>10.1221</v>
      </c>
      <c r="M539">
        <v>1.9930000000000001</v>
      </c>
      <c r="N539">
        <v>25.3094</v>
      </c>
      <c r="O539">
        <v>0.17630000000000001</v>
      </c>
      <c r="P539">
        <v>25.5</v>
      </c>
      <c r="Q539">
        <v>19.975200000000001</v>
      </c>
      <c r="R539">
        <v>0.1391</v>
      </c>
      <c r="S539">
        <v>20.100000000000001</v>
      </c>
      <c r="T539">
        <v>1105.6469999999999</v>
      </c>
      <c r="W539">
        <v>0</v>
      </c>
      <c r="X539">
        <v>0</v>
      </c>
      <c r="Y539">
        <v>11.6</v>
      </c>
      <c r="Z539">
        <v>858</v>
      </c>
      <c r="AA539">
        <v>844</v>
      </c>
      <c r="AB539">
        <v>845</v>
      </c>
      <c r="AC539">
        <v>90</v>
      </c>
      <c r="AD539">
        <v>18.18</v>
      </c>
      <c r="AE539">
        <v>0.42</v>
      </c>
      <c r="AF539">
        <v>982</v>
      </c>
      <c r="AG539">
        <v>-4</v>
      </c>
      <c r="AH539">
        <v>41</v>
      </c>
      <c r="AI539">
        <v>35</v>
      </c>
      <c r="AJ539">
        <v>190</v>
      </c>
      <c r="AK539">
        <v>169</v>
      </c>
      <c r="AL539">
        <v>4.3</v>
      </c>
      <c r="AM539">
        <v>174.2</v>
      </c>
      <c r="AN539" t="s">
        <v>155</v>
      </c>
      <c r="AO539">
        <v>2</v>
      </c>
      <c r="AP539" s="28">
        <v>0.89357638888888891</v>
      </c>
      <c r="AQ539">
        <v>47.158831999999997</v>
      </c>
      <c r="AR539">
        <v>-88.486172999999994</v>
      </c>
      <c r="AS539">
        <v>308.89999999999998</v>
      </c>
      <c r="AT539">
        <v>43.7</v>
      </c>
      <c r="AU539">
        <v>12</v>
      </c>
      <c r="AV539">
        <v>10</v>
      </c>
      <c r="AW539" t="s">
        <v>233</v>
      </c>
      <c r="AX539">
        <v>1.8912</v>
      </c>
      <c r="AY539">
        <v>1.0132000000000001</v>
      </c>
      <c r="AZ539">
        <v>2.8912</v>
      </c>
      <c r="BA539">
        <v>14.686999999999999</v>
      </c>
      <c r="BB539">
        <v>15.61</v>
      </c>
      <c r="BC539">
        <v>1.06</v>
      </c>
      <c r="BD539">
        <v>13.459</v>
      </c>
      <c r="BE539">
        <v>2615.2359999999999</v>
      </c>
      <c r="BF539">
        <v>327.73399999999998</v>
      </c>
      <c r="BG539">
        <v>0.68500000000000005</v>
      </c>
      <c r="BH539">
        <v>5.0000000000000001E-3</v>
      </c>
      <c r="BI539">
        <v>0.69</v>
      </c>
      <c r="BJ539">
        <v>0.54</v>
      </c>
      <c r="BK539">
        <v>4.0000000000000001E-3</v>
      </c>
      <c r="BL539">
        <v>0.54400000000000004</v>
      </c>
      <c r="BM539">
        <v>9.0713000000000008</v>
      </c>
      <c r="BQ539">
        <v>0</v>
      </c>
      <c r="BR539">
        <v>3.4958000000000003E-2</v>
      </c>
      <c r="BS539">
        <v>-5</v>
      </c>
      <c r="BT539">
        <v>6.0000000000000001E-3</v>
      </c>
      <c r="BU539">
        <v>0.85428499999999996</v>
      </c>
      <c r="BV539">
        <v>0</v>
      </c>
      <c r="BW539" t="s">
        <v>155</v>
      </c>
      <c r="BX539">
        <v>0.78900000000000003</v>
      </c>
    </row>
    <row r="540" spans="1:76" x14ac:dyDescent="0.25">
      <c r="A540" s="26">
        <v>43530</v>
      </c>
      <c r="B540" s="29">
        <v>0.68510825231481487</v>
      </c>
      <c r="C540">
        <v>12.77</v>
      </c>
      <c r="D540">
        <v>0.94199999999999995</v>
      </c>
      <c r="E540">
        <v>9420.1877550000008</v>
      </c>
      <c r="F540">
        <v>27.1</v>
      </c>
      <c r="G540">
        <v>0.2</v>
      </c>
      <c r="H540">
        <v>727.6</v>
      </c>
      <c r="J540">
        <v>0</v>
      </c>
      <c r="K540">
        <v>0.88339999999999996</v>
      </c>
      <c r="L540">
        <v>11.281499999999999</v>
      </c>
      <c r="M540">
        <v>0.83220000000000005</v>
      </c>
      <c r="N540">
        <v>23.913499999999999</v>
      </c>
      <c r="O540">
        <v>0.1767</v>
      </c>
      <c r="P540">
        <v>24.1</v>
      </c>
      <c r="Q540">
        <v>18.8735</v>
      </c>
      <c r="R540">
        <v>0.1394</v>
      </c>
      <c r="S540">
        <v>19</v>
      </c>
      <c r="T540">
        <v>727.58669999999995</v>
      </c>
      <c r="W540">
        <v>0</v>
      </c>
      <c r="X540">
        <v>0</v>
      </c>
      <c r="Y540">
        <v>11.7</v>
      </c>
      <c r="Z540">
        <v>857</v>
      </c>
      <c r="AA540">
        <v>843</v>
      </c>
      <c r="AB540">
        <v>845</v>
      </c>
      <c r="AC540">
        <v>90</v>
      </c>
      <c r="AD540">
        <v>18.18</v>
      </c>
      <c r="AE540">
        <v>0.42</v>
      </c>
      <c r="AF540">
        <v>982</v>
      </c>
      <c r="AG540">
        <v>-4</v>
      </c>
      <c r="AH540">
        <v>41</v>
      </c>
      <c r="AI540">
        <v>35</v>
      </c>
      <c r="AJ540">
        <v>190</v>
      </c>
      <c r="AK540">
        <v>169.4</v>
      </c>
      <c r="AL540">
        <v>4.3</v>
      </c>
      <c r="AM540">
        <v>174.9</v>
      </c>
      <c r="AN540" t="s">
        <v>155</v>
      </c>
      <c r="AO540">
        <v>2</v>
      </c>
      <c r="AP540" s="28">
        <v>0.89358796296296295</v>
      </c>
      <c r="AQ540">
        <v>47.158760000000001</v>
      </c>
      <c r="AR540">
        <v>-88.485946999999996</v>
      </c>
      <c r="AS540">
        <v>308.60000000000002</v>
      </c>
      <c r="AT540">
        <v>42.6</v>
      </c>
      <c r="AU540">
        <v>12</v>
      </c>
      <c r="AV540">
        <v>11</v>
      </c>
      <c r="AW540" t="s">
        <v>236</v>
      </c>
      <c r="AX540">
        <v>1.9956</v>
      </c>
      <c r="AY540">
        <v>1</v>
      </c>
      <c r="AZ540">
        <v>2.5175999999999998</v>
      </c>
      <c r="BA540">
        <v>14.686999999999999</v>
      </c>
      <c r="BB540">
        <v>15.9</v>
      </c>
      <c r="BC540">
        <v>1.08</v>
      </c>
      <c r="BD540">
        <v>13.196</v>
      </c>
      <c r="BE540">
        <v>2924.25</v>
      </c>
      <c r="BF540">
        <v>137.29400000000001</v>
      </c>
      <c r="BG540">
        <v>0.64900000000000002</v>
      </c>
      <c r="BH540">
        <v>5.0000000000000001E-3</v>
      </c>
      <c r="BI540">
        <v>0.65400000000000003</v>
      </c>
      <c r="BJ540">
        <v>0.51200000000000001</v>
      </c>
      <c r="BK540">
        <v>4.0000000000000001E-3</v>
      </c>
      <c r="BL540">
        <v>0.51600000000000001</v>
      </c>
      <c r="BM540">
        <v>5.9889000000000001</v>
      </c>
      <c r="BQ540">
        <v>0</v>
      </c>
      <c r="BR540">
        <v>-1.2200000000000001E-2</v>
      </c>
      <c r="BS540">
        <v>-5</v>
      </c>
      <c r="BT540">
        <v>6.0000000000000001E-3</v>
      </c>
      <c r="BU540">
        <v>-0.29813800000000001</v>
      </c>
      <c r="BV540">
        <v>0</v>
      </c>
      <c r="BW540" t="s">
        <v>155</v>
      </c>
      <c r="BX540">
        <v>0.78900000000000003</v>
      </c>
    </row>
    <row r="541" spans="1:76" x14ac:dyDescent="0.25">
      <c r="A541" s="26">
        <v>43530</v>
      </c>
      <c r="B541" s="29">
        <v>0.6851198263888888</v>
      </c>
      <c r="C541">
        <v>14.24</v>
      </c>
      <c r="D541">
        <v>0.40889999999999999</v>
      </c>
      <c r="E541">
        <v>4088.7770380000002</v>
      </c>
      <c r="F541">
        <v>26.4</v>
      </c>
      <c r="G541">
        <v>0.2</v>
      </c>
      <c r="H541">
        <v>431.9</v>
      </c>
      <c r="J541">
        <v>0</v>
      </c>
      <c r="K541">
        <v>0.87719999999999998</v>
      </c>
      <c r="L541">
        <v>12.4907</v>
      </c>
      <c r="M541">
        <v>0.35870000000000002</v>
      </c>
      <c r="N541">
        <v>23.1572</v>
      </c>
      <c r="O541">
        <v>0.1754</v>
      </c>
      <c r="P541">
        <v>23.3</v>
      </c>
      <c r="Q541">
        <v>18.276599999999998</v>
      </c>
      <c r="R541">
        <v>0.13850000000000001</v>
      </c>
      <c r="S541">
        <v>18.399999999999999</v>
      </c>
      <c r="T541">
        <v>431.86090000000002</v>
      </c>
      <c r="W541">
        <v>0</v>
      </c>
      <c r="X541">
        <v>0</v>
      </c>
      <c r="Y541">
        <v>11.6</v>
      </c>
      <c r="Z541">
        <v>857</v>
      </c>
      <c r="AA541">
        <v>843</v>
      </c>
      <c r="AB541">
        <v>845</v>
      </c>
      <c r="AC541">
        <v>90</v>
      </c>
      <c r="AD541">
        <v>18.18</v>
      </c>
      <c r="AE541">
        <v>0.42</v>
      </c>
      <c r="AF541">
        <v>982</v>
      </c>
      <c r="AG541">
        <v>-4</v>
      </c>
      <c r="AH541">
        <v>41</v>
      </c>
      <c r="AI541">
        <v>35</v>
      </c>
      <c r="AJ541">
        <v>190</v>
      </c>
      <c r="AK541">
        <v>169.6</v>
      </c>
      <c r="AL541">
        <v>4.4000000000000004</v>
      </c>
      <c r="AM541">
        <v>175.7</v>
      </c>
      <c r="AN541" t="s">
        <v>155</v>
      </c>
      <c r="AO541">
        <v>2</v>
      </c>
      <c r="AP541" s="28">
        <v>0.89359953703703709</v>
      </c>
      <c r="AQ541">
        <v>47.158690999999997</v>
      </c>
      <c r="AR541">
        <v>-88.485767999999993</v>
      </c>
      <c r="AS541">
        <v>308.7</v>
      </c>
      <c r="AT541">
        <v>38.299999999999997</v>
      </c>
      <c r="AU541">
        <v>12</v>
      </c>
      <c r="AV541">
        <v>11</v>
      </c>
      <c r="AW541" t="s">
        <v>236</v>
      </c>
      <c r="AX541">
        <v>2</v>
      </c>
      <c r="AY541">
        <v>1.0955999999999999</v>
      </c>
      <c r="AZ541">
        <v>2.5956000000000001</v>
      </c>
      <c r="BA541">
        <v>14.686999999999999</v>
      </c>
      <c r="BB541">
        <v>15.05</v>
      </c>
      <c r="BC541">
        <v>1.03</v>
      </c>
      <c r="BD541">
        <v>14.004</v>
      </c>
      <c r="BE541">
        <v>3059.8409999999999</v>
      </c>
      <c r="BF541">
        <v>55.92</v>
      </c>
      <c r="BG541">
        <v>0.59399999999999997</v>
      </c>
      <c r="BH541">
        <v>5.0000000000000001E-3</v>
      </c>
      <c r="BI541">
        <v>0.59899999999999998</v>
      </c>
      <c r="BJ541">
        <v>0.46899999999999997</v>
      </c>
      <c r="BK541">
        <v>4.0000000000000001E-3</v>
      </c>
      <c r="BL541">
        <v>0.47199999999999998</v>
      </c>
      <c r="BM541">
        <v>3.3595000000000002</v>
      </c>
      <c r="BQ541">
        <v>0</v>
      </c>
      <c r="BR541">
        <v>-3.0206E-2</v>
      </c>
      <c r="BS541">
        <v>-5</v>
      </c>
      <c r="BT541">
        <v>5.6319999999999999E-3</v>
      </c>
      <c r="BU541">
        <v>-0.73815399999999998</v>
      </c>
      <c r="BV541">
        <v>0</v>
      </c>
      <c r="BW541" t="s">
        <v>155</v>
      </c>
      <c r="BX541">
        <v>0.78900000000000003</v>
      </c>
    </row>
    <row r="542" spans="1:76" x14ac:dyDescent="0.25">
      <c r="A542" s="26">
        <v>43530</v>
      </c>
      <c r="B542" s="29">
        <v>0.68513140046296295</v>
      </c>
      <c r="C542">
        <v>14.513999999999999</v>
      </c>
      <c r="D542">
        <v>0.2868</v>
      </c>
      <c r="E542">
        <v>2868.3246530000001</v>
      </c>
      <c r="F542">
        <v>26.5</v>
      </c>
      <c r="G542">
        <v>0.2</v>
      </c>
      <c r="H542">
        <v>281.3</v>
      </c>
      <c r="J542">
        <v>0.2</v>
      </c>
      <c r="K542">
        <v>0.87629999999999997</v>
      </c>
      <c r="L542">
        <v>12.718500000000001</v>
      </c>
      <c r="M542">
        <v>0.25130000000000002</v>
      </c>
      <c r="N542">
        <v>23.2026</v>
      </c>
      <c r="O542">
        <v>0.17530000000000001</v>
      </c>
      <c r="P542">
        <v>23.4</v>
      </c>
      <c r="Q542">
        <v>18.3124</v>
      </c>
      <c r="R542">
        <v>0.13830000000000001</v>
      </c>
      <c r="S542">
        <v>18.5</v>
      </c>
      <c r="T542">
        <v>281.29160000000002</v>
      </c>
      <c r="W542">
        <v>0</v>
      </c>
      <c r="X542">
        <v>0.17530000000000001</v>
      </c>
      <c r="Y542">
        <v>11.7</v>
      </c>
      <c r="Z542">
        <v>856</v>
      </c>
      <c r="AA542">
        <v>842</v>
      </c>
      <c r="AB542">
        <v>845</v>
      </c>
      <c r="AC542">
        <v>90</v>
      </c>
      <c r="AD542">
        <v>18.18</v>
      </c>
      <c r="AE542">
        <v>0.42</v>
      </c>
      <c r="AF542">
        <v>982</v>
      </c>
      <c r="AG542">
        <v>-4</v>
      </c>
      <c r="AH542">
        <v>41</v>
      </c>
      <c r="AI542">
        <v>35</v>
      </c>
      <c r="AJ542">
        <v>190</v>
      </c>
      <c r="AK542">
        <v>169.4</v>
      </c>
      <c r="AL542">
        <v>4.4000000000000004</v>
      </c>
      <c r="AM542">
        <v>175.6</v>
      </c>
      <c r="AN542" t="s">
        <v>155</v>
      </c>
      <c r="AO542">
        <v>2</v>
      </c>
      <c r="AP542" s="28">
        <v>0.89361111111111102</v>
      </c>
      <c r="AQ542">
        <v>47.158633999999999</v>
      </c>
      <c r="AR542">
        <v>-88.485614999999996</v>
      </c>
      <c r="AS542">
        <v>308.60000000000002</v>
      </c>
      <c r="AT542">
        <v>33.799999999999997</v>
      </c>
      <c r="AU542">
        <v>12</v>
      </c>
      <c r="AV542">
        <v>11</v>
      </c>
      <c r="AW542" t="s">
        <v>236</v>
      </c>
      <c r="AX542">
        <v>2.0956000000000001</v>
      </c>
      <c r="AY542">
        <v>1.1956</v>
      </c>
      <c r="AZ542">
        <v>2.6956000000000002</v>
      </c>
      <c r="BA542">
        <v>14.686999999999999</v>
      </c>
      <c r="BB542">
        <v>14.94</v>
      </c>
      <c r="BC542">
        <v>1.02</v>
      </c>
      <c r="BD542">
        <v>14.118</v>
      </c>
      <c r="BE542">
        <v>3090.299</v>
      </c>
      <c r="BF542">
        <v>38.869999999999997</v>
      </c>
      <c r="BG542">
        <v>0.59</v>
      </c>
      <c r="BH542">
        <v>4.0000000000000001E-3</v>
      </c>
      <c r="BI542">
        <v>0.59499999999999997</v>
      </c>
      <c r="BJ542">
        <v>0.46600000000000003</v>
      </c>
      <c r="BK542">
        <v>4.0000000000000001E-3</v>
      </c>
      <c r="BL542">
        <v>0.46899999999999997</v>
      </c>
      <c r="BM542">
        <v>2.1703999999999999</v>
      </c>
      <c r="BQ542">
        <v>30.963000000000001</v>
      </c>
      <c r="BR542">
        <v>-3.4000000000000002E-2</v>
      </c>
      <c r="BS542">
        <v>-5</v>
      </c>
      <c r="BT542">
        <v>5.3670000000000002E-3</v>
      </c>
      <c r="BU542">
        <v>-0.83087500000000003</v>
      </c>
      <c r="BV542">
        <v>0</v>
      </c>
      <c r="BW542" t="s">
        <v>155</v>
      </c>
      <c r="BX542">
        <v>0.78900000000000003</v>
      </c>
    </row>
    <row r="543" spans="1:76" x14ac:dyDescent="0.25">
      <c r="A543" s="26">
        <v>43530</v>
      </c>
      <c r="B543" s="29">
        <v>0.6851429745370371</v>
      </c>
      <c r="C543">
        <v>14.456</v>
      </c>
      <c r="D543">
        <v>0.20960000000000001</v>
      </c>
      <c r="E543">
        <v>2095.755208</v>
      </c>
      <c r="F543">
        <v>26.7</v>
      </c>
      <c r="G543">
        <v>0.2</v>
      </c>
      <c r="H543">
        <v>216.1</v>
      </c>
      <c r="J543">
        <v>0.3</v>
      </c>
      <c r="K543">
        <v>0.87739999999999996</v>
      </c>
      <c r="L543">
        <v>12.6846</v>
      </c>
      <c r="M543">
        <v>0.18390000000000001</v>
      </c>
      <c r="N543">
        <v>23.427600000000002</v>
      </c>
      <c r="O543">
        <v>0.17549999999999999</v>
      </c>
      <c r="P543">
        <v>23.6</v>
      </c>
      <c r="Q543">
        <v>18.489999999999998</v>
      </c>
      <c r="R543">
        <v>0.13850000000000001</v>
      </c>
      <c r="S543">
        <v>18.600000000000001</v>
      </c>
      <c r="T543">
        <v>216.12379999999999</v>
      </c>
      <c r="W543">
        <v>0</v>
      </c>
      <c r="X543">
        <v>0.26319999999999999</v>
      </c>
      <c r="Y543">
        <v>11.7</v>
      </c>
      <c r="Z543">
        <v>856</v>
      </c>
      <c r="AA543">
        <v>842</v>
      </c>
      <c r="AB543">
        <v>844</v>
      </c>
      <c r="AC543">
        <v>90</v>
      </c>
      <c r="AD543">
        <v>18.18</v>
      </c>
      <c r="AE543">
        <v>0.42</v>
      </c>
      <c r="AF543">
        <v>982</v>
      </c>
      <c r="AG543">
        <v>-4</v>
      </c>
      <c r="AH543">
        <v>41</v>
      </c>
      <c r="AI543">
        <v>35</v>
      </c>
      <c r="AJ543">
        <v>190</v>
      </c>
      <c r="AK543">
        <v>170</v>
      </c>
      <c r="AL543">
        <v>4.4000000000000004</v>
      </c>
      <c r="AM543">
        <v>174.9</v>
      </c>
      <c r="AN543" t="s">
        <v>155</v>
      </c>
      <c r="AO543">
        <v>2</v>
      </c>
      <c r="AP543" s="28">
        <v>0.89362268518518517</v>
      </c>
      <c r="AQ543">
        <v>47.158582000000003</v>
      </c>
      <c r="AR543">
        <v>-88.485476000000006</v>
      </c>
      <c r="AS543">
        <v>308.5</v>
      </c>
      <c r="AT543">
        <v>30.4</v>
      </c>
      <c r="AU543">
        <v>12</v>
      </c>
      <c r="AV543">
        <v>11</v>
      </c>
      <c r="AW543" t="s">
        <v>236</v>
      </c>
      <c r="AX543">
        <v>2.1955040000000001</v>
      </c>
      <c r="AY543">
        <v>1.295504</v>
      </c>
      <c r="AZ543">
        <v>2.7955040000000002</v>
      </c>
      <c r="BA543">
        <v>14.686999999999999</v>
      </c>
      <c r="BB543">
        <v>15.09</v>
      </c>
      <c r="BC543">
        <v>1.03</v>
      </c>
      <c r="BD543">
        <v>13.968</v>
      </c>
      <c r="BE543">
        <v>3107.9389999999999</v>
      </c>
      <c r="BF543">
        <v>28.677</v>
      </c>
      <c r="BG543">
        <v>0.60099999999999998</v>
      </c>
      <c r="BH543">
        <v>5.0000000000000001E-3</v>
      </c>
      <c r="BI543">
        <v>0.60599999999999998</v>
      </c>
      <c r="BJ543">
        <v>0.47399999999999998</v>
      </c>
      <c r="BK543">
        <v>4.0000000000000001E-3</v>
      </c>
      <c r="BL543">
        <v>0.47799999999999998</v>
      </c>
      <c r="BM543">
        <v>1.6816</v>
      </c>
      <c r="BQ543">
        <v>46.896000000000001</v>
      </c>
      <c r="BR543">
        <v>-3.5104000000000003E-2</v>
      </c>
      <c r="BS543">
        <v>-5</v>
      </c>
      <c r="BT543">
        <v>6.3680000000000004E-3</v>
      </c>
      <c r="BU543">
        <v>-0.85785400000000001</v>
      </c>
      <c r="BV543">
        <v>0</v>
      </c>
      <c r="BW543" t="s">
        <v>155</v>
      </c>
      <c r="BX543">
        <v>0.78900000000000003</v>
      </c>
    </row>
    <row r="544" spans="1:76" x14ac:dyDescent="0.25">
      <c r="A544" s="26">
        <v>43530</v>
      </c>
      <c r="B544" s="29">
        <v>0.68515454861111114</v>
      </c>
      <c r="C544">
        <v>14.362</v>
      </c>
      <c r="D544">
        <v>0.12280000000000001</v>
      </c>
      <c r="E544">
        <v>1228.381265</v>
      </c>
      <c r="F544">
        <v>26.8</v>
      </c>
      <c r="G544">
        <v>0.2</v>
      </c>
      <c r="H544">
        <v>186.8</v>
      </c>
      <c r="J544">
        <v>0.3</v>
      </c>
      <c r="K544">
        <v>0.87890000000000001</v>
      </c>
      <c r="L544">
        <v>12.623200000000001</v>
      </c>
      <c r="M544">
        <v>0.108</v>
      </c>
      <c r="N544">
        <v>23.5548</v>
      </c>
      <c r="O544">
        <v>0.17580000000000001</v>
      </c>
      <c r="P544">
        <v>23.7</v>
      </c>
      <c r="Q544">
        <v>18.590399999999999</v>
      </c>
      <c r="R544">
        <v>0.13869999999999999</v>
      </c>
      <c r="S544">
        <v>18.7</v>
      </c>
      <c r="T544">
        <v>186.80340000000001</v>
      </c>
      <c r="W544">
        <v>0</v>
      </c>
      <c r="X544">
        <v>0.26369999999999999</v>
      </c>
      <c r="Y544">
        <v>11.6</v>
      </c>
      <c r="Z544">
        <v>856</v>
      </c>
      <c r="AA544">
        <v>841</v>
      </c>
      <c r="AB544">
        <v>844</v>
      </c>
      <c r="AC544">
        <v>90</v>
      </c>
      <c r="AD544">
        <v>18.18</v>
      </c>
      <c r="AE544">
        <v>0.42</v>
      </c>
      <c r="AF544">
        <v>982</v>
      </c>
      <c r="AG544">
        <v>-4</v>
      </c>
      <c r="AH544">
        <v>41</v>
      </c>
      <c r="AI544">
        <v>35</v>
      </c>
      <c r="AJ544">
        <v>190</v>
      </c>
      <c r="AK544">
        <v>170</v>
      </c>
      <c r="AL544">
        <v>4.4000000000000004</v>
      </c>
      <c r="AM544">
        <v>174.1</v>
      </c>
      <c r="AN544" t="s">
        <v>155</v>
      </c>
      <c r="AO544">
        <v>2</v>
      </c>
      <c r="AP544" s="28">
        <v>0.89363425925925932</v>
      </c>
      <c r="AQ544">
        <v>47.158549000000001</v>
      </c>
      <c r="AR544">
        <v>-88.485346000000007</v>
      </c>
      <c r="AS544">
        <v>308.7</v>
      </c>
      <c r="AT544">
        <v>26.8</v>
      </c>
      <c r="AU544">
        <v>12</v>
      </c>
      <c r="AV544">
        <v>11</v>
      </c>
      <c r="AW544" t="s">
        <v>236</v>
      </c>
      <c r="AX544">
        <v>1.5308310000000001</v>
      </c>
      <c r="AY544">
        <v>1.3955960000000001</v>
      </c>
      <c r="AZ544">
        <v>2.226426</v>
      </c>
      <c r="BA544">
        <v>14.686999999999999</v>
      </c>
      <c r="BB544">
        <v>15.28</v>
      </c>
      <c r="BC544">
        <v>1.04</v>
      </c>
      <c r="BD544">
        <v>13.776999999999999</v>
      </c>
      <c r="BE544">
        <v>3127.029</v>
      </c>
      <c r="BF544">
        <v>17.021999999999998</v>
      </c>
      <c r="BG544">
        <v>0.61099999999999999</v>
      </c>
      <c r="BH544">
        <v>5.0000000000000001E-3</v>
      </c>
      <c r="BI544">
        <v>0.61599999999999999</v>
      </c>
      <c r="BJ544">
        <v>0.48199999999999998</v>
      </c>
      <c r="BK544">
        <v>4.0000000000000001E-3</v>
      </c>
      <c r="BL544">
        <v>0.48599999999999999</v>
      </c>
      <c r="BM544">
        <v>1.4695</v>
      </c>
      <c r="BQ544">
        <v>47.493000000000002</v>
      </c>
      <c r="BR544">
        <v>-3.5159999999999997E-2</v>
      </c>
      <c r="BS544">
        <v>-5</v>
      </c>
      <c r="BT544">
        <v>7.0000000000000001E-3</v>
      </c>
      <c r="BU544">
        <v>-0.85922200000000004</v>
      </c>
      <c r="BV544">
        <v>0</v>
      </c>
      <c r="BW544" t="s">
        <v>155</v>
      </c>
      <c r="BX544">
        <v>0.78900000000000003</v>
      </c>
    </row>
    <row r="545" spans="1:76" x14ac:dyDescent="0.25">
      <c r="A545" s="26">
        <v>43530</v>
      </c>
      <c r="B545" s="29">
        <v>0.68516612268518517</v>
      </c>
      <c r="C545">
        <v>14.331</v>
      </c>
      <c r="D545">
        <v>6.9000000000000006E-2</v>
      </c>
      <c r="E545">
        <v>689.66887399999996</v>
      </c>
      <c r="F545">
        <v>26.8</v>
      </c>
      <c r="G545">
        <v>0.2</v>
      </c>
      <c r="H545">
        <v>153.19999999999999</v>
      </c>
      <c r="J545">
        <v>0.3</v>
      </c>
      <c r="K545">
        <v>0.87960000000000005</v>
      </c>
      <c r="L545">
        <v>12.606400000000001</v>
      </c>
      <c r="M545">
        <v>6.0699999999999997E-2</v>
      </c>
      <c r="N545">
        <v>23.556000000000001</v>
      </c>
      <c r="O545">
        <v>0.1759</v>
      </c>
      <c r="P545">
        <v>23.7</v>
      </c>
      <c r="Q545">
        <v>18.5914</v>
      </c>
      <c r="R545">
        <v>0.13880000000000001</v>
      </c>
      <c r="S545">
        <v>18.7</v>
      </c>
      <c r="T545">
        <v>153.16659999999999</v>
      </c>
      <c r="W545">
        <v>0</v>
      </c>
      <c r="X545">
        <v>0.26390000000000002</v>
      </c>
      <c r="Y545">
        <v>11.7</v>
      </c>
      <c r="Z545">
        <v>855</v>
      </c>
      <c r="AA545">
        <v>841</v>
      </c>
      <c r="AB545">
        <v>844</v>
      </c>
      <c r="AC545">
        <v>90</v>
      </c>
      <c r="AD545">
        <v>18.18</v>
      </c>
      <c r="AE545">
        <v>0.42</v>
      </c>
      <c r="AF545">
        <v>982</v>
      </c>
      <c r="AG545">
        <v>-4</v>
      </c>
      <c r="AH545">
        <v>41</v>
      </c>
      <c r="AI545">
        <v>35</v>
      </c>
      <c r="AJ545">
        <v>190</v>
      </c>
      <c r="AK545">
        <v>170</v>
      </c>
      <c r="AL545">
        <v>4.4000000000000004</v>
      </c>
      <c r="AM545">
        <v>174</v>
      </c>
      <c r="AN545" t="s">
        <v>155</v>
      </c>
      <c r="AO545">
        <v>2</v>
      </c>
      <c r="AP545" s="28">
        <v>0.89364583333333336</v>
      </c>
      <c r="AQ545">
        <v>47.158532999999998</v>
      </c>
      <c r="AR545">
        <v>-88.485215999999994</v>
      </c>
      <c r="AS545">
        <v>308.60000000000002</v>
      </c>
      <c r="AT545">
        <v>24.3</v>
      </c>
      <c r="AU545">
        <v>12</v>
      </c>
      <c r="AV545">
        <v>12</v>
      </c>
      <c r="AW545" t="s">
        <v>230</v>
      </c>
      <c r="AX545">
        <v>1.4044000000000001</v>
      </c>
      <c r="AY545">
        <v>1.4</v>
      </c>
      <c r="AZ545">
        <v>2.2000000000000002</v>
      </c>
      <c r="BA545">
        <v>14.686999999999999</v>
      </c>
      <c r="BB545">
        <v>15.38</v>
      </c>
      <c r="BC545">
        <v>1.05</v>
      </c>
      <c r="BD545">
        <v>13.683999999999999</v>
      </c>
      <c r="BE545">
        <v>3139.5340000000001</v>
      </c>
      <c r="BF545">
        <v>9.6159999999999997</v>
      </c>
      <c r="BG545">
        <v>0.61399999999999999</v>
      </c>
      <c r="BH545">
        <v>5.0000000000000001E-3</v>
      </c>
      <c r="BI545">
        <v>0.61899999999999999</v>
      </c>
      <c r="BJ545">
        <v>0.48499999999999999</v>
      </c>
      <c r="BK545">
        <v>4.0000000000000001E-3</v>
      </c>
      <c r="BL545">
        <v>0.48799999999999999</v>
      </c>
      <c r="BM545">
        <v>1.2113</v>
      </c>
      <c r="BQ545">
        <v>47.784999999999997</v>
      </c>
      <c r="BR545">
        <v>-3.2736000000000001E-2</v>
      </c>
      <c r="BS545">
        <v>-5</v>
      </c>
      <c r="BT545">
        <v>7.0000000000000001E-3</v>
      </c>
      <c r="BU545">
        <v>-0.79998599999999997</v>
      </c>
      <c r="BV545">
        <v>0</v>
      </c>
      <c r="BW545" t="s">
        <v>155</v>
      </c>
      <c r="BX545">
        <v>0.78900000000000003</v>
      </c>
    </row>
    <row r="546" spans="1:76" x14ac:dyDescent="0.25">
      <c r="A546" s="26">
        <v>43530</v>
      </c>
      <c r="B546" s="29">
        <v>0.68517769675925921</v>
      </c>
      <c r="C546">
        <v>14.256</v>
      </c>
      <c r="D546">
        <v>4.2799999999999998E-2</v>
      </c>
      <c r="E546">
        <v>428.390041</v>
      </c>
      <c r="F546">
        <v>37.5</v>
      </c>
      <c r="G546">
        <v>0.2</v>
      </c>
      <c r="H546">
        <v>121.6</v>
      </c>
      <c r="J546">
        <v>0.2</v>
      </c>
      <c r="K546">
        <v>0.88039999999999996</v>
      </c>
      <c r="L546">
        <v>12.552</v>
      </c>
      <c r="M546">
        <v>3.7699999999999997E-2</v>
      </c>
      <c r="N546">
        <v>33.002400000000002</v>
      </c>
      <c r="O546">
        <v>0.17610000000000001</v>
      </c>
      <c r="P546">
        <v>33.200000000000003</v>
      </c>
      <c r="Q546">
        <v>26.046800000000001</v>
      </c>
      <c r="R546">
        <v>0.13900000000000001</v>
      </c>
      <c r="S546">
        <v>26.2</v>
      </c>
      <c r="T546">
        <v>121.5946</v>
      </c>
      <c r="W546">
        <v>0</v>
      </c>
      <c r="X546">
        <v>0.17610000000000001</v>
      </c>
      <c r="Y546">
        <v>11.7</v>
      </c>
      <c r="Z546">
        <v>855</v>
      </c>
      <c r="AA546">
        <v>841</v>
      </c>
      <c r="AB546">
        <v>845</v>
      </c>
      <c r="AC546">
        <v>90</v>
      </c>
      <c r="AD546">
        <v>18.18</v>
      </c>
      <c r="AE546">
        <v>0.42</v>
      </c>
      <c r="AF546">
        <v>982</v>
      </c>
      <c r="AG546">
        <v>-4</v>
      </c>
      <c r="AH546">
        <v>40.631999999999998</v>
      </c>
      <c r="AI546">
        <v>35</v>
      </c>
      <c r="AJ546">
        <v>190</v>
      </c>
      <c r="AK546">
        <v>170</v>
      </c>
      <c r="AL546">
        <v>4.4000000000000004</v>
      </c>
      <c r="AM546">
        <v>174</v>
      </c>
      <c r="AN546" t="s">
        <v>155</v>
      </c>
      <c r="AO546">
        <v>2</v>
      </c>
      <c r="AP546" s="28">
        <v>0.8936574074074074</v>
      </c>
      <c r="AQ546">
        <v>47.158518000000001</v>
      </c>
      <c r="AR546">
        <v>-88.48509</v>
      </c>
      <c r="AS546">
        <v>308.39999999999998</v>
      </c>
      <c r="AT546">
        <v>23</v>
      </c>
      <c r="AU546">
        <v>12</v>
      </c>
      <c r="AV546">
        <v>12</v>
      </c>
      <c r="AW546" t="s">
        <v>230</v>
      </c>
      <c r="AX546">
        <v>1.3044</v>
      </c>
      <c r="AY546">
        <v>1.4</v>
      </c>
      <c r="AZ546">
        <v>2.0087999999999999</v>
      </c>
      <c r="BA546">
        <v>14.686999999999999</v>
      </c>
      <c r="BB546">
        <v>15.48</v>
      </c>
      <c r="BC546">
        <v>1.05</v>
      </c>
      <c r="BD546">
        <v>13.577999999999999</v>
      </c>
      <c r="BE546">
        <v>3146.02</v>
      </c>
      <c r="BF546">
        <v>6.0170000000000003</v>
      </c>
      <c r="BG546">
        <v>0.86599999999999999</v>
      </c>
      <c r="BH546">
        <v>5.0000000000000001E-3</v>
      </c>
      <c r="BI546">
        <v>0.871</v>
      </c>
      <c r="BJ546">
        <v>0.68400000000000005</v>
      </c>
      <c r="BK546">
        <v>4.0000000000000001E-3</v>
      </c>
      <c r="BL546">
        <v>0.68700000000000006</v>
      </c>
      <c r="BM546">
        <v>0.96779999999999999</v>
      </c>
      <c r="BQ546">
        <v>32.091000000000001</v>
      </c>
      <c r="BR546">
        <v>-3.4736000000000003E-2</v>
      </c>
      <c r="BS546">
        <v>-5</v>
      </c>
      <c r="BT546">
        <v>7.0000000000000001E-3</v>
      </c>
      <c r="BU546">
        <v>-0.84886099999999998</v>
      </c>
      <c r="BV546">
        <v>0</v>
      </c>
      <c r="BW546" t="s">
        <v>155</v>
      </c>
      <c r="BX546">
        <v>0.78900000000000003</v>
      </c>
    </row>
    <row r="547" spans="1:76" x14ac:dyDescent="0.25">
      <c r="A547" s="26">
        <v>43530</v>
      </c>
      <c r="B547" s="29">
        <v>0.68518927083333336</v>
      </c>
      <c r="C547">
        <v>14.198</v>
      </c>
      <c r="D547">
        <v>3.1300000000000001E-2</v>
      </c>
      <c r="E547">
        <v>312.96052600000002</v>
      </c>
      <c r="F547">
        <v>64.099999999999994</v>
      </c>
      <c r="G547">
        <v>0.1</v>
      </c>
      <c r="H547">
        <v>115.2</v>
      </c>
      <c r="J547">
        <v>0.2</v>
      </c>
      <c r="K547">
        <v>0.88100000000000001</v>
      </c>
      <c r="L547">
        <v>12.5083</v>
      </c>
      <c r="M547">
        <v>2.76E-2</v>
      </c>
      <c r="N547">
        <v>56.484400000000001</v>
      </c>
      <c r="O547">
        <v>8.8099999999999998E-2</v>
      </c>
      <c r="P547">
        <v>56.6</v>
      </c>
      <c r="Q547">
        <v>44.579700000000003</v>
      </c>
      <c r="R547">
        <v>6.9500000000000006E-2</v>
      </c>
      <c r="S547">
        <v>44.6</v>
      </c>
      <c r="T547">
        <v>115.19410000000001</v>
      </c>
      <c r="W547">
        <v>0</v>
      </c>
      <c r="X547">
        <v>0.1762</v>
      </c>
      <c r="Y547">
        <v>11.6</v>
      </c>
      <c r="Z547">
        <v>856</v>
      </c>
      <c r="AA547">
        <v>841</v>
      </c>
      <c r="AB547">
        <v>847</v>
      </c>
      <c r="AC547">
        <v>90</v>
      </c>
      <c r="AD547">
        <v>18.18</v>
      </c>
      <c r="AE547">
        <v>0.42</v>
      </c>
      <c r="AF547">
        <v>982</v>
      </c>
      <c r="AG547">
        <v>-4</v>
      </c>
      <c r="AH547">
        <v>40</v>
      </c>
      <c r="AI547">
        <v>35</v>
      </c>
      <c r="AJ547">
        <v>190</v>
      </c>
      <c r="AK547">
        <v>170</v>
      </c>
      <c r="AL547">
        <v>4.4000000000000004</v>
      </c>
      <c r="AM547">
        <v>174</v>
      </c>
      <c r="AN547" t="s">
        <v>155</v>
      </c>
      <c r="AO547">
        <v>2</v>
      </c>
      <c r="AP547" s="28">
        <v>0.89366898148148144</v>
      </c>
      <c r="AQ547">
        <v>47.158504000000001</v>
      </c>
      <c r="AR547">
        <v>-88.484967999999995</v>
      </c>
      <c r="AS547">
        <v>308.39999999999998</v>
      </c>
      <c r="AT547">
        <v>21.8</v>
      </c>
      <c r="AU547">
        <v>12</v>
      </c>
      <c r="AV547">
        <v>11</v>
      </c>
      <c r="AW547" t="s">
        <v>232</v>
      </c>
      <c r="AX547">
        <v>1.3</v>
      </c>
      <c r="AY547">
        <v>1.4</v>
      </c>
      <c r="AZ547">
        <v>2</v>
      </c>
      <c r="BA547">
        <v>14.686999999999999</v>
      </c>
      <c r="BB547">
        <v>15.56</v>
      </c>
      <c r="BC547">
        <v>1.06</v>
      </c>
      <c r="BD547">
        <v>13.506</v>
      </c>
      <c r="BE547">
        <v>3148.7249999999999</v>
      </c>
      <c r="BF547">
        <v>4.4180000000000001</v>
      </c>
      <c r="BG547">
        <v>1.4890000000000001</v>
      </c>
      <c r="BH547">
        <v>2E-3</v>
      </c>
      <c r="BI547">
        <v>1.4910000000000001</v>
      </c>
      <c r="BJ547">
        <v>1.175</v>
      </c>
      <c r="BK547">
        <v>2E-3</v>
      </c>
      <c r="BL547">
        <v>1.177</v>
      </c>
      <c r="BM547">
        <v>0.92079999999999995</v>
      </c>
      <c r="BQ547">
        <v>32.250999999999998</v>
      </c>
      <c r="BR547">
        <v>-3.4528000000000003E-2</v>
      </c>
      <c r="BS547">
        <v>-5</v>
      </c>
      <c r="BT547">
        <v>6.6319999999999999E-3</v>
      </c>
      <c r="BU547">
        <v>-0.84377800000000003</v>
      </c>
      <c r="BV547">
        <v>0</v>
      </c>
      <c r="BW547" t="s">
        <v>155</v>
      </c>
      <c r="BX547">
        <v>0.78900000000000003</v>
      </c>
    </row>
    <row r="548" spans="1:76" x14ac:dyDescent="0.25">
      <c r="A548" s="26">
        <v>43530</v>
      </c>
      <c r="B548" s="29">
        <v>0.68520084490740751</v>
      </c>
      <c r="C548">
        <v>14.19</v>
      </c>
      <c r="D548">
        <v>2.4799999999999999E-2</v>
      </c>
      <c r="E548">
        <v>248.168654</v>
      </c>
      <c r="F548">
        <v>121.5</v>
      </c>
      <c r="G548">
        <v>-0.1</v>
      </c>
      <c r="H548">
        <v>107.9</v>
      </c>
      <c r="J548">
        <v>0.21</v>
      </c>
      <c r="K548">
        <v>0.88109999999999999</v>
      </c>
      <c r="L548">
        <v>12.503299999999999</v>
      </c>
      <c r="M548">
        <v>2.1899999999999999E-2</v>
      </c>
      <c r="N548">
        <v>107.04430000000001</v>
      </c>
      <c r="O548">
        <v>0</v>
      </c>
      <c r="P548">
        <v>107</v>
      </c>
      <c r="Q548">
        <v>84.483599999999996</v>
      </c>
      <c r="R548">
        <v>0</v>
      </c>
      <c r="S548">
        <v>84.5</v>
      </c>
      <c r="T548">
        <v>107.9144</v>
      </c>
      <c r="W548">
        <v>0</v>
      </c>
      <c r="X548">
        <v>0.18609999999999999</v>
      </c>
      <c r="Y548">
        <v>11.7</v>
      </c>
      <c r="Z548">
        <v>855</v>
      </c>
      <c r="AA548">
        <v>842</v>
      </c>
      <c r="AB548">
        <v>846</v>
      </c>
      <c r="AC548">
        <v>90</v>
      </c>
      <c r="AD548">
        <v>18.18</v>
      </c>
      <c r="AE548">
        <v>0.42</v>
      </c>
      <c r="AF548">
        <v>982</v>
      </c>
      <c r="AG548">
        <v>-4</v>
      </c>
      <c r="AH548">
        <v>40</v>
      </c>
      <c r="AI548">
        <v>35</v>
      </c>
      <c r="AJ548">
        <v>190</v>
      </c>
      <c r="AK548">
        <v>169.6</v>
      </c>
      <c r="AL548">
        <v>4.5</v>
      </c>
      <c r="AM548">
        <v>174</v>
      </c>
      <c r="AN548" t="s">
        <v>155</v>
      </c>
      <c r="AO548">
        <v>2</v>
      </c>
      <c r="AP548" s="28">
        <v>0.89368055555555559</v>
      </c>
      <c r="AQ548">
        <v>47.158493</v>
      </c>
      <c r="AR548">
        <v>-88.484857000000005</v>
      </c>
      <c r="AS548">
        <v>308.5</v>
      </c>
      <c r="AT548">
        <v>20.399999999999999</v>
      </c>
      <c r="AU548">
        <v>12</v>
      </c>
      <c r="AV548">
        <v>11</v>
      </c>
      <c r="AW548" t="s">
        <v>231</v>
      </c>
      <c r="AX548">
        <v>1.3</v>
      </c>
      <c r="AY548">
        <v>1.4</v>
      </c>
      <c r="AZ548">
        <v>2</v>
      </c>
      <c r="BA548">
        <v>14.686999999999999</v>
      </c>
      <c r="BB548">
        <v>15.57</v>
      </c>
      <c r="BC548">
        <v>1.06</v>
      </c>
      <c r="BD548">
        <v>13.49</v>
      </c>
      <c r="BE548">
        <v>3150.346</v>
      </c>
      <c r="BF548">
        <v>3.5070000000000001</v>
      </c>
      <c r="BG548">
        <v>2.8239999999999998</v>
      </c>
      <c r="BH548">
        <v>0</v>
      </c>
      <c r="BI548">
        <v>2.8239999999999998</v>
      </c>
      <c r="BJ548">
        <v>2.2290000000000001</v>
      </c>
      <c r="BK548">
        <v>0</v>
      </c>
      <c r="BL548">
        <v>2.2290000000000001</v>
      </c>
      <c r="BM548">
        <v>0.86339999999999995</v>
      </c>
      <c r="BQ548">
        <v>34.093000000000004</v>
      </c>
      <c r="BR548">
        <v>-3.3104000000000001E-2</v>
      </c>
      <c r="BS548">
        <v>-5</v>
      </c>
      <c r="BT548">
        <v>6.3680000000000004E-3</v>
      </c>
      <c r="BU548">
        <v>-0.808979</v>
      </c>
      <c r="BV548">
        <v>0</v>
      </c>
      <c r="BW548" t="s">
        <v>155</v>
      </c>
      <c r="BX548">
        <v>0.78900000000000003</v>
      </c>
    </row>
    <row r="549" spans="1:76" x14ac:dyDescent="0.25">
      <c r="A549" s="26">
        <v>43530</v>
      </c>
      <c r="B549" s="29">
        <v>0.68521241898148144</v>
      </c>
      <c r="C549">
        <v>14.19</v>
      </c>
      <c r="D549">
        <v>2.06E-2</v>
      </c>
      <c r="E549">
        <v>205.579216</v>
      </c>
      <c r="F549">
        <v>212.8</v>
      </c>
      <c r="G549">
        <v>-0.4</v>
      </c>
      <c r="H549">
        <v>101.5</v>
      </c>
      <c r="J549">
        <v>0.3</v>
      </c>
      <c r="K549">
        <v>0.88119999999999998</v>
      </c>
      <c r="L549">
        <v>12.5036</v>
      </c>
      <c r="M549">
        <v>1.8100000000000002E-2</v>
      </c>
      <c r="N549">
        <v>187.49160000000001</v>
      </c>
      <c r="O549">
        <v>0</v>
      </c>
      <c r="P549">
        <v>187.5</v>
      </c>
      <c r="Q549">
        <v>147.97579999999999</v>
      </c>
      <c r="R549">
        <v>0</v>
      </c>
      <c r="S549">
        <v>148</v>
      </c>
      <c r="T549">
        <v>101.5078</v>
      </c>
      <c r="W549">
        <v>0</v>
      </c>
      <c r="X549">
        <v>0.26429999999999998</v>
      </c>
      <c r="Y549">
        <v>11.7</v>
      </c>
      <c r="Z549">
        <v>855</v>
      </c>
      <c r="AA549">
        <v>841</v>
      </c>
      <c r="AB549">
        <v>845</v>
      </c>
      <c r="AC549">
        <v>90</v>
      </c>
      <c r="AD549">
        <v>18.18</v>
      </c>
      <c r="AE549">
        <v>0.42</v>
      </c>
      <c r="AF549">
        <v>982</v>
      </c>
      <c r="AG549">
        <v>-4</v>
      </c>
      <c r="AH549">
        <v>40</v>
      </c>
      <c r="AI549">
        <v>35</v>
      </c>
      <c r="AJ549">
        <v>190</v>
      </c>
      <c r="AK549">
        <v>169</v>
      </c>
      <c r="AL549">
        <v>4.4000000000000004</v>
      </c>
      <c r="AM549">
        <v>174</v>
      </c>
      <c r="AN549" t="s">
        <v>155</v>
      </c>
      <c r="AO549">
        <v>2</v>
      </c>
      <c r="AP549" s="28">
        <v>0.89369212962962974</v>
      </c>
      <c r="AQ549">
        <v>47.158496999999997</v>
      </c>
      <c r="AR549">
        <v>-88.484742999999995</v>
      </c>
      <c r="AS549">
        <v>308.3</v>
      </c>
      <c r="AT549">
        <v>19.7</v>
      </c>
      <c r="AU549">
        <v>12</v>
      </c>
      <c r="AV549">
        <v>10</v>
      </c>
      <c r="AW549" t="s">
        <v>242</v>
      </c>
      <c r="AX549">
        <v>1.3</v>
      </c>
      <c r="AY549">
        <v>1.4956</v>
      </c>
      <c r="AZ549">
        <v>2</v>
      </c>
      <c r="BA549">
        <v>14.686999999999999</v>
      </c>
      <c r="BB549">
        <v>15.58</v>
      </c>
      <c r="BC549">
        <v>1.06</v>
      </c>
      <c r="BD549">
        <v>13.487</v>
      </c>
      <c r="BE549">
        <v>3151.4540000000002</v>
      </c>
      <c r="BF549">
        <v>2.9060000000000001</v>
      </c>
      <c r="BG549">
        <v>4.9489999999999998</v>
      </c>
      <c r="BH549">
        <v>0</v>
      </c>
      <c r="BI549">
        <v>4.9489999999999998</v>
      </c>
      <c r="BJ549">
        <v>3.9060000000000001</v>
      </c>
      <c r="BK549">
        <v>0</v>
      </c>
      <c r="BL549">
        <v>3.9060000000000001</v>
      </c>
      <c r="BM549">
        <v>0.81240000000000001</v>
      </c>
      <c r="BQ549">
        <v>48.445</v>
      </c>
      <c r="BR549">
        <v>-3.5000000000000003E-2</v>
      </c>
      <c r="BS549">
        <v>-5</v>
      </c>
      <c r="BT549">
        <v>6.6319999999999999E-3</v>
      </c>
      <c r="BU549">
        <v>-0.85531299999999999</v>
      </c>
      <c r="BV549">
        <v>0</v>
      </c>
      <c r="BW549" t="s">
        <v>155</v>
      </c>
      <c r="BX549">
        <v>0.78900000000000003</v>
      </c>
    </row>
    <row r="550" spans="1:76" x14ac:dyDescent="0.25">
      <c r="A550" s="26">
        <v>43530</v>
      </c>
      <c r="B550" s="29">
        <v>0.68522399305555559</v>
      </c>
      <c r="C550">
        <v>14.138999999999999</v>
      </c>
      <c r="D550">
        <v>0.02</v>
      </c>
      <c r="E550">
        <v>200</v>
      </c>
      <c r="F550">
        <v>289.3</v>
      </c>
      <c r="G550">
        <v>-0.5</v>
      </c>
      <c r="H550">
        <v>99.2</v>
      </c>
      <c r="J550">
        <v>0.3</v>
      </c>
      <c r="K550">
        <v>0.88149999999999995</v>
      </c>
      <c r="L550">
        <v>12.4642</v>
      </c>
      <c r="M550">
        <v>1.7600000000000001E-2</v>
      </c>
      <c r="N550">
        <v>255.0412</v>
      </c>
      <c r="O550">
        <v>0</v>
      </c>
      <c r="P550">
        <v>255</v>
      </c>
      <c r="Q550">
        <v>201.28870000000001</v>
      </c>
      <c r="R550">
        <v>0</v>
      </c>
      <c r="S550">
        <v>201.3</v>
      </c>
      <c r="T550">
        <v>99.174899999999994</v>
      </c>
      <c r="W550">
        <v>0</v>
      </c>
      <c r="X550">
        <v>0.26450000000000001</v>
      </c>
      <c r="Y550">
        <v>11.7</v>
      </c>
      <c r="Z550">
        <v>855</v>
      </c>
      <c r="AA550">
        <v>841</v>
      </c>
      <c r="AB550">
        <v>844</v>
      </c>
      <c r="AC550">
        <v>90</v>
      </c>
      <c r="AD550">
        <v>18.18</v>
      </c>
      <c r="AE550">
        <v>0.42</v>
      </c>
      <c r="AF550">
        <v>982</v>
      </c>
      <c r="AG550">
        <v>-4</v>
      </c>
      <c r="AH550">
        <v>40</v>
      </c>
      <c r="AI550">
        <v>35</v>
      </c>
      <c r="AJ550">
        <v>190</v>
      </c>
      <c r="AK550">
        <v>169.4</v>
      </c>
      <c r="AL550">
        <v>4.4000000000000004</v>
      </c>
      <c r="AM550">
        <v>174</v>
      </c>
      <c r="AN550" t="s">
        <v>155</v>
      </c>
      <c r="AO550">
        <v>2</v>
      </c>
      <c r="AP550" s="28">
        <v>0.89370370370370367</v>
      </c>
      <c r="AQ550">
        <v>47.158503000000003</v>
      </c>
      <c r="AR550">
        <v>-88.484629999999996</v>
      </c>
      <c r="AS550">
        <v>308.10000000000002</v>
      </c>
      <c r="AT550">
        <v>19.3</v>
      </c>
      <c r="AU550">
        <v>12</v>
      </c>
      <c r="AV550">
        <v>10</v>
      </c>
      <c r="AW550" t="s">
        <v>242</v>
      </c>
      <c r="AX550">
        <v>1.3956</v>
      </c>
      <c r="AY550">
        <v>1.5955999999999999</v>
      </c>
      <c r="AZ550">
        <v>2.0956000000000001</v>
      </c>
      <c r="BA550">
        <v>14.686999999999999</v>
      </c>
      <c r="BB550">
        <v>15.63</v>
      </c>
      <c r="BC550">
        <v>1.06</v>
      </c>
      <c r="BD550">
        <v>13.436999999999999</v>
      </c>
      <c r="BE550">
        <v>3151.645</v>
      </c>
      <c r="BF550">
        <v>2.8370000000000002</v>
      </c>
      <c r="BG550">
        <v>6.7530000000000001</v>
      </c>
      <c r="BH550">
        <v>0</v>
      </c>
      <c r="BI550">
        <v>6.7530000000000001</v>
      </c>
      <c r="BJ550">
        <v>5.33</v>
      </c>
      <c r="BK550">
        <v>0</v>
      </c>
      <c r="BL550">
        <v>5.33</v>
      </c>
      <c r="BM550">
        <v>0.79630000000000001</v>
      </c>
      <c r="BQ550">
        <v>48.622999999999998</v>
      </c>
      <c r="BR550">
        <v>-3.4632000000000003E-2</v>
      </c>
      <c r="BS550">
        <v>-5</v>
      </c>
      <c r="BT550">
        <v>6.0000000000000001E-3</v>
      </c>
      <c r="BU550">
        <v>-0.84631999999999996</v>
      </c>
      <c r="BV550">
        <v>0</v>
      </c>
      <c r="BW550" t="s">
        <v>155</v>
      </c>
      <c r="BX550">
        <v>0.78900000000000003</v>
      </c>
    </row>
    <row r="551" spans="1:76" x14ac:dyDescent="0.25">
      <c r="A551" s="26">
        <v>43530</v>
      </c>
      <c r="B551" s="29">
        <v>0.68523556712962963</v>
      </c>
      <c r="C551">
        <v>14.06</v>
      </c>
      <c r="D551">
        <v>0.02</v>
      </c>
      <c r="E551">
        <v>200</v>
      </c>
      <c r="F551">
        <v>354.7</v>
      </c>
      <c r="G551">
        <v>-0.5</v>
      </c>
      <c r="H551">
        <v>98.9</v>
      </c>
      <c r="J551">
        <v>0.3</v>
      </c>
      <c r="K551">
        <v>0.8821</v>
      </c>
      <c r="L551">
        <v>12.403</v>
      </c>
      <c r="M551">
        <v>1.7600000000000001E-2</v>
      </c>
      <c r="N551">
        <v>312.88479999999998</v>
      </c>
      <c r="O551">
        <v>0</v>
      </c>
      <c r="P551">
        <v>312.89999999999998</v>
      </c>
      <c r="Q551">
        <v>246.94110000000001</v>
      </c>
      <c r="R551">
        <v>0</v>
      </c>
      <c r="S551">
        <v>246.9</v>
      </c>
      <c r="T551">
        <v>98.894300000000001</v>
      </c>
      <c r="W551">
        <v>0</v>
      </c>
      <c r="X551">
        <v>0.2646</v>
      </c>
      <c r="Y551">
        <v>11.7</v>
      </c>
      <c r="Z551">
        <v>855</v>
      </c>
      <c r="AA551">
        <v>841</v>
      </c>
      <c r="AB551">
        <v>844</v>
      </c>
      <c r="AC551">
        <v>90</v>
      </c>
      <c r="AD551">
        <v>18.18</v>
      </c>
      <c r="AE551">
        <v>0.42</v>
      </c>
      <c r="AF551">
        <v>982</v>
      </c>
      <c r="AG551">
        <v>-4</v>
      </c>
      <c r="AH551">
        <v>40</v>
      </c>
      <c r="AI551">
        <v>35</v>
      </c>
      <c r="AJ551">
        <v>190</v>
      </c>
      <c r="AK551">
        <v>170</v>
      </c>
      <c r="AL551">
        <v>4.4000000000000004</v>
      </c>
      <c r="AM551">
        <v>174</v>
      </c>
      <c r="AN551" t="s">
        <v>155</v>
      </c>
      <c r="AO551">
        <v>2</v>
      </c>
      <c r="AP551" s="28">
        <v>0.89371527777777782</v>
      </c>
      <c r="AQ551">
        <v>47.158526999999999</v>
      </c>
      <c r="AR551">
        <v>-88.484525000000005</v>
      </c>
      <c r="AS551">
        <v>308.2</v>
      </c>
      <c r="AT551">
        <v>18.899999999999999</v>
      </c>
      <c r="AU551">
        <v>12</v>
      </c>
      <c r="AV551">
        <v>10</v>
      </c>
      <c r="AW551" t="s">
        <v>242</v>
      </c>
      <c r="AX551">
        <v>1.4</v>
      </c>
      <c r="AY551">
        <v>1.6956</v>
      </c>
      <c r="AZ551">
        <v>2.1956000000000002</v>
      </c>
      <c r="BA551">
        <v>14.686999999999999</v>
      </c>
      <c r="BB551">
        <v>15.72</v>
      </c>
      <c r="BC551">
        <v>1.07</v>
      </c>
      <c r="BD551">
        <v>13.36</v>
      </c>
      <c r="BE551">
        <v>3151.6640000000002</v>
      </c>
      <c r="BF551">
        <v>2.8530000000000002</v>
      </c>
      <c r="BG551">
        <v>8.3260000000000005</v>
      </c>
      <c r="BH551">
        <v>0</v>
      </c>
      <c r="BI551">
        <v>8.3260000000000005</v>
      </c>
      <c r="BJ551">
        <v>6.5709999999999997</v>
      </c>
      <c r="BK551">
        <v>0</v>
      </c>
      <c r="BL551">
        <v>6.5709999999999997</v>
      </c>
      <c r="BM551">
        <v>0.79800000000000004</v>
      </c>
      <c r="BQ551">
        <v>48.896000000000001</v>
      </c>
      <c r="BR551">
        <v>-3.4736000000000003E-2</v>
      </c>
      <c r="BS551">
        <v>-5</v>
      </c>
      <c r="BT551">
        <v>6.0000000000000001E-3</v>
      </c>
      <c r="BU551">
        <v>-0.84886099999999998</v>
      </c>
      <c r="BV551">
        <v>0</v>
      </c>
      <c r="BW551" t="s">
        <v>155</v>
      </c>
      <c r="BX551">
        <v>0.78900000000000003</v>
      </c>
    </row>
    <row r="552" spans="1:76" x14ac:dyDescent="0.25">
      <c r="A552" s="26">
        <v>43530</v>
      </c>
      <c r="B552" s="29">
        <v>0.68524714120370367</v>
      </c>
      <c r="C552">
        <v>14.079000000000001</v>
      </c>
      <c r="D552">
        <v>3.1899999999999998E-2</v>
      </c>
      <c r="E552">
        <v>318.68571400000002</v>
      </c>
      <c r="F552">
        <v>417.5</v>
      </c>
      <c r="G552">
        <v>-0.5</v>
      </c>
      <c r="H552">
        <v>132.30000000000001</v>
      </c>
      <c r="J552">
        <v>0.31</v>
      </c>
      <c r="K552">
        <v>0.88190000000000002</v>
      </c>
      <c r="L552">
        <v>12.415800000000001</v>
      </c>
      <c r="M552">
        <v>2.81E-2</v>
      </c>
      <c r="N552">
        <v>368.17919999999998</v>
      </c>
      <c r="O552">
        <v>0</v>
      </c>
      <c r="P552">
        <v>368.2</v>
      </c>
      <c r="Q552">
        <v>290.58170000000001</v>
      </c>
      <c r="R552">
        <v>0</v>
      </c>
      <c r="S552">
        <v>290.60000000000002</v>
      </c>
      <c r="T552">
        <v>132.34719999999999</v>
      </c>
      <c r="W552">
        <v>0</v>
      </c>
      <c r="X552">
        <v>0.2742</v>
      </c>
      <c r="Y552">
        <v>11.6</v>
      </c>
      <c r="Z552">
        <v>855</v>
      </c>
      <c r="AA552">
        <v>840</v>
      </c>
      <c r="AB552">
        <v>844</v>
      </c>
      <c r="AC552">
        <v>90</v>
      </c>
      <c r="AD552">
        <v>18.18</v>
      </c>
      <c r="AE552">
        <v>0.42</v>
      </c>
      <c r="AF552">
        <v>982</v>
      </c>
      <c r="AG552">
        <v>-4</v>
      </c>
      <c r="AH552">
        <v>40</v>
      </c>
      <c r="AI552">
        <v>35</v>
      </c>
      <c r="AJ552">
        <v>190</v>
      </c>
      <c r="AK552">
        <v>170</v>
      </c>
      <c r="AL552">
        <v>4.4000000000000004</v>
      </c>
      <c r="AM552">
        <v>174</v>
      </c>
      <c r="AN552" t="s">
        <v>155</v>
      </c>
      <c r="AO552">
        <v>2</v>
      </c>
      <c r="AP552" s="28">
        <v>0.89372685185185186</v>
      </c>
      <c r="AQ552">
        <v>47.158558999999997</v>
      </c>
      <c r="AR552">
        <v>-88.484421999999995</v>
      </c>
      <c r="AS552">
        <v>308.10000000000002</v>
      </c>
      <c r="AT552">
        <v>18.8</v>
      </c>
      <c r="AU552">
        <v>12</v>
      </c>
      <c r="AV552">
        <v>11</v>
      </c>
      <c r="AW552" t="s">
        <v>232</v>
      </c>
      <c r="AX552">
        <v>2.1648000000000001</v>
      </c>
      <c r="AY552">
        <v>1.0307999999999999</v>
      </c>
      <c r="AZ552">
        <v>2.8692000000000002</v>
      </c>
      <c r="BA552">
        <v>14.686999999999999</v>
      </c>
      <c r="BB552">
        <v>15.68</v>
      </c>
      <c r="BC552">
        <v>1.07</v>
      </c>
      <c r="BD552">
        <v>13.393000000000001</v>
      </c>
      <c r="BE552">
        <v>3148.1559999999999</v>
      </c>
      <c r="BF552">
        <v>4.5359999999999996</v>
      </c>
      <c r="BG552">
        <v>9.7759999999999998</v>
      </c>
      <c r="BH552">
        <v>0</v>
      </c>
      <c r="BI552">
        <v>9.7759999999999998</v>
      </c>
      <c r="BJ552">
        <v>7.7160000000000002</v>
      </c>
      <c r="BK552">
        <v>0</v>
      </c>
      <c r="BL552">
        <v>7.7160000000000002</v>
      </c>
      <c r="BM552">
        <v>1.0656000000000001</v>
      </c>
      <c r="BQ552">
        <v>50.546999999999997</v>
      </c>
      <c r="BR552">
        <v>-3.4528000000000003E-2</v>
      </c>
      <c r="BS552">
        <v>-5</v>
      </c>
      <c r="BT552">
        <v>6.0000000000000001E-3</v>
      </c>
      <c r="BU552">
        <v>-0.84377800000000003</v>
      </c>
      <c r="BV552">
        <v>0</v>
      </c>
      <c r="BW552" t="s">
        <v>155</v>
      </c>
      <c r="BX552">
        <v>0.78900000000000003</v>
      </c>
    </row>
    <row r="553" spans="1:76" x14ac:dyDescent="0.25">
      <c r="A553" s="26">
        <v>43530</v>
      </c>
      <c r="B553" s="29">
        <v>0.68525871527777771</v>
      </c>
      <c r="C553">
        <v>14.512</v>
      </c>
      <c r="D553">
        <v>0.20799999999999999</v>
      </c>
      <c r="E553">
        <v>2079.906383</v>
      </c>
      <c r="F553">
        <v>488.9</v>
      </c>
      <c r="G553">
        <v>-0.5</v>
      </c>
      <c r="H553">
        <v>197.4</v>
      </c>
      <c r="J553">
        <v>0.4</v>
      </c>
      <c r="K553">
        <v>0.87709999999999999</v>
      </c>
      <c r="L553">
        <v>12.7285</v>
      </c>
      <c r="M553">
        <v>0.18240000000000001</v>
      </c>
      <c r="N553">
        <v>428.82440000000003</v>
      </c>
      <c r="O553">
        <v>0</v>
      </c>
      <c r="P553">
        <v>428.8</v>
      </c>
      <c r="Q553">
        <v>338.44529999999997</v>
      </c>
      <c r="R553">
        <v>0</v>
      </c>
      <c r="S553">
        <v>338.4</v>
      </c>
      <c r="T553">
        <v>197.4479</v>
      </c>
      <c r="W553">
        <v>0</v>
      </c>
      <c r="X553">
        <v>0.3508</v>
      </c>
      <c r="Y553">
        <v>11.7</v>
      </c>
      <c r="Z553">
        <v>855</v>
      </c>
      <c r="AA553">
        <v>840</v>
      </c>
      <c r="AB553">
        <v>844</v>
      </c>
      <c r="AC553">
        <v>90</v>
      </c>
      <c r="AD553">
        <v>18.18</v>
      </c>
      <c r="AE553">
        <v>0.42</v>
      </c>
      <c r="AF553">
        <v>982</v>
      </c>
      <c r="AG553">
        <v>-4</v>
      </c>
      <c r="AH553">
        <v>40</v>
      </c>
      <c r="AI553">
        <v>35</v>
      </c>
      <c r="AJ553">
        <v>190</v>
      </c>
      <c r="AK553">
        <v>170</v>
      </c>
      <c r="AL553">
        <v>4.5</v>
      </c>
      <c r="AM553">
        <v>174</v>
      </c>
      <c r="AN553" t="s">
        <v>155</v>
      </c>
      <c r="AO553">
        <v>2</v>
      </c>
      <c r="AP553" s="28">
        <v>0.89373842592592589</v>
      </c>
      <c r="AQ553">
        <v>47.158608000000001</v>
      </c>
      <c r="AR553">
        <v>-88.484334000000004</v>
      </c>
      <c r="AS553">
        <v>13.6</v>
      </c>
      <c r="AT553">
        <v>18.399999999999999</v>
      </c>
      <c r="AU553">
        <v>12</v>
      </c>
      <c r="AV553">
        <v>11</v>
      </c>
      <c r="AW553" t="s">
        <v>232</v>
      </c>
      <c r="AX553">
        <v>2.8692000000000002</v>
      </c>
      <c r="AY553">
        <v>1.0318670000000001</v>
      </c>
      <c r="AZ553">
        <v>3.5691999999999999</v>
      </c>
      <c r="BA553">
        <v>14.686999999999999</v>
      </c>
      <c r="BB553">
        <v>15.04</v>
      </c>
      <c r="BC553">
        <v>1.02</v>
      </c>
      <c r="BD553">
        <v>14.013999999999999</v>
      </c>
      <c r="BE553">
        <v>3108.88</v>
      </c>
      <c r="BF553">
        <v>28.359000000000002</v>
      </c>
      <c r="BG553">
        <v>10.968</v>
      </c>
      <c r="BH553">
        <v>0</v>
      </c>
      <c r="BI553">
        <v>10.968</v>
      </c>
      <c r="BJ553">
        <v>8.657</v>
      </c>
      <c r="BK553">
        <v>0</v>
      </c>
      <c r="BL553">
        <v>8.657</v>
      </c>
      <c r="BM553">
        <v>1.5314000000000001</v>
      </c>
      <c r="BQ553">
        <v>62.305999999999997</v>
      </c>
      <c r="BR553">
        <v>8.0863000000000004E-2</v>
      </c>
      <c r="BS553">
        <v>-5</v>
      </c>
      <c r="BT553">
        <v>6.0000000000000001E-3</v>
      </c>
      <c r="BU553">
        <v>1.9760930000000001</v>
      </c>
      <c r="BV553">
        <v>0</v>
      </c>
      <c r="BW553" t="s">
        <v>155</v>
      </c>
      <c r="BX553">
        <v>0.78900000000000003</v>
      </c>
    </row>
    <row r="554" spans="1:76" x14ac:dyDescent="0.25">
      <c r="A554" s="26">
        <v>43530</v>
      </c>
      <c r="B554" s="29">
        <v>0.68527028935185186</v>
      </c>
      <c r="C554">
        <v>14.061999999999999</v>
      </c>
      <c r="D554">
        <v>0.9627</v>
      </c>
      <c r="E554">
        <v>9627.2477060000001</v>
      </c>
      <c r="F554">
        <v>563.29999999999995</v>
      </c>
      <c r="G554">
        <v>-0.5</v>
      </c>
      <c r="H554">
        <v>366</v>
      </c>
      <c r="J554">
        <v>0.4</v>
      </c>
      <c r="K554">
        <v>0.87390000000000001</v>
      </c>
      <c r="L554">
        <v>12.287800000000001</v>
      </c>
      <c r="M554">
        <v>0.84130000000000005</v>
      </c>
      <c r="N554">
        <v>492.24</v>
      </c>
      <c r="O554">
        <v>0</v>
      </c>
      <c r="P554">
        <v>492.2</v>
      </c>
      <c r="Q554">
        <v>388.49540000000002</v>
      </c>
      <c r="R554">
        <v>0</v>
      </c>
      <c r="S554">
        <v>388.5</v>
      </c>
      <c r="T554">
        <v>366.04199999999997</v>
      </c>
      <c r="W554">
        <v>0</v>
      </c>
      <c r="X554">
        <v>0.34949999999999998</v>
      </c>
      <c r="Y554">
        <v>11.7</v>
      </c>
      <c r="Z554">
        <v>855</v>
      </c>
      <c r="AA554">
        <v>840</v>
      </c>
      <c r="AB554">
        <v>844</v>
      </c>
      <c r="AC554">
        <v>90</v>
      </c>
      <c r="AD554">
        <v>18.18</v>
      </c>
      <c r="AE554">
        <v>0.42</v>
      </c>
      <c r="AF554">
        <v>982</v>
      </c>
      <c r="AG554">
        <v>-4</v>
      </c>
      <c r="AH554">
        <v>40</v>
      </c>
      <c r="AI554">
        <v>35</v>
      </c>
      <c r="AJ554">
        <v>190</v>
      </c>
      <c r="AK554">
        <v>170</v>
      </c>
      <c r="AL554">
        <v>4.5</v>
      </c>
      <c r="AM554">
        <v>174</v>
      </c>
      <c r="AN554" t="s">
        <v>155</v>
      </c>
      <c r="AO554">
        <v>2</v>
      </c>
      <c r="AP554" s="28">
        <v>0.89374999999999993</v>
      </c>
      <c r="AQ554">
        <v>47.158650999999999</v>
      </c>
      <c r="AR554">
        <v>-88.484244000000004</v>
      </c>
      <c r="AS554">
        <v>0</v>
      </c>
      <c r="AT554">
        <v>18.399999999999999</v>
      </c>
      <c r="AU554">
        <v>12</v>
      </c>
      <c r="AV554">
        <v>10</v>
      </c>
      <c r="AW554" t="s">
        <v>233</v>
      </c>
      <c r="AX554">
        <v>3.4735999999999998</v>
      </c>
      <c r="AY554">
        <v>1.0651999999999999</v>
      </c>
      <c r="AZ554">
        <v>4.1736000000000004</v>
      </c>
      <c r="BA554">
        <v>14.686999999999999</v>
      </c>
      <c r="BB554">
        <v>14.64</v>
      </c>
      <c r="BC554">
        <v>1</v>
      </c>
      <c r="BD554">
        <v>14.435</v>
      </c>
      <c r="BE554">
        <v>2947.4749999999999</v>
      </c>
      <c r="BF554">
        <v>128.43799999999999</v>
      </c>
      <c r="BG554">
        <v>12.365</v>
      </c>
      <c r="BH554">
        <v>0</v>
      </c>
      <c r="BI554">
        <v>12.365</v>
      </c>
      <c r="BJ554">
        <v>9.7590000000000003</v>
      </c>
      <c r="BK554">
        <v>0</v>
      </c>
      <c r="BL554">
        <v>9.7590000000000003</v>
      </c>
      <c r="BM554">
        <v>2.7881999999999998</v>
      </c>
      <c r="BQ554">
        <v>60.963999999999999</v>
      </c>
      <c r="BR554">
        <v>0.26214199999999999</v>
      </c>
      <c r="BS554">
        <v>-5</v>
      </c>
      <c r="BT554">
        <v>6.0000000000000001E-3</v>
      </c>
      <c r="BU554">
        <v>6.4060990000000002</v>
      </c>
      <c r="BV554">
        <v>0</v>
      </c>
      <c r="BW554" t="s">
        <v>155</v>
      </c>
      <c r="BX554">
        <v>0.78900000000000003</v>
      </c>
    </row>
    <row r="555" spans="1:76" x14ac:dyDescent="0.25">
      <c r="A555" s="26">
        <v>43530</v>
      </c>
      <c r="B555" s="29">
        <v>0.68528186342592601</v>
      </c>
      <c r="C555">
        <v>13.076000000000001</v>
      </c>
      <c r="D555">
        <v>3.2195999999999998</v>
      </c>
      <c r="E555">
        <v>32196.055046000001</v>
      </c>
      <c r="F555">
        <v>568.20000000000005</v>
      </c>
      <c r="G555">
        <v>-0.1</v>
      </c>
      <c r="H555">
        <v>658.7</v>
      </c>
      <c r="J555">
        <v>0.4</v>
      </c>
      <c r="K555">
        <v>0.86129999999999995</v>
      </c>
      <c r="L555">
        <v>11.262700000000001</v>
      </c>
      <c r="M555">
        <v>2.7732000000000001</v>
      </c>
      <c r="N555">
        <v>489.40269999999998</v>
      </c>
      <c r="O555">
        <v>0</v>
      </c>
      <c r="P555">
        <v>489.4</v>
      </c>
      <c r="Q555">
        <v>386.2561</v>
      </c>
      <c r="R555">
        <v>0</v>
      </c>
      <c r="S555">
        <v>386.3</v>
      </c>
      <c r="T555">
        <v>658.72050000000002</v>
      </c>
      <c r="W555">
        <v>0</v>
      </c>
      <c r="X555">
        <v>0.34449999999999997</v>
      </c>
      <c r="Y555">
        <v>11.7</v>
      </c>
      <c r="Z555">
        <v>855</v>
      </c>
      <c r="AA555">
        <v>840</v>
      </c>
      <c r="AB555">
        <v>844</v>
      </c>
      <c r="AC555">
        <v>90</v>
      </c>
      <c r="AD555">
        <v>18.18</v>
      </c>
      <c r="AE555">
        <v>0.42</v>
      </c>
      <c r="AF555">
        <v>982</v>
      </c>
      <c r="AG555">
        <v>-4</v>
      </c>
      <c r="AH555">
        <v>40</v>
      </c>
      <c r="AI555">
        <v>35</v>
      </c>
      <c r="AJ555">
        <v>190</v>
      </c>
      <c r="AK555">
        <v>170</v>
      </c>
      <c r="AL555">
        <v>4.5</v>
      </c>
      <c r="AM555">
        <v>174</v>
      </c>
      <c r="AN555" t="s">
        <v>155</v>
      </c>
      <c r="AO555">
        <v>2</v>
      </c>
      <c r="AP555" s="28">
        <v>0.89376157407407408</v>
      </c>
      <c r="AQ555">
        <v>47.158735999999998</v>
      </c>
      <c r="AR555">
        <v>-88.484185999999994</v>
      </c>
      <c r="AS555">
        <v>0</v>
      </c>
      <c r="AT555">
        <v>20</v>
      </c>
      <c r="AU555">
        <v>12</v>
      </c>
      <c r="AV555">
        <v>9</v>
      </c>
      <c r="AW555" t="s">
        <v>229</v>
      </c>
      <c r="AX555">
        <v>1.9703999999999999</v>
      </c>
      <c r="AY555">
        <v>1.098533</v>
      </c>
      <c r="AZ555">
        <v>2.2879999999999998</v>
      </c>
      <c r="BA555">
        <v>14.686999999999999</v>
      </c>
      <c r="BB555">
        <v>13.26</v>
      </c>
      <c r="BC555">
        <v>0.9</v>
      </c>
      <c r="BD555">
        <v>16.097000000000001</v>
      </c>
      <c r="BE555">
        <v>2521.6759999999999</v>
      </c>
      <c r="BF555">
        <v>395.19</v>
      </c>
      <c r="BG555">
        <v>11.475</v>
      </c>
      <c r="BH555">
        <v>0</v>
      </c>
      <c r="BI555">
        <v>11.475</v>
      </c>
      <c r="BJ555">
        <v>9.0559999999999992</v>
      </c>
      <c r="BK555">
        <v>0</v>
      </c>
      <c r="BL555">
        <v>9.0559999999999992</v>
      </c>
      <c r="BM555">
        <v>4.6833999999999998</v>
      </c>
      <c r="BQ555">
        <v>56.09</v>
      </c>
      <c r="BR555">
        <v>0.31396800000000002</v>
      </c>
      <c r="BS555">
        <v>-5</v>
      </c>
      <c r="BT555">
        <v>5.6319999999999999E-3</v>
      </c>
      <c r="BU555">
        <v>7.672593</v>
      </c>
      <c r="BV555">
        <v>0</v>
      </c>
      <c r="BW555" t="s">
        <v>155</v>
      </c>
      <c r="BX555">
        <v>0.78900000000000003</v>
      </c>
    </row>
    <row r="556" spans="1:76" x14ac:dyDescent="0.25">
      <c r="A556" s="26">
        <v>43530</v>
      </c>
      <c r="B556" s="29">
        <v>0.68529343749999994</v>
      </c>
      <c r="C556">
        <v>12.103</v>
      </c>
      <c r="D556">
        <v>4.6441999999999997</v>
      </c>
      <c r="E556">
        <v>46442.176813999999</v>
      </c>
      <c r="F556">
        <v>488.3</v>
      </c>
      <c r="G556">
        <v>0.4</v>
      </c>
      <c r="H556">
        <v>944.8</v>
      </c>
      <c r="J556">
        <v>0.4</v>
      </c>
      <c r="K556">
        <v>0.85570000000000002</v>
      </c>
      <c r="L556">
        <v>10.356400000000001</v>
      </c>
      <c r="M556">
        <v>3.9739</v>
      </c>
      <c r="N556">
        <v>417.81959999999998</v>
      </c>
      <c r="O556">
        <v>0.3579</v>
      </c>
      <c r="P556">
        <v>418.2</v>
      </c>
      <c r="Q556">
        <v>329.75979999999998</v>
      </c>
      <c r="R556">
        <v>0.28239999999999998</v>
      </c>
      <c r="S556">
        <v>330</v>
      </c>
      <c r="T556">
        <v>944.75930000000005</v>
      </c>
      <c r="W556">
        <v>0</v>
      </c>
      <c r="X556">
        <v>0.34229999999999999</v>
      </c>
      <c r="Y556">
        <v>11.7</v>
      </c>
      <c r="Z556">
        <v>855</v>
      </c>
      <c r="AA556">
        <v>841</v>
      </c>
      <c r="AB556">
        <v>844</v>
      </c>
      <c r="AC556">
        <v>90</v>
      </c>
      <c r="AD556">
        <v>18.18</v>
      </c>
      <c r="AE556">
        <v>0.42</v>
      </c>
      <c r="AF556">
        <v>982</v>
      </c>
      <c r="AG556">
        <v>-4</v>
      </c>
      <c r="AH556">
        <v>40</v>
      </c>
      <c r="AI556">
        <v>35</v>
      </c>
      <c r="AJ556">
        <v>190</v>
      </c>
      <c r="AK556">
        <v>170</v>
      </c>
      <c r="AL556">
        <v>4.4000000000000004</v>
      </c>
      <c r="AM556">
        <v>174</v>
      </c>
      <c r="AN556" t="s">
        <v>155</v>
      </c>
      <c r="AO556">
        <v>2</v>
      </c>
      <c r="AP556" s="28">
        <v>0.89377314814814823</v>
      </c>
      <c r="AQ556">
        <v>47.158804000000003</v>
      </c>
      <c r="AR556">
        <v>-88.484127999999998</v>
      </c>
      <c r="AS556">
        <v>0</v>
      </c>
      <c r="AT556">
        <v>19.8</v>
      </c>
      <c r="AU556">
        <v>12</v>
      </c>
      <c r="AV556">
        <v>9</v>
      </c>
      <c r="AW556" t="s">
        <v>229</v>
      </c>
      <c r="AX556">
        <v>2.6648000000000001</v>
      </c>
      <c r="AY556">
        <v>1.131867</v>
      </c>
      <c r="AZ556">
        <v>2.8692000000000002</v>
      </c>
      <c r="BA556">
        <v>14.686999999999999</v>
      </c>
      <c r="BB556">
        <v>12.72</v>
      </c>
      <c r="BC556">
        <v>0.87</v>
      </c>
      <c r="BD556">
        <v>16.869</v>
      </c>
      <c r="BE556">
        <v>2266.6660000000002</v>
      </c>
      <c r="BF556">
        <v>553.56299999999999</v>
      </c>
      <c r="BG556">
        <v>9.5760000000000005</v>
      </c>
      <c r="BH556">
        <v>8.0000000000000002E-3</v>
      </c>
      <c r="BI556">
        <v>9.5850000000000009</v>
      </c>
      <c r="BJ556">
        <v>7.5579999999999998</v>
      </c>
      <c r="BK556">
        <v>6.0000000000000001E-3</v>
      </c>
      <c r="BL556">
        <v>7.5650000000000004</v>
      </c>
      <c r="BM556">
        <v>6.5662000000000003</v>
      </c>
      <c r="BQ556">
        <v>54.466999999999999</v>
      </c>
      <c r="BR556">
        <v>0.43879200000000002</v>
      </c>
      <c r="BS556">
        <v>-5</v>
      </c>
      <c r="BT556">
        <v>5.3680000000000004E-3</v>
      </c>
      <c r="BU556">
        <v>10.72298</v>
      </c>
      <c r="BV556">
        <v>0</v>
      </c>
      <c r="BW556" t="s">
        <v>155</v>
      </c>
      <c r="BX556">
        <v>0.78900000000000003</v>
      </c>
    </row>
    <row r="557" spans="1:76" x14ac:dyDescent="0.25">
      <c r="A557" s="26">
        <v>43530</v>
      </c>
      <c r="B557" s="29">
        <v>0.68530501157407409</v>
      </c>
      <c r="C557">
        <v>11.461</v>
      </c>
      <c r="D557">
        <v>5.7797000000000001</v>
      </c>
      <c r="E557">
        <v>57796.605960000001</v>
      </c>
      <c r="F557">
        <v>404.8</v>
      </c>
      <c r="G557">
        <v>0.8</v>
      </c>
      <c r="H557">
        <v>1190.5999999999999</v>
      </c>
      <c r="J557">
        <v>0.4</v>
      </c>
      <c r="K557">
        <v>0.84989999999999999</v>
      </c>
      <c r="L557">
        <v>9.7414000000000005</v>
      </c>
      <c r="M557">
        <v>4.9123999999999999</v>
      </c>
      <c r="N557">
        <v>344.01679999999999</v>
      </c>
      <c r="O557">
        <v>0.68</v>
      </c>
      <c r="P557">
        <v>344.7</v>
      </c>
      <c r="Q557">
        <v>271.51179999999999</v>
      </c>
      <c r="R557">
        <v>0.53659999999999997</v>
      </c>
      <c r="S557">
        <v>272</v>
      </c>
      <c r="T557">
        <v>1190.6369999999999</v>
      </c>
      <c r="W557">
        <v>0</v>
      </c>
      <c r="X557">
        <v>0.34</v>
      </c>
      <c r="Y557">
        <v>11.6</v>
      </c>
      <c r="Z557">
        <v>856</v>
      </c>
      <c r="AA557">
        <v>842</v>
      </c>
      <c r="AB557">
        <v>845</v>
      </c>
      <c r="AC557">
        <v>90</v>
      </c>
      <c r="AD557">
        <v>18.18</v>
      </c>
      <c r="AE557">
        <v>0.42</v>
      </c>
      <c r="AF557">
        <v>982</v>
      </c>
      <c r="AG557">
        <v>-4</v>
      </c>
      <c r="AH557">
        <v>40</v>
      </c>
      <c r="AI557">
        <v>35</v>
      </c>
      <c r="AJ557">
        <v>190.4</v>
      </c>
      <c r="AK557">
        <v>170</v>
      </c>
      <c r="AL557">
        <v>4.4000000000000004</v>
      </c>
      <c r="AM557">
        <v>174</v>
      </c>
      <c r="AN557" t="s">
        <v>155</v>
      </c>
      <c r="AO557">
        <v>2</v>
      </c>
      <c r="AP557" s="28">
        <v>0.89378472222222216</v>
      </c>
      <c r="AQ557">
        <v>47.158929000000001</v>
      </c>
      <c r="AR557">
        <v>-88.484122999999997</v>
      </c>
      <c r="AS557">
        <v>0</v>
      </c>
      <c r="AT557">
        <v>25</v>
      </c>
      <c r="AU557">
        <v>12</v>
      </c>
      <c r="AV557">
        <v>9</v>
      </c>
      <c r="AW557" t="s">
        <v>229</v>
      </c>
      <c r="AX557">
        <v>2.7955999999999999</v>
      </c>
      <c r="AY557">
        <v>1.1652</v>
      </c>
      <c r="AZ557">
        <v>2.9956</v>
      </c>
      <c r="BA557">
        <v>14.686999999999999</v>
      </c>
      <c r="BB557">
        <v>12.2</v>
      </c>
      <c r="BC557">
        <v>0.83</v>
      </c>
      <c r="BD557">
        <v>17.655000000000001</v>
      </c>
      <c r="BE557">
        <v>2081.665</v>
      </c>
      <c r="BF557">
        <v>668.12400000000002</v>
      </c>
      <c r="BG557">
        <v>7.6980000000000004</v>
      </c>
      <c r="BH557">
        <v>1.4999999999999999E-2</v>
      </c>
      <c r="BI557">
        <v>7.7140000000000004</v>
      </c>
      <c r="BJ557">
        <v>6.0759999999999996</v>
      </c>
      <c r="BK557">
        <v>1.2E-2</v>
      </c>
      <c r="BL557">
        <v>6.0880000000000001</v>
      </c>
      <c r="BM557">
        <v>8.0793999999999997</v>
      </c>
      <c r="BQ557">
        <v>52.825000000000003</v>
      </c>
      <c r="BR557">
        <v>0.435</v>
      </c>
      <c r="BS557">
        <v>-5</v>
      </c>
      <c r="BT557">
        <v>6.0000000000000001E-3</v>
      </c>
      <c r="BU557">
        <v>10.630312999999999</v>
      </c>
      <c r="BV557">
        <v>0</v>
      </c>
      <c r="BW557" t="s">
        <v>155</v>
      </c>
      <c r="BX557">
        <v>0.78900000000000003</v>
      </c>
    </row>
    <row r="558" spans="1:76" x14ac:dyDescent="0.25">
      <c r="A558" s="26">
        <v>43530</v>
      </c>
      <c r="B558" s="29">
        <v>0.68531658564814812</v>
      </c>
      <c r="C558">
        <v>10.944000000000001</v>
      </c>
      <c r="D558">
        <v>6.4908999999999999</v>
      </c>
      <c r="E558">
        <v>64908.997555000002</v>
      </c>
      <c r="F558">
        <v>336.7</v>
      </c>
      <c r="G558">
        <v>0.9</v>
      </c>
      <c r="H558">
        <v>1424.3</v>
      </c>
      <c r="J558">
        <v>0.4</v>
      </c>
      <c r="K558">
        <v>0.84699999999999998</v>
      </c>
      <c r="L558">
        <v>9.2697000000000003</v>
      </c>
      <c r="M558">
        <v>5.4980000000000002</v>
      </c>
      <c r="N558">
        <v>285.16210000000001</v>
      </c>
      <c r="O558">
        <v>0.76229999999999998</v>
      </c>
      <c r="P558">
        <v>285.89999999999998</v>
      </c>
      <c r="Q558">
        <v>225.06129999999999</v>
      </c>
      <c r="R558">
        <v>0.60170000000000001</v>
      </c>
      <c r="S558">
        <v>225.7</v>
      </c>
      <c r="T558">
        <v>1424.3034</v>
      </c>
      <c r="W558">
        <v>0</v>
      </c>
      <c r="X558">
        <v>0.33879999999999999</v>
      </c>
      <c r="Y558">
        <v>11.7</v>
      </c>
      <c r="Z558">
        <v>857</v>
      </c>
      <c r="AA558">
        <v>842</v>
      </c>
      <c r="AB558">
        <v>845</v>
      </c>
      <c r="AC558">
        <v>90</v>
      </c>
      <c r="AD558">
        <v>18.18</v>
      </c>
      <c r="AE558">
        <v>0.42</v>
      </c>
      <c r="AF558">
        <v>982</v>
      </c>
      <c r="AG558">
        <v>-4</v>
      </c>
      <c r="AH558">
        <v>40</v>
      </c>
      <c r="AI558">
        <v>35</v>
      </c>
      <c r="AJ558">
        <v>191</v>
      </c>
      <c r="AK558">
        <v>170</v>
      </c>
      <c r="AL558">
        <v>4.4000000000000004</v>
      </c>
      <c r="AM558">
        <v>174</v>
      </c>
      <c r="AN558" t="s">
        <v>155</v>
      </c>
      <c r="AO558">
        <v>2</v>
      </c>
      <c r="AP558" s="28">
        <v>0.89379629629629631</v>
      </c>
      <c r="AQ558">
        <v>47.159056</v>
      </c>
      <c r="AR558">
        <v>-88.484122999999997</v>
      </c>
      <c r="AS558">
        <v>294.2</v>
      </c>
      <c r="AT558">
        <v>27.6</v>
      </c>
      <c r="AU558">
        <v>12</v>
      </c>
      <c r="AV558">
        <v>9</v>
      </c>
      <c r="AW558" t="s">
        <v>229</v>
      </c>
      <c r="AX558">
        <v>2.1307999999999998</v>
      </c>
      <c r="AY558">
        <v>1.1985330000000001</v>
      </c>
      <c r="AZ558">
        <v>3.0956000000000001</v>
      </c>
      <c r="BA558">
        <v>14.686999999999999</v>
      </c>
      <c r="BB558">
        <v>11.96</v>
      </c>
      <c r="BC558">
        <v>0.81</v>
      </c>
      <c r="BD558">
        <v>18.059000000000001</v>
      </c>
      <c r="BE558">
        <v>1962.558</v>
      </c>
      <c r="BF558">
        <v>740.86699999999996</v>
      </c>
      <c r="BG558">
        <v>6.3220000000000001</v>
      </c>
      <c r="BH558">
        <v>1.7000000000000001E-2</v>
      </c>
      <c r="BI558">
        <v>6.3390000000000004</v>
      </c>
      <c r="BJ558">
        <v>4.99</v>
      </c>
      <c r="BK558">
        <v>1.2999999999999999E-2</v>
      </c>
      <c r="BL558">
        <v>5.0030000000000001</v>
      </c>
      <c r="BM558">
        <v>9.5756999999999994</v>
      </c>
      <c r="BQ558">
        <v>52.158000000000001</v>
      </c>
      <c r="BR558">
        <v>0.39054899999999998</v>
      </c>
      <c r="BS558">
        <v>-5</v>
      </c>
      <c r="BT558">
        <v>5.633E-3</v>
      </c>
      <c r="BU558">
        <v>9.5440299999999993</v>
      </c>
      <c r="BV558">
        <v>0</v>
      </c>
      <c r="BW558" t="s">
        <v>155</v>
      </c>
      <c r="BX558">
        <v>0.78900000000000003</v>
      </c>
    </row>
    <row r="559" spans="1:76" x14ac:dyDescent="0.25">
      <c r="A559" s="26">
        <v>43530</v>
      </c>
      <c r="B559" s="29">
        <v>0.68532815972222227</v>
      </c>
      <c r="C559">
        <v>11.047000000000001</v>
      </c>
      <c r="D559">
        <v>6.6365999999999996</v>
      </c>
      <c r="E559">
        <v>66366.243740000005</v>
      </c>
      <c r="F559">
        <v>295.89999999999998</v>
      </c>
      <c r="G559">
        <v>0.9</v>
      </c>
      <c r="H559">
        <v>1631.5</v>
      </c>
      <c r="J559">
        <v>0.3</v>
      </c>
      <c r="K559">
        <v>0.8448</v>
      </c>
      <c r="L559">
        <v>9.3315999999999999</v>
      </c>
      <c r="M559">
        <v>5.6063000000000001</v>
      </c>
      <c r="N559">
        <v>249.96379999999999</v>
      </c>
      <c r="O559">
        <v>0.76029999999999998</v>
      </c>
      <c r="P559">
        <v>250.7</v>
      </c>
      <c r="Q559">
        <v>197.28139999999999</v>
      </c>
      <c r="R559">
        <v>0.6</v>
      </c>
      <c r="S559">
        <v>197.9</v>
      </c>
      <c r="T559">
        <v>1631.4658999999999</v>
      </c>
      <c r="W559">
        <v>0</v>
      </c>
      <c r="X559">
        <v>0.25340000000000001</v>
      </c>
      <c r="Y559">
        <v>11.8</v>
      </c>
      <c r="Z559">
        <v>858</v>
      </c>
      <c r="AA559">
        <v>843</v>
      </c>
      <c r="AB559">
        <v>845</v>
      </c>
      <c r="AC559">
        <v>90</v>
      </c>
      <c r="AD559">
        <v>18.18</v>
      </c>
      <c r="AE559">
        <v>0.42</v>
      </c>
      <c r="AF559">
        <v>982</v>
      </c>
      <c r="AG559">
        <v>-4</v>
      </c>
      <c r="AH559">
        <v>40</v>
      </c>
      <c r="AI559">
        <v>35</v>
      </c>
      <c r="AJ559">
        <v>191</v>
      </c>
      <c r="AK559">
        <v>170</v>
      </c>
      <c r="AL559">
        <v>4.5</v>
      </c>
      <c r="AM559">
        <v>174</v>
      </c>
      <c r="AN559" t="s">
        <v>155</v>
      </c>
      <c r="AO559">
        <v>2</v>
      </c>
      <c r="AP559" s="28">
        <v>0.89380787037037035</v>
      </c>
      <c r="AQ559">
        <v>47.159187000000003</v>
      </c>
      <c r="AR559">
        <v>-88.484138999999999</v>
      </c>
      <c r="AS559">
        <v>307.5</v>
      </c>
      <c r="AT559">
        <v>30.1</v>
      </c>
      <c r="AU559">
        <v>12</v>
      </c>
      <c r="AV559">
        <v>10</v>
      </c>
      <c r="AW559" t="s">
        <v>243</v>
      </c>
      <c r="AX559">
        <v>1.9089910000000001</v>
      </c>
      <c r="AY559">
        <v>1.008991</v>
      </c>
      <c r="AZ559">
        <v>2.1449549999999999</v>
      </c>
      <c r="BA559">
        <v>14.686999999999999</v>
      </c>
      <c r="BB559">
        <v>11.77</v>
      </c>
      <c r="BC559">
        <v>0.8</v>
      </c>
      <c r="BD559">
        <v>18.376999999999999</v>
      </c>
      <c r="BE559">
        <v>1950.62</v>
      </c>
      <c r="BF559">
        <v>745.88400000000001</v>
      </c>
      <c r="BG559">
        <v>5.4720000000000004</v>
      </c>
      <c r="BH559">
        <v>1.7000000000000001E-2</v>
      </c>
      <c r="BI559">
        <v>5.4880000000000004</v>
      </c>
      <c r="BJ559">
        <v>4.319</v>
      </c>
      <c r="BK559">
        <v>1.2999999999999999E-2</v>
      </c>
      <c r="BL559">
        <v>4.3319999999999999</v>
      </c>
      <c r="BM559">
        <v>10.8294</v>
      </c>
      <c r="BQ559">
        <v>38.518000000000001</v>
      </c>
      <c r="BR559">
        <v>0.44206400000000001</v>
      </c>
      <c r="BS559">
        <v>-5</v>
      </c>
      <c r="BT559">
        <v>5.0000000000000001E-3</v>
      </c>
      <c r="BU559">
        <v>10.802939</v>
      </c>
      <c r="BV559">
        <v>0</v>
      </c>
      <c r="BW559" t="s">
        <v>155</v>
      </c>
      <c r="BX559">
        <v>0.78900000000000003</v>
      </c>
    </row>
    <row r="560" spans="1:76" x14ac:dyDescent="0.25">
      <c r="A560" s="26">
        <v>43530</v>
      </c>
      <c r="B560" s="29">
        <v>0.6853397337962962</v>
      </c>
      <c r="C560">
        <v>11.257999999999999</v>
      </c>
      <c r="D560">
        <v>6.2359999999999998</v>
      </c>
      <c r="E560">
        <v>62360.338983000001</v>
      </c>
      <c r="F560">
        <v>264.60000000000002</v>
      </c>
      <c r="G560">
        <v>0.9</v>
      </c>
      <c r="H560">
        <v>1716.2</v>
      </c>
      <c r="J560">
        <v>0.3</v>
      </c>
      <c r="K560">
        <v>0.84689999999999999</v>
      </c>
      <c r="L560">
        <v>9.5335000000000001</v>
      </c>
      <c r="M560">
        <v>5.2809999999999997</v>
      </c>
      <c r="N560">
        <v>224.11330000000001</v>
      </c>
      <c r="O560">
        <v>0.76219999999999999</v>
      </c>
      <c r="P560">
        <v>224.9</v>
      </c>
      <c r="Q560">
        <v>176.87909999999999</v>
      </c>
      <c r="R560">
        <v>0.60150000000000003</v>
      </c>
      <c r="S560">
        <v>177.5</v>
      </c>
      <c r="T560">
        <v>1716.1875</v>
      </c>
      <c r="W560">
        <v>0</v>
      </c>
      <c r="X560">
        <v>0.25409999999999999</v>
      </c>
      <c r="Y560">
        <v>12</v>
      </c>
      <c r="Z560">
        <v>856</v>
      </c>
      <c r="AA560">
        <v>842</v>
      </c>
      <c r="AB560">
        <v>846</v>
      </c>
      <c r="AC560">
        <v>90</v>
      </c>
      <c r="AD560">
        <v>18.18</v>
      </c>
      <c r="AE560">
        <v>0.42</v>
      </c>
      <c r="AF560">
        <v>982</v>
      </c>
      <c r="AG560">
        <v>-4</v>
      </c>
      <c r="AH560">
        <v>40</v>
      </c>
      <c r="AI560">
        <v>35</v>
      </c>
      <c r="AJ560">
        <v>191</v>
      </c>
      <c r="AK560">
        <v>170</v>
      </c>
      <c r="AL560">
        <v>4.5999999999999996</v>
      </c>
      <c r="AM560">
        <v>174</v>
      </c>
      <c r="AN560" t="s">
        <v>155</v>
      </c>
      <c r="AO560">
        <v>2</v>
      </c>
      <c r="AP560" s="28">
        <v>0.8938194444444445</v>
      </c>
      <c r="AQ560">
        <v>47.159326</v>
      </c>
      <c r="AR560">
        <v>-88.48415</v>
      </c>
      <c r="AS560">
        <v>308</v>
      </c>
      <c r="AT560">
        <v>32</v>
      </c>
      <c r="AU560">
        <v>12</v>
      </c>
      <c r="AV560">
        <v>4</v>
      </c>
      <c r="AW560" t="s">
        <v>244</v>
      </c>
      <c r="AX560">
        <v>1.8044039999999999</v>
      </c>
      <c r="AY560">
        <v>1.095596</v>
      </c>
      <c r="AZ560">
        <v>2.1955960000000001</v>
      </c>
      <c r="BA560">
        <v>14.686999999999999</v>
      </c>
      <c r="BB560">
        <v>11.94</v>
      </c>
      <c r="BC560">
        <v>0.81</v>
      </c>
      <c r="BD560">
        <v>18.084</v>
      </c>
      <c r="BE560">
        <v>2008.153</v>
      </c>
      <c r="BF560">
        <v>708.01199999999994</v>
      </c>
      <c r="BG560">
        <v>4.944</v>
      </c>
      <c r="BH560">
        <v>1.7000000000000001E-2</v>
      </c>
      <c r="BI560">
        <v>4.96</v>
      </c>
      <c r="BJ560">
        <v>3.9020000000000001</v>
      </c>
      <c r="BK560">
        <v>1.2999999999999999E-2</v>
      </c>
      <c r="BL560">
        <v>3.915</v>
      </c>
      <c r="BM560">
        <v>11.4795</v>
      </c>
      <c r="BQ560">
        <v>38.911000000000001</v>
      </c>
      <c r="BR560">
        <v>0.57883200000000001</v>
      </c>
      <c r="BS560">
        <v>-5</v>
      </c>
      <c r="BT560">
        <v>5.0000000000000001E-3</v>
      </c>
      <c r="BU560">
        <v>14.145206999999999</v>
      </c>
      <c r="BV560">
        <v>0</v>
      </c>
      <c r="BW560" t="s">
        <v>155</v>
      </c>
      <c r="BX560">
        <v>0.78900000000000003</v>
      </c>
    </row>
    <row r="561" spans="1:76" x14ac:dyDescent="0.25">
      <c r="A561" s="26">
        <v>43530</v>
      </c>
      <c r="B561" s="29">
        <v>0.68535130787037035</v>
      </c>
      <c r="C561">
        <v>11.378</v>
      </c>
      <c r="D561">
        <v>5.7106000000000003</v>
      </c>
      <c r="E561">
        <v>57106.101694999998</v>
      </c>
      <c r="F561">
        <v>243.8</v>
      </c>
      <c r="G561">
        <v>0.9</v>
      </c>
      <c r="H561">
        <v>1734.7</v>
      </c>
      <c r="J561">
        <v>0.24</v>
      </c>
      <c r="K561">
        <v>0.8508</v>
      </c>
      <c r="L561">
        <v>9.6803000000000008</v>
      </c>
      <c r="M561">
        <v>4.8585000000000003</v>
      </c>
      <c r="N561">
        <v>207.40039999999999</v>
      </c>
      <c r="O561">
        <v>0.76570000000000005</v>
      </c>
      <c r="P561">
        <v>208.2</v>
      </c>
      <c r="Q561">
        <v>163.68860000000001</v>
      </c>
      <c r="R561">
        <v>0.60429999999999995</v>
      </c>
      <c r="S561">
        <v>164.3</v>
      </c>
      <c r="T561">
        <v>1734.6527000000001</v>
      </c>
      <c r="W561">
        <v>0</v>
      </c>
      <c r="X561">
        <v>0.20150000000000001</v>
      </c>
      <c r="Y561">
        <v>12.1</v>
      </c>
      <c r="Z561">
        <v>855</v>
      </c>
      <c r="AA561">
        <v>841</v>
      </c>
      <c r="AB561">
        <v>847</v>
      </c>
      <c r="AC561">
        <v>90</v>
      </c>
      <c r="AD561">
        <v>18.18</v>
      </c>
      <c r="AE561">
        <v>0.42</v>
      </c>
      <c r="AF561">
        <v>982</v>
      </c>
      <c r="AG561">
        <v>-4</v>
      </c>
      <c r="AH561">
        <v>40</v>
      </c>
      <c r="AI561">
        <v>35</v>
      </c>
      <c r="AJ561">
        <v>191</v>
      </c>
      <c r="AK561">
        <v>170</v>
      </c>
      <c r="AL561">
        <v>4.7</v>
      </c>
      <c r="AM561">
        <v>174</v>
      </c>
      <c r="AN561" t="s">
        <v>155</v>
      </c>
      <c r="AO561">
        <v>2</v>
      </c>
      <c r="AP561" s="28">
        <v>0.89383101851851843</v>
      </c>
      <c r="AQ561">
        <v>47.159469000000001</v>
      </c>
      <c r="AR561">
        <v>-88.484142000000006</v>
      </c>
      <c r="AS561">
        <v>308.10000000000002</v>
      </c>
      <c r="AT561">
        <v>33.6</v>
      </c>
      <c r="AU561">
        <v>12</v>
      </c>
      <c r="AV561">
        <v>4</v>
      </c>
      <c r="AW561" t="s">
        <v>244</v>
      </c>
      <c r="AX561">
        <v>1.8956</v>
      </c>
      <c r="AY561">
        <v>1.0044</v>
      </c>
      <c r="AZ561">
        <v>2.2955999999999999</v>
      </c>
      <c r="BA561">
        <v>14.686999999999999</v>
      </c>
      <c r="BB561">
        <v>12.27</v>
      </c>
      <c r="BC561">
        <v>0.84</v>
      </c>
      <c r="BD561">
        <v>17.539000000000001</v>
      </c>
      <c r="BE561">
        <v>2077.152</v>
      </c>
      <c r="BF561">
        <v>663.52200000000005</v>
      </c>
      <c r="BG561">
        <v>4.66</v>
      </c>
      <c r="BH561">
        <v>1.7000000000000001E-2</v>
      </c>
      <c r="BI561">
        <v>4.6779999999999999</v>
      </c>
      <c r="BJ561">
        <v>3.6779999999999999</v>
      </c>
      <c r="BK561">
        <v>1.4E-2</v>
      </c>
      <c r="BL561">
        <v>3.6920000000000002</v>
      </c>
      <c r="BM561">
        <v>11.819599999999999</v>
      </c>
      <c r="BQ561">
        <v>31.431000000000001</v>
      </c>
      <c r="BR561">
        <v>0.40839999999999999</v>
      </c>
      <c r="BS561">
        <v>-5</v>
      </c>
      <c r="BT561">
        <v>5.0000000000000001E-3</v>
      </c>
      <c r="BU561">
        <v>9.9802750000000007</v>
      </c>
      <c r="BV561">
        <v>0</v>
      </c>
      <c r="BW561" t="s">
        <v>155</v>
      </c>
      <c r="BX561">
        <v>0.78900000000000003</v>
      </c>
    </row>
    <row r="562" spans="1:76" x14ac:dyDescent="0.25">
      <c r="A562" s="26">
        <v>43530</v>
      </c>
      <c r="B562" s="29">
        <v>0.6853628819444445</v>
      </c>
      <c r="C562">
        <v>11.292</v>
      </c>
      <c r="D562">
        <v>5.9058000000000002</v>
      </c>
      <c r="E562">
        <v>59058.378378000001</v>
      </c>
      <c r="F562">
        <v>221.4</v>
      </c>
      <c r="G562">
        <v>0.9</v>
      </c>
      <c r="H562">
        <v>1735.2</v>
      </c>
      <c r="J562">
        <v>0.2</v>
      </c>
      <c r="K562">
        <v>0.84970000000000001</v>
      </c>
      <c r="L562">
        <v>9.5945999999999998</v>
      </c>
      <c r="M562">
        <v>5.0179999999999998</v>
      </c>
      <c r="N562">
        <v>188.1439</v>
      </c>
      <c r="O562">
        <v>0.76470000000000005</v>
      </c>
      <c r="P562">
        <v>188.9</v>
      </c>
      <c r="Q562">
        <v>148.4907</v>
      </c>
      <c r="R562">
        <v>0.60350000000000004</v>
      </c>
      <c r="S562">
        <v>149.1</v>
      </c>
      <c r="T562">
        <v>1735.1681000000001</v>
      </c>
      <c r="W562">
        <v>0</v>
      </c>
      <c r="X562">
        <v>0.1699</v>
      </c>
      <c r="Y562">
        <v>12.1</v>
      </c>
      <c r="Z562">
        <v>855</v>
      </c>
      <c r="AA562">
        <v>841</v>
      </c>
      <c r="AB562">
        <v>846</v>
      </c>
      <c r="AC562">
        <v>90</v>
      </c>
      <c r="AD562">
        <v>18.18</v>
      </c>
      <c r="AE562">
        <v>0.42</v>
      </c>
      <c r="AF562">
        <v>982</v>
      </c>
      <c r="AG562">
        <v>-4</v>
      </c>
      <c r="AH562">
        <v>40.368000000000002</v>
      </c>
      <c r="AI562">
        <v>35</v>
      </c>
      <c r="AJ562">
        <v>191.4</v>
      </c>
      <c r="AK562">
        <v>170.4</v>
      </c>
      <c r="AL562">
        <v>4.8</v>
      </c>
      <c r="AM562">
        <v>174</v>
      </c>
      <c r="AN562" t="s">
        <v>155</v>
      </c>
      <c r="AO562">
        <v>2</v>
      </c>
      <c r="AP562" s="28">
        <v>0.89384259259259258</v>
      </c>
      <c r="AQ562">
        <v>47.159607000000001</v>
      </c>
      <c r="AR562">
        <v>-88.484146999999993</v>
      </c>
      <c r="AS562">
        <v>309.2</v>
      </c>
      <c r="AT562">
        <v>33.9</v>
      </c>
      <c r="AU562">
        <v>12</v>
      </c>
      <c r="AV562">
        <v>4</v>
      </c>
      <c r="AW562" t="s">
        <v>244</v>
      </c>
      <c r="AX562">
        <v>1.9956</v>
      </c>
      <c r="AY562">
        <v>1.478</v>
      </c>
      <c r="AZ562">
        <v>2.778</v>
      </c>
      <c r="BA562">
        <v>14.686999999999999</v>
      </c>
      <c r="BB562">
        <v>12.17</v>
      </c>
      <c r="BC562">
        <v>0.83</v>
      </c>
      <c r="BD562">
        <v>17.693000000000001</v>
      </c>
      <c r="BE562">
        <v>2048.4380000000001</v>
      </c>
      <c r="BF562">
        <v>681.87900000000002</v>
      </c>
      <c r="BG562">
        <v>4.2069999999999999</v>
      </c>
      <c r="BH562">
        <v>1.7000000000000001E-2</v>
      </c>
      <c r="BI562">
        <v>4.2240000000000002</v>
      </c>
      <c r="BJ562">
        <v>3.32</v>
      </c>
      <c r="BK562">
        <v>1.2999999999999999E-2</v>
      </c>
      <c r="BL562">
        <v>3.3330000000000002</v>
      </c>
      <c r="BM562">
        <v>11.7639</v>
      </c>
      <c r="BQ562">
        <v>26.38</v>
      </c>
      <c r="BR562">
        <v>0.34444000000000002</v>
      </c>
      <c r="BS562">
        <v>-5</v>
      </c>
      <c r="BT562">
        <v>5.0000000000000001E-3</v>
      </c>
      <c r="BU562">
        <v>8.4172519999999995</v>
      </c>
      <c r="BV562">
        <v>0</v>
      </c>
      <c r="BW562" t="s">
        <v>155</v>
      </c>
      <c r="BX562">
        <v>0.78900000000000003</v>
      </c>
    </row>
    <row r="563" spans="1:76" x14ac:dyDescent="0.25">
      <c r="A563" s="26">
        <v>43530</v>
      </c>
      <c r="B563" s="29">
        <v>0.68537445601851854</v>
      </c>
      <c r="C563">
        <v>11.037000000000001</v>
      </c>
      <c r="D563">
        <v>6.3714000000000004</v>
      </c>
      <c r="E563">
        <v>63714.107600000003</v>
      </c>
      <c r="F563">
        <v>198.2</v>
      </c>
      <c r="G563">
        <v>0.9</v>
      </c>
      <c r="H563">
        <v>1814.3</v>
      </c>
      <c r="J563">
        <v>0.2</v>
      </c>
      <c r="K563">
        <v>0.84730000000000005</v>
      </c>
      <c r="L563">
        <v>9.3512000000000004</v>
      </c>
      <c r="M563">
        <v>5.3982000000000001</v>
      </c>
      <c r="N563">
        <v>167.92019999999999</v>
      </c>
      <c r="O563">
        <v>0.76249999999999996</v>
      </c>
      <c r="P563">
        <v>168.7</v>
      </c>
      <c r="Q563">
        <v>132.52930000000001</v>
      </c>
      <c r="R563">
        <v>0.6018</v>
      </c>
      <c r="S563">
        <v>133.1</v>
      </c>
      <c r="T563">
        <v>1814.3417999999999</v>
      </c>
      <c r="W563">
        <v>0</v>
      </c>
      <c r="X563">
        <v>0.16950000000000001</v>
      </c>
      <c r="Y563">
        <v>12.2</v>
      </c>
      <c r="Z563">
        <v>854</v>
      </c>
      <c r="AA563">
        <v>840</v>
      </c>
      <c r="AB563">
        <v>844</v>
      </c>
      <c r="AC563">
        <v>90</v>
      </c>
      <c r="AD563">
        <v>18.18</v>
      </c>
      <c r="AE563">
        <v>0.42</v>
      </c>
      <c r="AF563">
        <v>982</v>
      </c>
      <c r="AG563">
        <v>-4</v>
      </c>
      <c r="AH563">
        <v>41</v>
      </c>
      <c r="AI563">
        <v>35</v>
      </c>
      <c r="AJ563">
        <v>192</v>
      </c>
      <c r="AK563">
        <v>171</v>
      </c>
      <c r="AL563">
        <v>4.9000000000000004</v>
      </c>
      <c r="AM563">
        <v>174</v>
      </c>
      <c r="AN563" t="s">
        <v>155</v>
      </c>
      <c r="AO563">
        <v>2</v>
      </c>
      <c r="AP563" s="28">
        <v>0.89385416666666673</v>
      </c>
      <c r="AQ563">
        <v>47.159744000000003</v>
      </c>
      <c r="AR563">
        <v>-88.484161999999998</v>
      </c>
      <c r="AS563">
        <v>310</v>
      </c>
      <c r="AT563">
        <v>33.799999999999997</v>
      </c>
      <c r="AU563">
        <v>12</v>
      </c>
      <c r="AV563">
        <v>7</v>
      </c>
      <c r="AW563" t="s">
        <v>245</v>
      </c>
      <c r="AX563">
        <v>2</v>
      </c>
      <c r="AY563">
        <v>1.5</v>
      </c>
      <c r="AZ563">
        <v>2.8</v>
      </c>
      <c r="BA563">
        <v>14.686999999999999</v>
      </c>
      <c r="BB563">
        <v>11.96</v>
      </c>
      <c r="BC563">
        <v>0.81</v>
      </c>
      <c r="BD563">
        <v>18.029</v>
      </c>
      <c r="BE563">
        <v>1977.066</v>
      </c>
      <c r="BF563">
        <v>726.40700000000004</v>
      </c>
      <c r="BG563">
        <v>3.718</v>
      </c>
      <c r="BH563">
        <v>1.7000000000000001E-2</v>
      </c>
      <c r="BI563">
        <v>3.7349999999999999</v>
      </c>
      <c r="BJ563">
        <v>2.9340000000000002</v>
      </c>
      <c r="BK563">
        <v>1.2999999999999999E-2</v>
      </c>
      <c r="BL563">
        <v>2.948</v>
      </c>
      <c r="BM563">
        <v>12.181100000000001</v>
      </c>
      <c r="BQ563">
        <v>26.048999999999999</v>
      </c>
      <c r="BR563">
        <v>0.35611199999999998</v>
      </c>
      <c r="BS563">
        <v>-5</v>
      </c>
      <c r="BT563">
        <v>5.0000000000000001E-3</v>
      </c>
      <c r="BU563">
        <v>8.7024869999999996</v>
      </c>
      <c r="BV563">
        <v>0</v>
      </c>
      <c r="BW563" t="s">
        <v>155</v>
      </c>
      <c r="BX563">
        <v>0.78900000000000003</v>
      </c>
    </row>
    <row r="564" spans="1:76" x14ac:dyDescent="0.25">
      <c r="A564" s="26">
        <v>43530</v>
      </c>
      <c r="B564" s="29">
        <v>0.68538603009259258</v>
      </c>
      <c r="C564">
        <v>10.792</v>
      </c>
      <c r="D564">
        <v>6.8122999999999996</v>
      </c>
      <c r="E564">
        <v>68122.797669000007</v>
      </c>
      <c r="F564">
        <v>178.8</v>
      </c>
      <c r="G564">
        <v>0.9</v>
      </c>
      <c r="H564">
        <v>1920.1</v>
      </c>
      <c r="J564">
        <v>0.1</v>
      </c>
      <c r="K564">
        <v>0.84489999999999998</v>
      </c>
      <c r="L564">
        <v>9.1183999999999994</v>
      </c>
      <c r="M564">
        <v>5.7557999999999998</v>
      </c>
      <c r="N564">
        <v>151.09229999999999</v>
      </c>
      <c r="O564">
        <v>0.76039999999999996</v>
      </c>
      <c r="P564">
        <v>151.9</v>
      </c>
      <c r="Q564">
        <v>119.24809999999999</v>
      </c>
      <c r="R564">
        <v>0.60019999999999996</v>
      </c>
      <c r="S564">
        <v>119.8</v>
      </c>
      <c r="T564">
        <v>1920.0918999999999</v>
      </c>
      <c r="W564">
        <v>0</v>
      </c>
      <c r="X564">
        <v>8.4500000000000006E-2</v>
      </c>
      <c r="Y564">
        <v>12.2</v>
      </c>
      <c r="Z564">
        <v>853</v>
      </c>
      <c r="AA564">
        <v>839</v>
      </c>
      <c r="AB564">
        <v>843</v>
      </c>
      <c r="AC564">
        <v>90</v>
      </c>
      <c r="AD564">
        <v>18.18</v>
      </c>
      <c r="AE564">
        <v>0.42</v>
      </c>
      <c r="AF564">
        <v>982</v>
      </c>
      <c r="AG564">
        <v>-4</v>
      </c>
      <c r="AH564">
        <v>41</v>
      </c>
      <c r="AI564">
        <v>35</v>
      </c>
      <c r="AJ564">
        <v>192</v>
      </c>
      <c r="AK564">
        <v>171</v>
      </c>
      <c r="AL564">
        <v>5</v>
      </c>
      <c r="AM564">
        <v>174</v>
      </c>
      <c r="AN564" t="s">
        <v>155</v>
      </c>
      <c r="AO564">
        <v>2</v>
      </c>
      <c r="AP564" s="28">
        <v>0.89386574074074077</v>
      </c>
      <c r="AQ564">
        <v>47.159878999999997</v>
      </c>
      <c r="AR564">
        <v>-88.484176000000005</v>
      </c>
      <c r="AS564">
        <v>310.60000000000002</v>
      </c>
      <c r="AT564">
        <v>33.6</v>
      </c>
      <c r="AU564">
        <v>12</v>
      </c>
      <c r="AV564">
        <v>9</v>
      </c>
      <c r="AW564" t="s">
        <v>222</v>
      </c>
      <c r="AX564">
        <v>1.6175999999999999</v>
      </c>
      <c r="AY564">
        <v>1.022</v>
      </c>
      <c r="AZ564">
        <v>1.9396</v>
      </c>
      <c r="BA564">
        <v>14.686999999999999</v>
      </c>
      <c r="BB564">
        <v>11.77</v>
      </c>
      <c r="BC564">
        <v>0.8</v>
      </c>
      <c r="BD564">
        <v>18.355</v>
      </c>
      <c r="BE564">
        <v>1910.4749999999999</v>
      </c>
      <c r="BF564">
        <v>767.54300000000001</v>
      </c>
      <c r="BG564">
        <v>3.3149999999999999</v>
      </c>
      <c r="BH564">
        <v>1.7000000000000001E-2</v>
      </c>
      <c r="BI564">
        <v>3.3319999999999999</v>
      </c>
      <c r="BJ564">
        <v>2.6160000000000001</v>
      </c>
      <c r="BK564">
        <v>1.2999999999999999E-2</v>
      </c>
      <c r="BL564">
        <v>2.63</v>
      </c>
      <c r="BM564">
        <v>12.774900000000001</v>
      </c>
      <c r="BQ564">
        <v>12.872</v>
      </c>
      <c r="BR564">
        <v>0.44707999999999998</v>
      </c>
      <c r="BS564">
        <v>-5</v>
      </c>
      <c r="BT564">
        <v>5.0000000000000001E-3</v>
      </c>
      <c r="BU564">
        <v>10.925516999999999</v>
      </c>
      <c r="BV564">
        <v>0</v>
      </c>
      <c r="BW564" t="s">
        <v>155</v>
      </c>
      <c r="BX564">
        <v>0.78900000000000003</v>
      </c>
    </row>
    <row r="565" spans="1:76" x14ac:dyDescent="0.25">
      <c r="A565" s="26">
        <v>43530</v>
      </c>
      <c r="B565" s="29">
        <v>0.68539760416666662</v>
      </c>
      <c r="C565">
        <v>11.13</v>
      </c>
      <c r="D565">
        <v>6.4233000000000002</v>
      </c>
      <c r="E565">
        <v>64233.010578000001</v>
      </c>
      <c r="F565">
        <v>155.6</v>
      </c>
      <c r="G565">
        <v>0.9</v>
      </c>
      <c r="H565">
        <v>2026.8</v>
      </c>
      <c r="J565">
        <v>0.1</v>
      </c>
      <c r="K565">
        <v>0.84589999999999999</v>
      </c>
      <c r="L565">
        <v>9.4148999999999994</v>
      </c>
      <c r="M565">
        <v>5.4336000000000002</v>
      </c>
      <c r="N565">
        <v>131.60830000000001</v>
      </c>
      <c r="O565">
        <v>0.76129999999999998</v>
      </c>
      <c r="P565">
        <v>132.4</v>
      </c>
      <c r="Q565">
        <v>103.87050000000001</v>
      </c>
      <c r="R565">
        <v>0.60089999999999999</v>
      </c>
      <c r="S565">
        <v>104.5</v>
      </c>
      <c r="T565">
        <v>2026.7836</v>
      </c>
      <c r="W565">
        <v>0</v>
      </c>
      <c r="X565">
        <v>8.4599999999999995E-2</v>
      </c>
      <c r="Y565">
        <v>12.2</v>
      </c>
      <c r="Z565">
        <v>853</v>
      </c>
      <c r="AA565">
        <v>839</v>
      </c>
      <c r="AB565">
        <v>844</v>
      </c>
      <c r="AC565">
        <v>90</v>
      </c>
      <c r="AD565">
        <v>18.18</v>
      </c>
      <c r="AE565">
        <v>0.42</v>
      </c>
      <c r="AF565">
        <v>982</v>
      </c>
      <c r="AG565">
        <v>-4</v>
      </c>
      <c r="AH565">
        <v>41</v>
      </c>
      <c r="AI565">
        <v>35</v>
      </c>
      <c r="AJ565">
        <v>192</v>
      </c>
      <c r="AK565">
        <v>171</v>
      </c>
      <c r="AL565">
        <v>5</v>
      </c>
      <c r="AM565">
        <v>174</v>
      </c>
      <c r="AN565" t="s">
        <v>155</v>
      </c>
      <c r="AO565">
        <v>2</v>
      </c>
      <c r="AP565" s="28">
        <v>0.89387731481481481</v>
      </c>
      <c r="AQ565">
        <v>47.160018999999998</v>
      </c>
      <c r="AR565">
        <v>-88.484167999999997</v>
      </c>
      <c r="AS565">
        <v>310.39999999999998</v>
      </c>
      <c r="AT565">
        <v>33.6</v>
      </c>
      <c r="AU565">
        <v>12</v>
      </c>
      <c r="AV565">
        <v>9</v>
      </c>
      <c r="AW565" t="s">
        <v>222</v>
      </c>
      <c r="AX565">
        <v>1.6</v>
      </c>
      <c r="AY565">
        <v>1</v>
      </c>
      <c r="AZ565">
        <v>1.9</v>
      </c>
      <c r="BA565">
        <v>14.686999999999999</v>
      </c>
      <c r="BB565">
        <v>11.85</v>
      </c>
      <c r="BC565">
        <v>0.81</v>
      </c>
      <c r="BD565">
        <v>18.215</v>
      </c>
      <c r="BE565">
        <v>1974.579</v>
      </c>
      <c r="BF565">
        <v>725.30700000000002</v>
      </c>
      <c r="BG565">
        <v>2.891</v>
      </c>
      <c r="BH565">
        <v>1.7000000000000001E-2</v>
      </c>
      <c r="BI565">
        <v>2.907</v>
      </c>
      <c r="BJ565">
        <v>2.2810000000000001</v>
      </c>
      <c r="BK565">
        <v>1.2999999999999999E-2</v>
      </c>
      <c r="BL565">
        <v>2.2949999999999999</v>
      </c>
      <c r="BM565">
        <v>13.4983</v>
      </c>
      <c r="BQ565">
        <v>12.9</v>
      </c>
      <c r="BR565">
        <v>0.43458400000000003</v>
      </c>
      <c r="BS565">
        <v>-5</v>
      </c>
      <c r="BT565">
        <v>5.0000000000000001E-3</v>
      </c>
      <c r="BU565">
        <v>10.620146</v>
      </c>
      <c r="BV565">
        <v>0</v>
      </c>
      <c r="BW565" t="s">
        <v>155</v>
      </c>
      <c r="BX565">
        <v>0.78900000000000003</v>
      </c>
    </row>
    <row r="566" spans="1:76" x14ac:dyDescent="0.25">
      <c r="A566" s="26">
        <v>43530</v>
      </c>
      <c r="B566" s="29">
        <v>0.68540917824074077</v>
      </c>
      <c r="C566">
        <v>12.438000000000001</v>
      </c>
      <c r="D566">
        <v>4.0808999999999997</v>
      </c>
      <c r="E566">
        <v>40808.663239000001</v>
      </c>
      <c r="F566">
        <v>132.4</v>
      </c>
      <c r="G566">
        <v>0.9</v>
      </c>
      <c r="H566">
        <v>1967</v>
      </c>
      <c r="J566">
        <v>0.1</v>
      </c>
      <c r="K566">
        <v>0.85750000000000004</v>
      </c>
      <c r="L566">
        <v>10.664899999999999</v>
      </c>
      <c r="M566">
        <v>3.4992000000000001</v>
      </c>
      <c r="N566">
        <v>113.5585</v>
      </c>
      <c r="O566">
        <v>0.77170000000000005</v>
      </c>
      <c r="P566">
        <v>114.3</v>
      </c>
      <c r="Q566">
        <v>89.624899999999997</v>
      </c>
      <c r="R566">
        <v>0.60909999999999997</v>
      </c>
      <c r="S566">
        <v>90.2</v>
      </c>
      <c r="T566">
        <v>1967.0006000000001</v>
      </c>
      <c r="W566">
        <v>0</v>
      </c>
      <c r="X566">
        <v>8.5699999999999998E-2</v>
      </c>
      <c r="Y566">
        <v>12.3</v>
      </c>
      <c r="Z566">
        <v>853</v>
      </c>
      <c r="AA566">
        <v>840</v>
      </c>
      <c r="AB566">
        <v>844</v>
      </c>
      <c r="AC566">
        <v>90</v>
      </c>
      <c r="AD566">
        <v>18.18</v>
      </c>
      <c r="AE566">
        <v>0.42</v>
      </c>
      <c r="AF566">
        <v>982</v>
      </c>
      <c r="AG566">
        <v>-4</v>
      </c>
      <c r="AH566">
        <v>40.631999999999998</v>
      </c>
      <c r="AI566">
        <v>35</v>
      </c>
      <c r="AJ566">
        <v>192</v>
      </c>
      <c r="AK566">
        <v>171</v>
      </c>
      <c r="AL566">
        <v>5.0999999999999996</v>
      </c>
      <c r="AM566">
        <v>174</v>
      </c>
      <c r="AN566" t="s">
        <v>155</v>
      </c>
      <c r="AO566">
        <v>2</v>
      </c>
      <c r="AP566" s="28">
        <v>0.89388888888888884</v>
      </c>
      <c r="AQ566">
        <v>47.160153999999999</v>
      </c>
      <c r="AR566">
        <v>-88.484170000000006</v>
      </c>
      <c r="AS566">
        <v>310.7</v>
      </c>
      <c r="AT566">
        <v>33.6</v>
      </c>
      <c r="AU566">
        <v>12</v>
      </c>
      <c r="AV566">
        <v>9</v>
      </c>
      <c r="AW566" t="s">
        <v>222</v>
      </c>
      <c r="AX566">
        <v>1.6</v>
      </c>
      <c r="AY566">
        <v>1</v>
      </c>
      <c r="AZ566">
        <v>1.9</v>
      </c>
      <c r="BA566">
        <v>14.686999999999999</v>
      </c>
      <c r="BB566">
        <v>12.86</v>
      </c>
      <c r="BC566">
        <v>0.88</v>
      </c>
      <c r="BD566">
        <v>16.623000000000001</v>
      </c>
      <c r="BE566">
        <v>2344.6179999999999</v>
      </c>
      <c r="BF566">
        <v>489.62400000000002</v>
      </c>
      <c r="BG566">
        <v>2.6139999999999999</v>
      </c>
      <c r="BH566">
        <v>1.7999999999999999E-2</v>
      </c>
      <c r="BI566">
        <v>2.6320000000000001</v>
      </c>
      <c r="BJ566">
        <v>2.0630000000000002</v>
      </c>
      <c r="BK566">
        <v>1.4E-2</v>
      </c>
      <c r="BL566">
        <v>2.077</v>
      </c>
      <c r="BM566">
        <v>13.731999999999999</v>
      </c>
      <c r="BQ566">
        <v>13.707000000000001</v>
      </c>
      <c r="BR566">
        <v>0.29905599999999999</v>
      </c>
      <c r="BS566">
        <v>-5</v>
      </c>
      <c r="BT566">
        <v>5.0000000000000001E-3</v>
      </c>
      <c r="BU566">
        <v>7.3081810000000003</v>
      </c>
      <c r="BV566">
        <v>0</v>
      </c>
      <c r="BW566" t="s">
        <v>155</v>
      </c>
      <c r="BX566">
        <v>0.78900000000000003</v>
      </c>
    </row>
    <row r="567" spans="1:76" x14ac:dyDescent="0.25">
      <c r="A567" s="26">
        <v>43530</v>
      </c>
      <c r="B567" s="29">
        <v>0.68542075231481492</v>
      </c>
      <c r="C567">
        <v>13.448</v>
      </c>
      <c r="D567">
        <v>1.6327</v>
      </c>
      <c r="E567">
        <v>16327.086547000001</v>
      </c>
      <c r="F567">
        <v>115.5</v>
      </c>
      <c r="G567">
        <v>0.9</v>
      </c>
      <c r="H567">
        <v>1574.8</v>
      </c>
      <c r="J567">
        <v>0</v>
      </c>
      <c r="K567">
        <v>0.87170000000000003</v>
      </c>
      <c r="L567">
        <v>11.7234</v>
      </c>
      <c r="M567">
        <v>1.4233</v>
      </c>
      <c r="N567">
        <v>100.6615</v>
      </c>
      <c r="O567">
        <v>0.78459999999999996</v>
      </c>
      <c r="P567">
        <v>101.4</v>
      </c>
      <c r="Q567">
        <v>79.446100000000001</v>
      </c>
      <c r="R567">
        <v>0.61919999999999997</v>
      </c>
      <c r="S567">
        <v>80.099999999999994</v>
      </c>
      <c r="T567">
        <v>1574.8239000000001</v>
      </c>
      <c r="W567">
        <v>0</v>
      </c>
      <c r="X567">
        <v>0</v>
      </c>
      <c r="Y567">
        <v>12.2</v>
      </c>
      <c r="Z567">
        <v>853</v>
      </c>
      <c r="AA567">
        <v>840</v>
      </c>
      <c r="AB567">
        <v>844</v>
      </c>
      <c r="AC567">
        <v>90</v>
      </c>
      <c r="AD567">
        <v>18.18</v>
      </c>
      <c r="AE567">
        <v>0.42</v>
      </c>
      <c r="AF567">
        <v>982</v>
      </c>
      <c r="AG567">
        <v>-4</v>
      </c>
      <c r="AH567">
        <v>40</v>
      </c>
      <c r="AI567">
        <v>35</v>
      </c>
      <c r="AJ567">
        <v>192</v>
      </c>
      <c r="AK567">
        <v>171</v>
      </c>
      <c r="AL567">
        <v>5</v>
      </c>
      <c r="AM567">
        <v>174</v>
      </c>
      <c r="AN567" t="s">
        <v>155</v>
      </c>
      <c r="AO567">
        <v>2</v>
      </c>
      <c r="AP567" s="28">
        <v>0.89390046296296299</v>
      </c>
      <c r="AQ567">
        <v>47.160297</v>
      </c>
      <c r="AR567">
        <v>-88.484170000000006</v>
      </c>
      <c r="AS567">
        <v>311.2</v>
      </c>
      <c r="AT567">
        <v>34.200000000000003</v>
      </c>
      <c r="AU567">
        <v>12</v>
      </c>
      <c r="AV567">
        <v>9</v>
      </c>
      <c r="AW567" t="s">
        <v>222</v>
      </c>
      <c r="AX567">
        <v>1.6</v>
      </c>
      <c r="AY567">
        <v>1</v>
      </c>
      <c r="AZ567">
        <v>1.9</v>
      </c>
      <c r="BA567">
        <v>14.686999999999999</v>
      </c>
      <c r="BB567">
        <v>14.37</v>
      </c>
      <c r="BC567">
        <v>0.98</v>
      </c>
      <c r="BD567">
        <v>14.712999999999999</v>
      </c>
      <c r="BE567">
        <v>2782.7089999999998</v>
      </c>
      <c r="BF567">
        <v>215.023</v>
      </c>
      <c r="BG567">
        <v>2.5019999999999998</v>
      </c>
      <c r="BH567">
        <v>0.02</v>
      </c>
      <c r="BI567">
        <v>2.5219999999999998</v>
      </c>
      <c r="BJ567">
        <v>1.9750000000000001</v>
      </c>
      <c r="BK567">
        <v>1.4999999999999999E-2</v>
      </c>
      <c r="BL567">
        <v>1.99</v>
      </c>
      <c r="BM567">
        <v>11.870200000000001</v>
      </c>
      <c r="BQ567">
        <v>0</v>
      </c>
      <c r="BR567">
        <v>0.16311200000000001</v>
      </c>
      <c r="BS567">
        <v>-5</v>
      </c>
      <c r="BT567">
        <v>5.0000000000000001E-3</v>
      </c>
      <c r="BU567">
        <v>3.986049</v>
      </c>
      <c r="BV567">
        <v>0</v>
      </c>
      <c r="BW567" t="s">
        <v>155</v>
      </c>
      <c r="BX567">
        <v>0.78900000000000003</v>
      </c>
    </row>
    <row r="568" spans="1:76" x14ac:dyDescent="0.25">
      <c r="A568" s="26">
        <v>43530</v>
      </c>
      <c r="B568" s="29">
        <v>0.68543232638888885</v>
      </c>
      <c r="C568">
        <v>14.018000000000001</v>
      </c>
      <c r="D568">
        <v>0.67190000000000005</v>
      </c>
      <c r="E568">
        <v>6719.073171</v>
      </c>
      <c r="F568">
        <v>101.1</v>
      </c>
      <c r="G568">
        <v>0.9</v>
      </c>
      <c r="H568">
        <v>1034.3</v>
      </c>
      <c r="J568">
        <v>0</v>
      </c>
      <c r="K568">
        <v>0.87619999999999998</v>
      </c>
      <c r="L568">
        <v>12.283300000000001</v>
      </c>
      <c r="M568">
        <v>0.58879999999999999</v>
      </c>
      <c r="N568">
        <v>88.570099999999996</v>
      </c>
      <c r="O568">
        <v>0.78859999999999997</v>
      </c>
      <c r="P568">
        <v>89.4</v>
      </c>
      <c r="Q568">
        <v>69.903000000000006</v>
      </c>
      <c r="R568">
        <v>0.62239999999999995</v>
      </c>
      <c r="S568">
        <v>70.5</v>
      </c>
      <c r="T568">
        <v>1034.25</v>
      </c>
      <c r="W568">
        <v>0</v>
      </c>
      <c r="X568">
        <v>0</v>
      </c>
      <c r="Y568">
        <v>12.2</v>
      </c>
      <c r="Z568">
        <v>852</v>
      </c>
      <c r="AA568">
        <v>839</v>
      </c>
      <c r="AB568">
        <v>844</v>
      </c>
      <c r="AC568">
        <v>90</v>
      </c>
      <c r="AD568">
        <v>18.18</v>
      </c>
      <c r="AE568">
        <v>0.42</v>
      </c>
      <c r="AF568">
        <v>982</v>
      </c>
      <c r="AG568">
        <v>-4</v>
      </c>
      <c r="AH568">
        <v>40.368000000000002</v>
      </c>
      <c r="AI568">
        <v>35</v>
      </c>
      <c r="AJ568">
        <v>192</v>
      </c>
      <c r="AK568">
        <v>171</v>
      </c>
      <c r="AL568">
        <v>5</v>
      </c>
      <c r="AM568">
        <v>174</v>
      </c>
      <c r="AN568" t="s">
        <v>155</v>
      </c>
      <c r="AO568">
        <v>2</v>
      </c>
      <c r="AP568" s="28">
        <v>0.89391203703703714</v>
      </c>
      <c r="AQ568">
        <v>47.160442000000003</v>
      </c>
      <c r="AR568">
        <v>-88.484129999999993</v>
      </c>
      <c r="AS568">
        <v>311.39999999999998</v>
      </c>
      <c r="AT568">
        <v>34.9</v>
      </c>
      <c r="AU568">
        <v>12</v>
      </c>
      <c r="AV568">
        <v>9</v>
      </c>
      <c r="AW568" t="s">
        <v>222</v>
      </c>
      <c r="AX568">
        <v>1.4088000000000001</v>
      </c>
      <c r="AY568">
        <v>1.1912</v>
      </c>
      <c r="AZ568">
        <v>1.9956</v>
      </c>
      <c r="BA568">
        <v>14.686999999999999</v>
      </c>
      <c r="BB568">
        <v>14.91</v>
      </c>
      <c r="BC568">
        <v>1.02</v>
      </c>
      <c r="BD568">
        <v>14.124000000000001</v>
      </c>
      <c r="BE568">
        <v>2989.732</v>
      </c>
      <c r="BF568">
        <v>91.206999999999994</v>
      </c>
      <c r="BG568">
        <v>2.258</v>
      </c>
      <c r="BH568">
        <v>0.02</v>
      </c>
      <c r="BI568">
        <v>2.278</v>
      </c>
      <c r="BJ568">
        <v>1.782</v>
      </c>
      <c r="BK568">
        <v>1.6E-2</v>
      </c>
      <c r="BL568">
        <v>1.798</v>
      </c>
      <c r="BM568">
        <v>7.9939</v>
      </c>
      <c r="BQ568">
        <v>0</v>
      </c>
      <c r="BR568">
        <v>5.4128000000000003E-2</v>
      </c>
      <c r="BS568">
        <v>-5</v>
      </c>
      <c r="BT568">
        <v>5.0000000000000001E-3</v>
      </c>
      <c r="BU568">
        <v>1.3227530000000001</v>
      </c>
      <c r="BV568">
        <v>0</v>
      </c>
      <c r="BW568" t="s">
        <v>155</v>
      </c>
      <c r="BX568">
        <v>0.78900000000000003</v>
      </c>
    </row>
    <row r="569" spans="1:76" x14ac:dyDescent="0.25">
      <c r="A569" s="26">
        <v>43530</v>
      </c>
      <c r="B569" s="29">
        <v>0.685443900462963</v>
      </c>
      <c r="C569">
        <v>14.151999999999999</v>
      </c>
      <c r="D569">
        <v>0.73799999999999999</v>
      </c>
      <c r="E569">
        <v>7379.7623089999997</v>
      </c>
      <c r="F569">
        <v>94.2</v>
      </c>
      <c r="G569">
        <v>0.9</v>
      </c>
      <c r="H569">
        <v>668</v>
      </c>
      <c r="J569">
        <v>0</v>
      </c>
      <c r="K569">
        <v>0.875</v>
      </c>
      <c r="L569">
        <v>12.3832</v>
      </c>
      <c r="M569">
        <v>0.64570000000000005</v>
      </c>
      <c r="N569">
        <v>82.386300000000006</v>
      </c>
      <c r="O569">
        <v>0.78749999999999998</v>
      </c>
      <c r="P569">
        <v>83.2</v>
      </c>
      <c r="Q569">
        <v>65.022599999999997</v>
      </c>
      <c r="R569">
        <v>0.62150000000000005</v>
      </c>
      <c r="S569">
        <v>65.599999999999994</v>
      </c>
      <c r="T569">
        <v>668.01610000000005</v>
      </c>
      <c r="W569">
        <v>0</v>
      </c>
      <c r="X569">
        <v>0</v>
      </c>
      <c r="Y569">
        <v>12.2</v>
      </c>
      <c r="Z569">
        <v>851</v>
      </c>
      <c r="AA569">
        <v>839</v>
      </c>
      <c r="AB569">
        <v>842</v>
      </c>
      <c r="AC569">
        <v>90</v>
      </c>
      <c r="AD569">
        <v>18.18</v>
      </c>
      <c r="AE569">
        <v>0.42</v>
      </c>
      <c r="AF569">
        <v>982</v>
      </c>
      <c r="AG569">
        <v>-4</v>
      </c>
      <c r="AH569">
        <v>40.631999999999998</v>
      </c>
      <c r="AI569">
        <v>35</v>
      </c>
      <c r="AJ569">
        <v>192</v>
      </c>
      <c r="AK569">
        <v>171</v>
      </c>
      <c r="AL569">
        <v>5</v>
      </c>
      <c r="AM569">
        <v>174</v>
      </c>
      <c r="AN569" t="s">
        <v>155</v>
      </c>
      <c r="AO569">
        <v>2</v>
      </c>
      <c r="AP569" s="28">
        <v>0.89392361111111107</v>
      </c>
      <c r="AQ569">
        <v>47.160567</v>
      </c>
      <c r="AR569">
        <v>-88.484076999999999</v>
      </c>
      <c r="AS569">
        <v>311.39999999999998</v>
      </c>
      <c r="AT569">
        <v>33</v>
      </c>
      <c r="AU569">
        <v>12</v>
      </c>
      <c r="AV569">
        <v>9</v>
      </c>
      <c r="AW569" t="s">
        <v>222</v>
      </c>
      <c r="AX569">
        <v>1.4</v>
      </c>
      <c r="AY569">
        <v>1.2956000000000001</v>
      </c>
      <c r="AZ569">
        <v>2.0956000000000001</v>
      </c>
      <c r="BA569">
        <v>14.686999999999999</v>
      </c>
      <c r="BB569">
        <v>14.76</v>
      </c>
      <c r="BC569">
        <v>1</v>
      </c>
      <c r="BD569">
        <v>14.284000000000001</v>
      </c>
      <c r="BE569">
        <v>2986.2809999999999</v>
      </c>
      <c r="BF569">
        <v>99.113</v>
      </c>
      <c r="BG569">
        <v>2.081</v>
      </c>
      <c r="BH569">
        <v>0.02</v>
      </c>
      <c r="BI569">
        <v>2.1</v>
      </c>
      <c r="BJ569">
        <v>1.6419999999999999</v>
      </c>
      <c r="BK569">
        <v>1.6E-2</v>
      </c>
      <c r="BL569">
        <v>1.6579999999999999</v>
      </c>
      <c r="BM569">
        <v>5.1155999999999997</v>
      </c>
      <c r="BQ569">
        <v>0</v>
      </c>
      <c r="BR569">
        <v>1.4848E-2</v>
      </c>
      <c r="BS569">
        <v>-5</v>
      </c>
      <c r="BT569">
        <v>5.0000000000000001E-3</v>
      </c>
      <c r="BU569">
        <v>0.362848</v>
      </c>
      <c r="BV569">
        <v>0</v>
      </c>
      <c r="BW569" t="s">
        <v>155</v>
      </c>
      <c r="BX569">
        <v>0.78900000000000003</v>
      </c>
    </row>
    <row r="570" spans="1:76" x14ac:dyDescent="0.25">
      <c r="A570" s="26">
        <v>43530</v>
      </c>
      <c r="B570" s="29">
        <v>0.68545547453703703</v>
      </c>
      <c r="C570">
        <v>13.686</v>
      </c>
      <c r="D570">
        <v>1.8456999999999999</v>
      </c>
      <c r="E570">
        <v>18456.960064999999</v>
      </c>
      <c r="F570">
        <v>109.2</v>
      </c>
      <c r="G570">
        <v>0.8</v>
      </c>
      <c r="H570">
        <v>638</v>
      </c>
      <c r="J570">
        <v>0</v>
      </c>
      <c r="K570">
        <v>0.86899999999999999</v>
      </c>
      <c r="L570">
        <v>11.8935</v>
      </c>
      <c r="M570">
        <v>1.6039000000000001</v>
      </c>
      <c r="N570">
        <v>94.864199999999997</v>
      </c>
      <c r="O570">
        <v>0.7137</v>
      </c>
      <c r="P570">
        <v>95.6</v>
      </c>
      <c r="Q570">
        <v>74.870599999999996</v>
      </c>
      <c r="R570">
        <v>0.56330000000000002</v>
      </c>
      <c r="S570">
        <v>75.400000000000006</v>
      </c>
      <c r="T570">
        <v>638.03869999999995</v>
      </c>
      <c r="W570">
        <v>0</v>
      </c>
      <c r="X570">
        <v>0</v>
      </c>
      <c r="Y570">
        <v>12.2</v>
      </c>
      <c r="Z570">
        <v>851</v>
      </c>
      <c r="AA570">
        <v>838</v>
      </c>
      <c r="AB570">
        <v>841</v>
      </c>
      <c r="AC570">
        <v>90</v>
      </c>
      <c r="AD570">
        <v>18.18</v>
      </c>
      <c r="AE570">
        <v>0.42</v>
      </c>
      <c r="AF570">
        <v>982</v>
      </c>
      <c r="AG570">
        <v>-4</v>
      </c>
      <c r="AH570">
        <v>40</v>
      </c>
      <c r="AI570">
        <v>35</v>
      </c>
      <c r="AJ570">
        <v>192</v>
      </c>
      <c r="AK570">
        <v>171</v>
      </c>
      <c r="AL570">
        <v>5.0999999999999996</v>
      </c>
      <c r="AM570">
        <v>174</v>
      </c>
      <c r="AN570" t="s">
        <v>155</v>
      </c>
      <c r="AO570">
        <v>2</v>
      </c>
      <c r="AP570" s="28">
        <v>0.89393518518518522</v>
      </c>
      <c r="AQ570">
        <v>47.160671999999998</v>
      </c>
      <c r="AR570">
        <v>-88.484018000000006</v>
      </c>
      <c r="AS570">
        <v>311.60000000000002</v>
      </c>
      <c r="AT570">
        <v>30.4</v>
      </c>
      <c r="AU570">
        <v>12</v>
      </c>
      <c r="AV570">
        <v>9</v>
      </c>
      <c r="AW570" t="s">
        <v>222</v>
      </c>
      <c r="AX570">
        <v>1.4956</v>
      </c>
      <c r="AY570">
        <v>1.4912000000000001</v>
      </c>
      <c r="AZ570">
        <v>2.2911999999999999</v>
      </c>
      <c r="BA570">
        <v>14.686999999999999</v>
      </c>
      <c r="BB570">
        <v>14.05</v>
      </c>
      <c r="BC570">
        <v>0.96</v>
      </c>
      <c r="BD570">
        <v>15.073</v>
      </c>
      <c r="BE570">
        <v>2769.4050000000002</v>
      </c>
      <c r="BF570">
        <v>237.708</v>
      </c>
      <c r="BG570">
        <v>2.3130000000000002</v>
      </c>
      <c r="BH570">
        <v>1.7000000000000001E-2</v>
      </c>
      <c r="BI570">
        <v>2.331</v>
      </c>
      <c r="BJ570">
        <v>1.8260000000000001</v>
      </c>
      <c r="BK570">
        <v>1.4E-2</v>
      </c>
      <c r="BL570">
        <v>1.839</v>
      </c>
      <c r="BM570">
        <v>4.7178000000000004</v>
      </c>
      <c r="BQ570">
        <v>0</v>
      </c>
      <c r="BR570">
        <v>0.21428800000000001</v>
      </c>
      <c r="BS570">
        <v>-5</v>
      </c>
      <c r="BT570">
        <v>5.0000000000000001E-3</v>
      </c>
      <c r="BU570">
        <v>5.2366630000000001</v>
      </c>
      <c r="BV570">
        <v>0</v>
      </c>
      <c r="BW570" t="s">
        <v>155</v>
      </c>
      <c r="BX570">
        <v>0.78900000000000003</v>
      </c>
    </row>
    <row r="571" spans="1:76" x14ac:dyDescent="0.25">
      <c r="A571" s="26">
        <v>43530</v>
      </c>
      <c r="B571" s="29">
        <v>0.68546704861111107</v>
      </c>
      <c r="C571">
        <v>12.771000000000001</v>
      </c>
      <c r="D571">
        <v>3.3792</v>
      </c>
      <c r="E571">
        <v>33792.136895000003</v>
      </c>
      <c r="F571">
        <v>133</v>
      </c>
      <c r="G571">
        <v>0.7</v>
      </c>
      <c r="H571">
        <v>916</v>
      </c>
      <c r="J571">
        <v>0</v>
      </c>
      <c r="K571">
        <v>0.86219999999999997</v>
      </c>
      <c r="L571">
        <v>11.0108</v>
      </c>
      <c r="M571">
        <v>2.9135</v>
      </c>
      <c r="N571">
        <v>114.6947</v>
      </c>
      <c r="O571">
        <v>0.62239999999999995</v>
      </c>
      <c r="P571">
        <v>115.3</v>
      </c>
      <c r="Q571">
        <v>90.521699999999996</v>
      </c>
      <c r="R571">
        <v>0.49120000000000003</v>
      </c>
      <c r="S571">
        <v>91</v>
      </c>
      <c r="T571">
        <v>916.01800000000003</v>
      </c>
      <c r="W571">
        <v>0</v>
      </c>
      <c r="X571">
        <v>0</v>
      </c>
      <c r="Y571">
        <v>12.3</v>
      </c>
      <c r="Z571">
        <v>850</v>
      </c>
      <c r="AA571">
        <v>837</v>
      </c>
      <c r="AB571">
        <v>840</v>
      </c>
      <c r="AC571">
        <v>90</v>
      </c>
      <c r="AD571">
        <v>18.18</v>
      </c>
      <c r="AE571">
        <v>0.42</v>
      </c>
      <c r="AF571">
        <v>982</v>
      </c>
      <c r="AG571">
        <v>-4</v>
      </c>
      <c r="AH571">
        <v>40</v>
      </c>
      <c r="AI571">
        <v>35</v>
      </c>
      <c r="AJ571">
        <v>192</v>
      </c>
      <c r="AK571">
        <v>171</v>
      </c>
      <c r="AL571">
        <v>5.0999999999999996</v>
      </c>
      <c r="AM571">
        <v>174</v>
      </c>
      <c r="AN571" t="s">
        <v>155</v>
      </c>
      <c r="AO571">
        <v>2</v>
      </c>
      <c r="AP571" s="28">
        <v>0.89394675925925926</v>
      </c>
      <c r="AQ571">
        <v>47.160770999999997</v>
      </c>
      <c r="AR571">
        <v>-88.483953</v>
      </c>
      <c r="AS571">
        <v>312.2</v>
      </c>
      <c r="AT571">
        <v>28.3</v>
      </c>
      <c r="AU571">
        <v>12</v>
      </c>
      <c r="AV571">
        <v>9</v>
      </c>
      <c r="AW571" t="s">
        <v>222</v>
      </c>
      <c r="AX571">
        <v>1.5</v>
      </c>
      <c r="AY571">
        <v>1.5</v>
      </c>
      <c r="AZ571">
        <v>2.2999999999999998</v>
      </c>
      <c r="BA571">
        <v>14.686999999999999</v>
      </c>
      <c r="BB571">
        <v>13.33</v>
      </c>
      <c r="BC571">
        <v>0.91</v>
      </c>
      <c r="BD571">
        <v>15.984999999999999</v>
      </c>
      <c r="BE571">
        <v>2480.4180000000001</v>
      </c>
      <c r="BF571">
        <v>417.733</v>
      </c>
      <c r="BG571">
        <v>2.706</v>
      </c>
      <c r="BH571">
        <v>1.4999999999999999E-2</v>
      </c>
      <c r="BI571">
        <v>2.72</v>
      </c>
      <c r="BJ571">
        <v>2.1349999999999998</v>
      </c>
      <c r="BK571">
        <v>1.2E-2</v>
      </c>
      <c r="BL571">
        <v>2.1469999999999998</v>
      </c>
      <c r="BM571">
        <v>6.5526999999999997</v>
      </c>
      <c r="BQ571">
        <v>0</v>
      </c>
      <c r="BR571">
        <v>0.51680000000000004</v>
      </c>
      <c r="BS571">
        <v>-5</v>
      </c>
      <c r="BT571">
        <v>5.0000000000000001E-3</v>
      </c>
      <c r="BU571">
        <v>12.629300000000001</v>
      </c>
      <c r="BV571">
        <v>0</v>
      </c>
      <c r="BW571" t="s">
        <v>155</v>
      </c>
      <c r="BX571">
        <v>0.78900000000000003</v>
      </c>
    </row>
    <row r="572" spans="1:76" x14ac:dyDescent="0.25">
      <c r="A572" s="26">
        <v>43530</v>
      </c>
      <c r="B572" s="29">
        <v>0.68547862268518511</v>
      </c>
      <c r="C572">
        <v>12.615</v>
      </c>
      <c r="D572">
        <v>4.0122</v>
      </c>
      <c r="E572">
        <v>40121.797077000003</v>
      </c>
      <c r="F572">
        <v>137.80000000000001</v>
      </c>
      <c r="G572">
        <v>0.8</v>
      </c>
      <c r="H572">
        <v>1197.4000000000001</v>
      </c>
      <c r="J572">
        <v>0</v>
      </c>
      <c r="K572">
        <v>0.85750000000000004</v>
      </c>
      <c r="L572">
        <v>10.816700000000001</v>
      </c>
      <c r="M572">
        <v>3.4403000000000001</v>
      </c>
      <c r="N572">
        <v>118.1947</v>
      </c>
      <c r="O572">
        <v>0.66769999999999996</v>
      </c>
      <c r="P572">
        <v>118.9</v>
      </c>
      <c r="Q572">
        <v>93.283900000000003</v>
      </c>
      <c r="R572">
        <v>0.52700000000000002</v>
      </c>
      <c r="S572">
        <v>93.8</v>
      </c>
      <c r="T572">
        <v>1197.444</v>
      </c>
      <c r="W572">
        <v>0</v>
      </c>
      <c r="X572">
        <v>0</v>
      </c>
      <c r="Y572">
        <v>12.2</v>
      </c>
      <c r="Z572">
        <v>851</v>
      </c>
      <c r="AA572">
        <v>838</v>
      </c>
      <c r="AB572">
        <v>841</v>
      </c>
      <c r="AC572">
        <v>90</v>
      </c>
      <c r="AD572">
        <v>18.18</v>
      </c>
      <c r="AE572">
        <v>0.42</v>
      </c>
      <c r="AF572">
        <v>982</v>
      </c>
      <c r="AG572">
        <v>-4</v>
      </c>
      <c r="AH572">
        <v>40</v>
      </c>
      <c r="AI572">
        <v>35</v>
      </c>
      <c r="AJ572">
        <v>192</v>
      </c>
      <c r="AK572">
        <v>171</v>
      </c>
      <c r="AL572">
        <v>5</v>
      </c>
      <c r="AM572">
        <v>174</v>
      </c>
      <c r="AN572" t="s">
        <v>155</v>
      </c>
      <c r="AO572">
        <v>2</v>
      </c>
      <c r="AP572" s="28">
        <v>0.8939583333333333</v>
      </c>
      <c r="AQ572">
        <v>47.160873000000002</v>
      </c>
      <c r="AR572">
        <v>-88.483913999999999</v>
      </c>
      <c r="AS572">
        <v>312.2</v>
      </c>
      <c r="AT572">
        <v>27</v>
      </c>
      <c r="AU572">
        <v>12</v>
      </c>
      <c r="AV572">
        <v>10</v>
      </c>
      <c r="AW572" t="s">
        <v>214</v>
      </c>
      <c r="AX572">
        <v>1.5</v>
      </c>
      <c r="AY572">
        <v>1.5</v>
      </c>
      <c r="AZ572">
        <v>2.2999999999999998</v>
      </c>
      <c r="BA572">
        <v>14.686999999999999</v>
      </c>
      <c r="BB572">
        <v>12.87</v>
      </c>
      <c r="BC572">
        <v>0.88</v>
      </c>
      <c r="BD572">
        <v>16.623000000000001</v>
      </c>
      <c r="BE572">
        <v>2375.3519999999999</v>
      </c>
      <c r="BF572">
        <v>480.84500000000003</v>
      </c>
      <c r="BG572">
        <v>2.718</v>
      </c>
      <c r="BH572">
        <v>1.4999999999999999E-2</v>
      </c>
      <c r="BI572">
        <v>2.7330000000000001</v>
      </c>
      <c r="BJ572">
        <v>2.145</v>
      </c>
      <c r="BK572">
        <v>1.2E-2</v>
      </c>
      <c r="BL572">
        <v>2.157</v>
      </c>
      <c r="BM572">
        <v>8.3503000000000007</v>
      </c>
      <c r="BQ572">
        <v>0</v>
      </c>
      <c r="BR572">
        <v>0.43451200000000001</v>
      </c>
      <c r="BS572">
        <v>-5</v>
      </c>
      <c r="BT572">
        <v>5.0000000000000001E-3</v>
      </c>
      <c r="BU572">
        <v>10.618387</v>
      </c>
      <c r="BV572">
        <v>0</v>
      </c>
      <c r="BW572" t="s">
        <v>155</v>
      </c>
      <c r="BX572">
        <v>0.78900000000000003</v>
      </c>
    </row>
    <row r="573" spans="1:76" x14ac:dyDescent="0.25">
      <c r="A573" s="26">
        <v>43530</v>
      </c>
      <c r="B573" s="29">
        <v>0.68549019675925926</v>
      </c>
      <c r="C573">
        <v>12.702999999999999</v>
      </c>
      <c r="D573">
        <v>3.4893999999999998</v>
      </c>
      <c r="E573">
        <v>34893.938091000004</v>
      </c>
      <c r="F573">
        <v>125.2</v>
      </c>
      <c r="G573">
        <v>0.8</v>
      </c>
      <c r="H573">
        <v>1380.8</v>
      </c>
      <c r="J573">
        <v>0</v>
      </c>
      <c r="K573">
        <v>0.86129999999999995</v>
      </c>
      <c r="L573">
        <v>10.940899999999999</v>
      </c>
      <c r="M573">
        <v>3.0053000000000001</v>
      </c>
      <c r="N573">
        <v>107.8436</v>
      </c>
      <c r="O573">
        <v>0.68899999999999995</v>
      </c>
      <c r="P573">
        <v>108.5</v>
      </c>
      <c r="Q573">
        <v>85.114500000000007</v>
      </c>
      <c r="R573">
        <v>0.54379999999999995</v>
      </c>
      <c r="S573">
        <v>85.7</v>
      </c>
      <c r="T573">
        <v>1380.7869000000001</v>
      </c>
      <c r="W573">
        <v>0</v>
      </c>
      <c r="X573">
        <v>0</v>
      </c>
      <c r="Y573">
        <v>12.2</v>
      </c>
      <c r="Z573">
        <v>851</v>
      </c>
      <c r="AA573">
        <v>838</v>
      </c>
      <c r="AB573">
        <v>842</v>
      </c>
      <c r="AC573">
        <v>90</v>
      </c>
      <c r="AD573">
        <v>18.18</v>
      </c>
      <c r="AE573">
        <v>0.42</v>
      </c>
      <c r="AF573">
        <v>982</v>
      </c>
      <c r="AG573">
        <v>-4</v>
      </c>
      <c r="AH573">
        <v>40</v>
      </c>
      <c r="AI573">
        <v>35</v>
      </c>
      <c r="AJ573">
        <v>192</v>
      </c>
      <c r="AK573">
        <v>171</v>
      </c>
      <c r="AL573">
        <v>5</v>
      </c>
      <c r="AM573">
        <v>174</v>
      </c>
      <c r="AN573" t="s">
        <v>155</v>
      </c>
      <c r="AO573">
        <v>2</v>
      </c>
      <c r="AP573" s="28">
        <v>0.89396990740740734</v>
      </c>
      <c r="AQ573">
        <v>47.160992</v>
      </c>
      <c r="AR573">
        <v>-88.483901000000003</v>
      </c>
      <c r="AS573">
        <v>312.3</v>
      </c>
      <c r="AT573">
        <v>28</v>
      </c>
      <c r="AU573">
        <v>12</v>
      </c>
      <c r="AV573">
        <v>10</v>
      </c>
      <c r="AW573" t="s">
        <v>214</v>
      </c>
      <c r="AX573">
        <v>1.5</v>
      </c>
      <c r="AY573">
        <v>1.5955999999999999</v>
      </c>
      <c r="AZ573">
        <v>2.3956</v>
      </c>
      <c r="BA573">
        <v>14.686999999999999</v>
      </c>
      <c r="BB573">
        <v>13.24</v>
      </c>
      <c r="BC573">
        <v>0.9</v>
      </c>
      <c r="BD573">
        <v>16.109000000000002</v>
      </c>
      <c r="BE573">
        <v>2452.6750000000002</v>
      </c>
      <c r="BF573">
        <v>428.79300000000001</v>
      </c>
      <c r="BG573">
        <v>2.532</v>
      </c>
      <c r="BH573">
        <v>1.6E-2</v>
      </c>
      <c r="BI573">
        <v>2.548</v>
      </c>
      <c r="BJ573">
        <v>1.998</v>
      </c>
      <c r="BK573">
        <v>1.2999999999999999E-2</v>
      </c>
      <c r="BL573">
        <v>2.0110000000000001</v>
      </c>
      <c r="BM573">
        <v>9.8293999999999997</v>
      </c>
      <c r="BQ573">
        <v>0</v>
      </c>
      <c r="BR573">
        <v>0.42475099999999999</v>
      </c>
      <c r="BS573">
        <v>-5</v>
      </c>
      <c r="BT573">
        <v>5.0000000000000001E-3</v>
      </c>
      <c r="BU573">
        <v>10.379859</v>
      </c>
      <c r="BV573">
        <v>0</v>
      </c>
      <c r="BW573" t="s">
        <v>155</v>
      </c>
      <c r="BX573">
        <v>0.78900000000000003</v>
      </c>
    </row>
    <row r="574" spans="1:76" x14ac:dyDescent="0.25">
      <c r="A574" s="26">
        <v>43530</v>
      </c>
      <c r="B574" s="29">
        <v>0.68550177083333341</v>
      </c>
      <c r="C574">
        <v>12.603999999999999</v>
      </c>
      <c r="D574">
        <v>3.6682000000000001</v>
      </c>
      <c r="E574">
        <v>36682.009684999997</v>
      </c>
      <c r="F574">
        <v>111.8</v>
      </c>
      <c r="G574">
        <v>0.8</v>
      </c>
      <c r="H574">
        <v>1471.1</v>
      </c>
      <c r="J574">
        <v>0</v>
      </c>
      <c r="K574">
        <v>0.86029999999999995</v>
      </c>
      <c r="L574">
        <v>10.8439</v>
      </c>
      <c r="M574">
        <v>3.1558999999999999</v>
      </c>
      <c r="N574">
        <v>96.162000000000006</v>
      </c>
      <c r="O574">
        <v>0.68830000000000002</v>
      </c>
      <c r="P574">
        <v>96.9</v>
      </c>
      <c r="Q574">
        <v>75.894900000000007</v>
      </c>
      <c r="R574">
        <v>0.54320000000000002</v>
      </c>
      <c r="S574">
        <v>76.400000000000006</v>
      </c>
      <c r="T574">
        <v>1471.0980999999999</v>
      </c>
      <c r="W574">
        <v>0</v>
      </c>
      <c r="X574">
        <v>0</v>
      </c>
      <c r="Y574">
        <v>12.2</v>
      </c>
      <c r="Z574">
        <v>851</v>
      </c>
      <c r="AA574">
        <v>838</v>
      </c>
      <c r="AB574">
        <v>841</v>
      </c>
      <c r="AC574">
        <v>90</v>
      </c>
      <c r="AD574">
        <v>18.18</v>
      </c>
      <c r="AE574">
        <v>0.42</v>
      </c>
      <c r="AF574">
        <v>982</v>
      </c>
      <c r="AG574">
        <v>-4</v>
      </c>
      <c r="AH574">
        <v>40</v>
      </c>
      <c r="AI574">
        <v>35</v>
      </c>
      <c r="AJ574">
        <v>192</v>
      </c>
      <c r="AK574">
        <v>170.6</v>
      </c>
      <c r="AL574">
        <v>5</v>
      </c>
      <c r="AM574">
        <v>174</v>
      </c>
      <c r="AN574" t="s">
        <v>155</v>
      </c>
      <c r="AO574">
        <v>2</v>
      </c>
      <c r="AP574" s="28">
        <v>0.89398148148148149</v>
      </c>
      <c r="AQ574">
        <v>47.161116999999997</v>
      </c>
      <c r="AR574">
        <v>-88.483896999999999</v>
      </c>
      <c r="AS574">
        <v>312.39999999999998</v>
      </c>
      <c r="AT574">
        <v>29.6</v>
      </c>
      <c r="AU574">
        <v>12</v>
      </c>
      <c r="AV574">
        <v>10</v>
      </c>
      <c r="AW574" t="s">
        <v>214</v>
      </c>
      <c r="AX574">
        <v>1.2132000000000001</v>
      </c>
      <c r="AY574">
        <v>1.6956</v>
      </c>
      <c r="AZ574">
        <v>2.4</v>
      </c>
      <c r="BA574">
        <v>14.686999999999999</v>
      </c>
      <c r="BB574">
        <v>13.14</v>
      </c>
      <c r="BC574">
        <v>0.89</v>
      </c>
      <c r="BD574">
        <v>16.234000000000002</v>
      </c>
      <c r="BE574">
        <v>2420.1320000000001</v>
      </c>
      <c r="BF574">
        <v>448.28100000000001</v>
      </c>
      <c r="BG574">
        <v>2.2469999999999999</v>
      </c>
      <c r="BH574">
        <v>1.6E-2</v>
      </c>
      <c r="BI574">
        <v>2.2639999999999998</v>
      </c>
      <c r="BJ574">
        <v>1.774</v>
      </c>
      <c r="BK574">
        <v>1.2999999999999999E-2</v>
      </c>
      <c r="BL574">
        <v>1.786</v>
      </c>
      <c r="BM574">
        <v>10.425800000000001</v>
      </c>
      <c r="BQ574">
        <v>0</v>
      </c>
      <c r="BR574">
        <v>0.34491699999999997</v>
      </c>
      <c r="BS574">
        <v>-5</v>
      </c>
      <c r="BT574">
        <v>5.0000000000000001E-3</v>
      </c>
      <c r="BU574">
        <v>8.4289070000000006</v>
      </c>
      <c r="BV574">
        <v>0</v>
      </c>
      <c r="BW574" t="s">
        <v>155</v>
      </c>
      <c r="BX574">
        <v>0.78900000000000003</v>
      </c>
    </row>
    <row r="575" spans="1:76" x14ac:dyDescent="0.25">
      <c r="A575" s="26">
        <v>43530</v>
      </c>
      <c r="B575" s="29">
        <v>0.68551334490740734</v>
      </c>
      <c r="C575">
        <v>12.146000000000001</v>
      </c>
      <c r="D575">
        <v>4.4337999999999997</v>
      </c>
      <c r="E575">
        <v>44337.688355999999</v>
      </c>
      <c r="F575">
        <v>106.1</v>
      </c>
      <c r="G575">
        <v>0.7</v>
      </c>
      <c r="H575">
        <v>1530.5</v>
      </c>
      <c r="J575">
        <v>0</v>
      </c>
      <c r="K575">
        <v>0.8569</v>
      </c>
      <c r="L575">
        <v>10.408099999999999</v>
      </c>
      <c r="M575">
        <v>3.7991999999999999</v>
      </c>
      <c r="N575">
        <v>90.918800000000005</v>
      </c>
      <c r="O575">
        <v>0.61860000000000004</v>
      </c>
      <c r="P575">
        <v>91.5</v>
      </c>
      <c r="Q575">
        <v>71.756799999999998</v>
      </c>
      <c r="R575">
        <v>0.48820000000000002</v>
      </c>
      <c r="S575">
        <v>72.2</v>
      </c>
      <c r="T575">
        <v>1530.4559999999999</v>
      </c>
      <c r="W575">
        <v>0</v>
      </c>
      <c r="X575">
        <v>0</v>
      </c>
      <c r="Y575">
        <v>12.2</v>
      </c>
      <c r="Z575">
        <v>852</v>
      </c>
      <c r="AA575">
        <v>838</v>
      </c>
      <c r="AB575">
        <v>842</v>
      </c>
      <c r="AC575">
        <v>90</v>
      </c>
      <c r="AD575">
        <v>18.18</v>
      </c>
      <c r="AE575">
        <v>0.42</v>
      </c>
      <c r="AF575">
        <v>982</v>
      </c>
      <c r="AG575">
        <v>-4</v>
      </c>
      <c r="AH575">
        <v>40</v>
      </c>
      <c r="AI575">
        <v>35</v>
      </c>
      <c r="AJ575">
        <v>192</v>
      </c>
      <c r="AK575">
        <v>170</v>
      </c>
      <c r="AL575">
        <v>5</v>
      </c>
      <c r="AM575">
        <v>174.2</v>
      </c>
      <c r="AN575" t="s">
        <v>155</v>
      </c>
      <c r="AO575">
        <v>2</v>
      </c>
      <c r="AP575" s="28">
        <v>0.89399305555555564</v>
      </c>
      <c r="AQ575">
        <v>47.161247000000003</v>
      </c>
      <c r="AR575">
        <v>-88.483896999999999</v>
      </c>
      <c r="AS575">
        <v>312.5</v>
      </c>
      <c r="AT575">
        <v>30.8</v>
      </c>
      <c r="AU575">
        <v>12</v>
      </c>
      <c r="AV575">
        <v>10</v>
      </c>
      <c r="AW575" t="s">
        <v>214</v>
      </c>
      <c r="AX575">
        <v>1.1044959999999999</v>
      </c>
      <c r="AY575">
        <v>1.7</v>
      </c>
      <c r="AZ575">
        <v>2.1134870000000001</v>
      </c>
      <c r="BA575">
        <v>14.686999999999999</v>
      </c>
      <c r="BB575">
        <v>12.81</v>
      </c>
      <c r="BC575">
        <v>0.87</v>
      </c>
      <c r="BD575">
        <v>16.701000000000001</v>
      </c>
      <c r="BE575">
        <v>2288.2199999999998</v>
      </c>
      <c r="BF575">
        <v>531.61900000000003</v>
      </c>
      <c r="BG575">
        <v>2.093</v>
      </c>
      <c r="BH575">
        <v>1.4E-2</v>
      </c>
      <c r="BI575">
        <v>2.1070000000000002</v>
      </c>
      <c r="BJ575">
        <v>1.6519999999999999</v>
      </c>
      <c r="BK575">
        <v>1.0999999999999999E-2</v>
      </c>
      <c r="BL575">
        <v>1.663</v>
      </c>
      <c r="BM575">
        <v>10.684699999999999</v>
      </c>
      <c r="BQ575">
        <v>0</v>
      </c>
      <c r="BR575">
        <v>0.33643200000000001</v>
      </c>
      <c r="BS575">
        <v>-5</v>
      </c>
      <c r="BT575">
        <v>5.0000000000000001E-3</v>
      </c>
      <c r="BU575">
        <v>8.2215570000000007</v>
      </c>
      <c r="BV575">
        <v>0</v>
      </c>
      <c r="BW575" t="s">
        <v>155</v>
      </c>
      <c r="BX575">
        <v>0.78900000000000003</v>
      </c>
    </row>
    <row r="576" spans="1:76" x14ac:dyDescent="0.25">
      <c r="A576" s="26">
        <v>43530</v>
      </c>
      <c r="B576" s="29">
        <v>0.68552491898148149</v>
      </c>
      <c r="C576">
        <v>11.519</v>
      </c>
      <c r="D576">
        <v>5.31</v>
      </c>
      <c r="E576">
        <v>53099.853776999997</v>
      </c>
      <c r="F576">
        <v>103.2</v>
      </c>
      <c r="G576">
        <v>0.7</v>
      </c>
      <c r="H576">
        <v>1625.2</v>
      </c>
      <c r="J576">
        <v>0</v>
      </c>
      <c r="K576">
        <v>0.85360000000000003</v>
      </c>
      <c r="L576">
        <v>9.8325999999999993</v>
      </c>
      <c r="M576">
        <v>4.5324999999999998</v>
      </c>
      <c r="N576">
        <v>88.106899999999996</v>
      </c>
      <c r="O576">
        <v>0.59750000000000003</v>
      </c>
      <c r="P576">
        <v>88.7</v>
      </c>
      <c r="Q576">
        <v>69.537499999999994</v>
      </c>
      <c r="R576">
        <v>0.47160000000000002</v>
      </c>
      <c r="S576">
        <v>70</v>
      </c>
      <c r="T576">
        <v>1625.1964</v>
      </c>
      <c r="W576">
        <v>0</v>
      </c>
      <c r="X576">
        <v>0</v>
      </c>
      <c r="Y576">
        <v>12.2</v>
      </c>
      <c r="Z576">
        <v>852</v>
      </c>
      <c r="AA576">
        <v>838</v>
      </c>
      <c r="AB576">
        <v>841</v>
      </c>
      <c r="AC576">
        <v>90</v>
      </c>
      <c r="AD576">
        <v>18.18</v>
      </c>
      <c r="AE576">
        <v>0.42</v>
      </c>
      <c r="AF576">
        <v>982</v>
      </c>
      <c r="AG576">
        <v>-4</v>
      </c>
      <c r="AH576">
        <v>40</v>
      </c>
      <c r="AI576">
        <v>35</v>
      </c>
      <c r="AJ576">
        <v>192</v>
      </c>
      <c r="AK576">
        <v>170</v>
      </c>
      <c r="AL576">
        <v>5.0999999999999996</v>
      </c>
      <c r="AM576">
        <v>174.6</v>
      </c>
      <c r="AN576" t="s">
        <v>155</v>
      </c>
      <c r="AO576">
        <v>2</v>
      </c>
      <c r="AP576" s="28">
        <v>0.89400462962962957</v>
      </c>
      <c r="AQ576">
        <v>47.161377000000002</v>
      </c>
      <c r="AR576">
        <v>-88.483897999999996</v>
      </c>
      <c r="AS576">
        <v>312.8</v>
      </c>
      <c r="AT576">
        <v>31.3</v>
      </c>
      <c r="AU576">
        <v>12</v>
      </c>
      <c r="AV576">
        <v>10</v>
      </c>
      <c r="AW576" t="s">
        <v>214</v>
      </c>
      <c r="AX576">
        <v>1.1000000000000001</v>
      </c>
      <c r="AY576">
        <v>1.7</v>
      </c>
      <c r="AZ576">
        <v>2.1</v>
      </c>
      <c r="BA576">
        <v>14.686999999999999</v>
      </c>
      <c r="BB576">
        <v>12.51</v>
      </c>
      <c r="BC576">
        <v>0.85</v>
      </c>
      <c r="BD576">
        <v>17.152000000000001</v>
      </c>
      <c r="BE576">
        <v>2136.7170000000001</v>
      </c>
      <c r="BF576">
        <v>626.9</v>
      </c>
      <c r="BG576">
        <v>2.0049999999999999</v>
      </c>
      <c r="BH576">
        <v>1.4E-2</v>
      </c>
      <c r="BI576">
        <v>2.0190000000000001</v>
      </c>
      <c r="BJ576">
        <v>1.5820000000000001</v>
      </c>
      <c r="BK576">
        <v>1.0999999999999999E-2</v>
      </c>
      <c r="BL576">
        <v>1.593</v>
      </c>
      <c r="BM576">
        <v>11.215</v>
      </c>
      <c r="BQ576">
        <v>0</v>
      </c>
      <c r="BR576">
        <v>0.43653599999999998</v>
      </c>
      <c r="BS576">
        <v>-5</v>
      </c>
      <c r="BT576">
        <v>5.0000000000000001E-3</v>
      </c>
      <c r="BU576">
        <v>10.667849</v>
      </c>
      <c r="BV576">
        <v>0</v>
      </c>
      <c r="BW576" t="s">
        <v>155</v>
      </c>
      <c r="BX576">
        <v>0.78900000000000003</v>
      </c>
    </row>
    <row r="577" spans="1:76" x14ac:dyDescent="0.25">
      <c r="A577" s="26">
        <v>43530</v>
      </c>
      <c r="B577" s="29">
        <v>0.68553649305555553</v>
      </c>
      <c r="C577">
        <v>11.352</v>
      </c>
      <c r="D577">
        <v>5.9222000000000001</v>
      </c>
      <c r="E577">
        <v>59222.039966999997</v>
      </c>
      <c r="F577">
        <v>99.5</v>
      </c>
      <c r="G577">
        <v>0.7</v>
      </c>
      <c r="H577">
        <v>1724.3</v>
      </c>
      <c r="J577">
        <v>0</v>
      </c>
      <c r="K577">
        <v>0.84909999999999997</v>
      </c>
      <c r="L577">
        <v>9.6393000000000004</v>
      </c>
      <c r="M577">
        <v>5.0286999999999997</v>
      </c>
      <c r="N577">
        <v>84.530900000000003</v>
      </c>
      <c r="O577">
        <v>0.59440000000000004</v>
      </c>
      <c r="P577">
        <v>85.1</v>
      </c>
      <c r="Q577">
        <v>66.715199999999996</v>
      </c>
      <c r="R577">
        <v>0.46910000000000002</v>
      </c>
      <c r="S577">
        <v>67.2</v>
      </c>
      <c r="T577">
        <v>1724.2788</v>
      </c>
      <c r="W577">
        <v>0</v>
      </c>
      <c r="X577">
        <v>0</v>
      </c>
      <c r="Y577">
        <v>12.2</v>
      </c>
      <c r="Z577">
        <v>852</v>
      </c>
      <c r="AA577">
        <v>839</v>
      </c>
      <c r="AB577">
        <v>842</v>
      </c>
      <c r="AC577">
        <v>90</v>
      </c>
      <c r="AD577">
        <v>18.18</v>
      </c>
      <c r="AE577">
        <v>0.42</v>
      </c>
      <c r="AF577">
        <v>982</v>
      </c>
      <c r="AG577">
        <v>-4</v>
      </c>
      <c r="AH577">
        <v>40</v>
      </c>
      <c r="AI577">
        <v>35</v>
      </c>
      <c r="AJ577">
        <v>192</v>
      </c>
      <c r="AK577">
        <v>170</v>
      </c>
      <c r="AL577">
        <v>5</v>
      </c>
      <c r="AM577">
        <v>174.9</v>
      </c>
      <c r="AN577" t="s">
        <v>155</v>
      </c>
      <c r="AO577">
        <v>2</v>
      </c>
      <c r="AP577" s="28">
        <v>0.89401620370370372</v>
      </c>
      <c r="AQ577">
        <v>47.161507</v>
      </c>
      <c r="AR577">
        <v>-88.483911000000006</v>
      </c>
      <c r="AS577">
        <v>313.2</v>
      </c>
      <c r="AT577">
        <v>31.6</v>
      </c>
      <c r="AU577">
        <v>12</v>
      </c>
      <c r="AV577">
        <v>10</v>
      </c>
      <c r="AW577" t="s">
        <v>214</v>
      </c>
      <c r="AX577">
        <v>1.1000000000000001</v>
      </c>
      <c r="AY577">
        <v>1.7</v>
      </c>
      <c r="AZ577">
        <v>2.1</v>
      </c>
      <c r="BA577">
        <v>14.686999999999999</v>
      </c>
      <c r="BB577">
        <v>12.12</v>
      </c>
      <c r="BC577">
        <v>0.83</v>
      </c>
      <c r="BD577">
        <v>17.766999999999999</v>
      </c>
      <c r="BE577">
        <v>2050.4279999999999</v>
      </c>
      <c r="BF577">
        <v>680.82600000000002</v>
      </c>
      <c r="BG577">
        <v>1.883</v>
      </c>
      <c r="BH577">
        <v>1.2999999999999999E-2</v>
      </c>
      <c r="BI577">
        <v>1.8959999999999999</v>
      </c>
      <c r="BJ577">
        <v>1.486</v>
      </c>
      <c r="BK577">
        <v>0.01</v>
      </c>
      <c r="BL577">
        <v>1.4970000000000001</v>
      </c>
      <c r="BM577">
        <v>11.6472</v>
      </c>
      <c r="BQ577">
        <v>0</v>
      </c>
      <c r="BR577">
        <v>0.47339999999999999</v>
      </c>
      <c r="BS577">
        <v>-5</v>
      </c>
      <c r="BT577">
        <v>5.0000000000000001E-3</v>
      </c>
      <c r="BU577">
        <v>11.568712</v>
      </c>
      <c r="BV577">
        <v>0</v>
      </c>
      <c r="BW577" t="s">
        <v>155</v>
      </c>
      <c r="BX577">
        <v>0.78900000000000003</v>
      </c>
    </row>
    <row r="578" spans="1:76" x14ac:dyDescent="0.25">
      <c r="A578" s="26">
        <v>43530</v>
      </c>
      <c r="B578" s="29">
        <v>0.68554806712962968</v>
      </c>
      <c r="C578">
        <v>11.048999999999999</v>
      </c>
      <c r="D578">
        <v>6.3094999999999999</v>
      </c>
      <c r="E578">
        <v>63094.857389999997</v>
      </c>
      <c r="F578">
        <v>95.2</v>
      </c>
      <c r="G578">
        <v>0.7</v>
      </c>
      <c r="H578">
        <v>1801.3</v>
      </c>
      <c r="J578">
        <v>0</v>
      </c>
      <c r="K578">
        <v>0.84770000000000001</v>
      </c>
      <c r="L578">
        <v>9.3665000000000003</v>
      </c>
      <c r="M578">
        <v>5.3487</v>
      </c>
      <c r="N578">
        <v>80.669600000000003</v>
      </c>
      <c r="O578">
        <v>0.59340000000000004</v>
      </c>
      <c r="P578">
        <v>81.3</v>
      </c>
      <c r="Q578">
        <v>63.6676</v>
      </c>
      <c r="R578">
        <v>0.46829999999999999</v>
      </c>
      <c r="S578">
        <v>64.099999999999994</v>
      </c>
      <c r="T578">
        <v>1801.3485000000001</v>
      </c>
      <c r="W578">
        <v>0</v>
      </c>
      <c r="X578">
        <v>0</v>
      </c>
      <c r="Y578">
        <v>12.1</v>
      </c>
      <c r="Z578">
        <v>854</v>
      </c>
      <c r="AA578">
        <v>840</v>
      </c>
      <c r="AB578">
        <v>844</v>
      </c>
      <c r="AC578">
        <v>90</v>
      </c>
      <c r="AD578">
        <v>18.18</v>
      </c>
      <c r="AE578">
        <v>0.42</v>
      </c>
      <c r="AF578">
        <v>982</v>
      </c>
      <c r="AG578">
        <v>-4</v>
      </c>
      <c r="AH578">
        <v>40</v>
      </c>
      <c r="AI578">
        <v>35</v>
      </c>
      <c r="AJ578">
        <v>191.6</v>
      </c>
      <c r="AK578">
        <v>169.6</v>
      </c>
      <c r="AL578">
        <v>4.9000000000000004</v>
      </c>
      <c r="AM578">
        <v>175</v>
      </c>
      <c r="AN578" t="s">
        <v>155</v>
      </c>
      <c r="AO578">
        <v>2</v>
      </c>
      <c r="AP578" s="28">
        <v>0.89402777777777775</v>
      </c>
      <c r="AQ578">
        <v>47.161636999999999</v>
      </c>
      <c r="AR578">
        <v>-88.483947999999998</v>
      </c>
      <c r="AS578">
        <v>313.39999999999998</v>
      </c>
      <c r="AT578">
        <v>32.200000000000003</v>
      </c>
      <c r="AU578">
        <v>12</v>
      </c>
      <c r="AV578">
        <v>10</v>
      </c>
      <c r="AW578" t="s">
        <v>214</v>
      </c>
      <c r="AX578">
        <v>1.2911999999999999</v>
      </c>
      <c r="AY578">
        <v>1.0307999999999999</v>
      </c>
      <c r="AZ578">
        <v>2.2911999999999999</v>
      </c>
      <c r="BA578">
        <v>14.686999999999999</v>
      </c>
      <c r="BB578">
        <v>12</v>
      </c>
      <c r="BC578">
        <v>0.82</v>
      </c>
      <c r="BD578">
        <v>17.963999999999999</v>
      </c>
      <c r="BE578">
        <v>1985.0340000000001</v>
      </c>
      <c r="BF578">
        <v>721.46699999999998</v>
      </c>
      <c r="BG578">
        <v>1.79</v>
      </c>
      <c r="BH578">
        <v>1.2999999999999999E-2</v>
      </c>
      <c r="BI578">
        <v>1.804</v>
      </c>
      <c r="BJ578">
        <v>1.413</v>
      </c>
      <c r="BK578">
        <v>0.01</v>
      </c>
      <c r="BL578">
        <v>1.423</v>
      </c>
      <c r="BM578">
        <v>12.1228</v>
      </c>
      <c r="BQ578">
        <v>0</v>
      </c>
      <c r="BR578">
        <v>0.410912</v>
      </c>
      <c r="BS578">
        <v>-5</v>
      </c>
      <c r="BT578">
        <v>5.0000000000000001E-3</v>
      </c>
      <c r="BU578">
        <v>10.041662000000001</v>
      </c>
      <c r="BV578">
        <v>0</v>
      </c>
      <c r="BW578" t="s">
        <v>155</v>
      </c>
      <c r="BX578">
        <v>0.78900000000000003</v>
      </c>
    </row>
    <row r="579" spans="1:76" x14ac:dyDescent="0.25">
      <c r="A579" s="26">
        <v>43530</v>
      </c>
      <c r="B579" s="29">
        <v>0.68555964120370361</v>
      </c>
      <c r="C579">
        <v>10.821999999999999</v>
      </c>
      <c r="D579">
        <v>6.7944000000000004</v>
      </c>
      <c r="E579">
        <v>67943.604149000006</v>
      </c>
      <c r="F579">
        <v>90.3</v>
      </c>
      <c r="G579">
        <v>0.7</v>
      </c>
      <c r="H579">
        <v>1838.6</v>
      </c>
      <c r="J579">
        <v>0</v>
      </c>
      <c r="K579">
        <v>0.8448</v>
      </c>
      <c r="L579">
        <v>9.1428999999999991</v>
      </c>
      <c r="M579">
        <v>5.7401999999999997</v>
      </c>
      <c r="N579">
        <v>76.288700000000006</v>
      </c>
      <c r="O579">
        <v>0.59140000000000004</v>
      </c>
      <c r="P579">
        <v>76.900000000000006</v>
      </c>
      <c r="Q579">
        <v>60.211599999999997</v>
      </c>
      <c r="R579">
        <v>0.46679999999999999</v>
      </c>
      <c r="S579">
        <v>60.7</v>
      </c>
      <c r="T579">
        <v>1838.6375</v>
      </c>
      <c r="W579">
        <v>0</v>
      </c>
      <c r="X579">
        <v>0</v>
      </c>
      <c r="Y579">
        <v>11.9</v>
      </c>
      <c r="Z579">
        <v>855</v>
      </c>
      <c r="AA579">
        <v>841</v>
      </c>
      <c r="AB579">
        <v>844</v>
      </c>
      <c r="AC579">
        <v>90</v>
      </c>
      <c r="AD579">
        <v>18.190000000000001</v>
      </c>
      <c r="AE579">
        <v>0.42</v>
      </c>
      <c r="AF579">
        <v>982</v>
      </c>
      <c r="AG579">
        <v>-4</v>
      </c>
      <c r="AH579">
        <v>40</v>
      </c>
      <c r="AI579">
        <v>35</v>
      </c>
      <c r="AJ579">
        <v>191</v>
      </c>
      <c r="AK579">
        <v>169</v>
      </c>
      <c r="AL579">
        <v>4.7</v>
      </c>
      <c r="AM579">
        <v>175</v>
      </c>
      <c r="AN579" t="s">
        <v>155</v>
      </c>
      <c r="AO579">
        <v>2</v>
      </c>
      <c r="AP579" s="28">
        <v>0.8940393518518519</v>
      </c>
      <c r="AQ579">
        <v>47.161769</v>
      </c>
      <c r="AR579">
        <v>-88.484026</v>
      </c>
      <c r="AS579">
        <v>313.2</v>
      </c>
      <c r="AT579">
        <v>33.299999999999997</v>
      </c>
      <c r="AU579">
        <v>12</v>
      </c>
      <c r="AV579">
        <v>11</v>
      </c>
      <c r="AW579" t="s">
        <v>239</v>
      </c>
      <c r="AX579">
        <v>1.3</v>
      </c>
      <c r="AY579">
        <v>1.0955999999999999</v>
      </c>
      <c r="AZ579">
        <v>2.2999999999999998</v>
      </c>
      <c r="BA579">
        <v>14.686999999999999</v>
      </c>
      <c r="BB579">
        <v>11.77</v>
      </c>
      <c r="BC579">
        <v>0.8</v>
      </c>
      <c r="BD579">
        <v>18.364999999999998</v>
      </c>
      <c r="BE579">
        <v>1915.5150000000001</v>
      </c>
      <c r="BF579">
        <v>765.423</v>
      </c>
      <c r="BG579">
        <v>1.6739999999999999</v>
      </c>
      <c r="BH579">
        <v>1.2999999999999999E-2</v>
      </c>
      <c r="BI579">
        <v>1.6870000000000001</v>
      </c>
      <c r="BJ579">
        <v>1.321</v>
      </c>
      <c r="BK579">
        <v>0.01</v>
      </c>
      <c r="BL579">
        <v>1.331</v>
      </c>
      <c r="BM579">
        <v>12.2323</v>
      </c>
      <c r="BQ579">
        <v>0</v>
      </c>
      <c r="BR579">
        <v>0.39604</v>
      </c>
      <c r="BS579">
        <v>-5</v>
      </c>
      <c r="BT579">
        <v>5.0000000000000001E-3</v>
      </c>
      <c r="BU579">
        <v>9.6782269999999997</v>
      </c>
      <c r="BV579">
        <v>0</v>
      </c>
      <c r="BW579" t="s">
        <v>155</v>
      </c>
      <c r="BX579">
        <v>0.78900000000000003</v>
      </c>
    </row>
    <row r="580" spans="1:76" x14ac:dyDescent="0.25">
      <c r="A580" s="26">
        <v>43530</v>
      </c>
      <c r="B580" s="29">
        <v>0.68557121527777776</v>
      </c>
      <c r="C580">
        <v>10.692</v>
      </c>
      <c r="D580">
        <v>7.0308000000000002</v>
      </c>
      <c r="E580">
        <v>70308.088352999999</v>
      </c>
      <c r="F580">
        <v>84.3</v>
      </c>
      <c r="G580">
        <v>0.7</v>
      </c>
      <c r="H580">
        <v>1840.9</v>
      </c>
      <c r="J580">
        <v>0</v>
      </c>
      <c r="K580">
        <v>0.84360000000000002</v>
      </c>
      <c r="L580">
        <v>9.0198</v>
      </c>
      <c r="M580">
        <v>5.9309000000000003</v>
      </c>
      <c r="N580">
        <v>71.095699999999994</v>
      </c>
      <c r="O580">
        <v>0.59050000000000002</v>
      </c>
      <c r="P580">
        <v>71.7</v>
      </c>
      <c r="Q580">
        <v>56.115400000000001</v>
      </c>
      <c r="R580">
        <v>0.46610000000000001</v>
      </c>
      <c r="S580">
        <v>56.6</v>
      </c>
      <c r="T580">
        <v>1840.8742999999999</v>
      </c>
      <c r="W580">
        <v>0</v>
      </c>
      <c r="X580">
        <v>0</v>
      </c>
      <c r="Y580">
        <v>11.8</v>
      </c>
      <c r="Z580">
        <v>856</v>
      </c>
      <c r="AA580">
        <v>843</v>
      </c>
      <c r="AB580">
        <v>845</v>
      </c>
      <c r="AC580">
        <v>90</v>
      </c>
      <c r="AD580">
        <v>18.2</v>
      </c>
      <c r="AE580">
        <v>0.42</v>
      </c>
      <c r="AF580">
        <v>981</v>
      </c>
      <c r="AG580">
        <v>-4</v>
      </c>
      <c r="AH580">
        <v>40</v>
      </c>
      <c r="AI580">
        <v>35</v>
      </c>
      <c r="AJ580">
        <v>191</v>
      </c>
      <c r="AK580">
        <v>169</v>
      </c>
      <c r="AL580">
        <v>4.5999999999999996</v>
      </c>
      <c r="AM580">
        <v>175</v>
      </c>
      <c r="AN580" t="s">
        <v>155</v>
      </c>
      <c r="AO580">
        <v>2</v>
      </c>
      <c r="AP580" s="28">
        <v>0.89405092592592583</v>
      </c>
      <c r="AQ580">
        <v>47.161901</v>
      </c>
      <c r="AR580">
        <v>-88.484109000000004</v>
      </c>
      <c r="AS580">
        <v>313.2</v>
      </c>
      <c r="AT580">
        <v>34.299999999999997</v>
      </c>
      <c r="AU580">
        <v>12</v>
      </c>
      <c r="AV580">
        <v>11</v>
      </c>
      <c r="AW580" t="s">
        <v>239</v>
      </c>
      <c r="AX580">
        <v>0.91759999999999997</v>
      </c>
      <c r="AY580">
        <v>1.1000000000000001</v>
      </c>
      <c r="AZ580">
        <v>1.8220000000000001</v>
      </c>
      <c r="BA580">
        <v>14.686999999999999</v>
      </c>
      <c r="BB580">
        <v>11.67</v>
      </c>
      <c r="BC580">
        <v>0.79</v>
      </c>
      <c r="BD580">
        <v>18.545000000000002</v>
      </c>
      <c r="BE580">
        <v>1881.2159999999999</v>
      </c>
      <c r="BF580">
        <v>787.30600000000004</v>
      </c>
      <c r="BG580">
        <v>1.5529999999999999</v>
      </c>
      <c r="BH580">
        <v>1.2999999999999999E-2</v>
      </c>
      <c r="BI580">
        <v>1.5660000000000001</v>
      </c>
      <c r="BJ580">
        <v>1.226</v>
      </c>
      <c r="BK580">
        <v>0.01</v>
      </c>
      <c r="BL580">
        <v>1.236</v>
      </c>
      <c r="BM580">
        <v>12.1921</v>
      </c>
      <c r="BQ580">
        <v>0</v>
      </c>
      <c r="BR580">
        <v>0.43303199999999997</v>
      </c>
      <c r="BS580">
        <v>-5</v>
      </c>
      <c r="BT580">
        <v>5.0000000000000001E-3</v>
      </c>
      <c r="BU580">
        <v>10.582219</v>
      </c>
      <c r="BV580">
        <v>0</v>
      </c>
      <c r="BW580" t="s">
        <v>155</v>
      </c>
      <c r="BX580">
        <v>0.78900000000000003</v>
      </c>
    </row>
    <row r="581" spans="1:76" x14ac:dyDescent="0.25">
      <c r="A581" s="26">
        <v>43530</v>
      </c>
      <c r="B581" s="29">
        <v>0.68558278935185191</v>
      </c>
      <c r="C581">
        <v>10.6</v>
      </c>
      <c r="D581">
        <v>7.1871</v>
      </c>
      <c r="E581">
        <v>71870.567498000004</v>
      </c>
      <c r="F581">
        <v>78.8</v>
      </c>
      <c r="G581">
        <v>0.7</v>
      </c>
      <c r="H581">
        <v>1841.7</v>
      </c>
      <c r="J581">
        <v>0</v>
      </c>
      <c r="K581">
        <v>0.84279999999999999</v>
      </c>
      <c r="L581">
        <v>8.9339999999999993</v>
      </c>
      <c r="M581">
        <v>6.0572999999999997</v>
      </c>
      <c r="N581">
        <v>66.404600000000002</v>
      </c>
      <c r="O581">
        <v>0.59</v>
      </c>
      <c r="P581">
        <v>67</v>
      </c>
      <c r="Q581">
        <v>52.412700000000001</v>
      </c>
      <c r="R581">
        <v>0.4657</v>
      </c>
      <c r="S581">
        <v>52.9</v>
      </c>
      <c r="T581">
        <v>1841.7207000000001</v>
      </c>
      <c r="W581">
        <v>0</v>
      </c>
      <c r="X581">
        <v>0</v>
      </c>
      <c r="Y581">
        <v>11.8</v>
      </c>
      <c r="Z581">
        <v>857</v>
      </c>
      <c r="AA581">
        <v>844</v>
      </c>
      <c r="AB581">
        <v>844</v>
      </c>
      <c r="AC581">
        <v>90</v>
      </c>
      <c r="AD581">
        <v>18.2</v>
      </c>
      <c r="AE581">
        <v>0.42</v>
      </c>
      <c r="AF581">
        <v>981</v>
      </c>
      <c r="AG581">
        <v>-4</v>
      </c>
      <c r="AH581">
        <v>40</v>
      </c>
      <c r="AI581">
        <v>35</v>
      </c>
      <c r="AJ581">
        <v>191</v>
      </c>
      <c r="AK581">
        <v>169</v>
      </c>
      <c r="AL581">
        <v>4.5999999999999996</v>
      </c>
      <c r="AM581">
        <v>175.4</v>
      </c>
      <c r="AN581" t="s">
        <v>155</v>
      </c>
      <c r="AO581">
        <v>2</v>
      </c>
      <c r="AP581" s="28">
        <v>0.89406249999999998</v>
      </c>
      <c r="AQ581">
        <v>47.162045999999997</v>
      </c>
      <c r="AR581">
        <v>-88.484131000000005</v>
      </c>
      <c r="AS581">
        <v>313.39999999999998</v>
      </c>
      <c r="AT581">
        <v>34.9</v>
      </c>
      <c r="AU581">
        <v>12</v>
      </c>
      <c r="AV581">
        <v>11</v>
      </c>
      <c r="AW581" t="s">
        <v>239</v>
      </c>
      <c r="AX581">
        <v>0.9</v>
      </c>
      <c r="AY581">
        <v>1.1956</v>
      </c>
      <c r="AZ581">
        <v>1.8</v>
      </c>
      <c r="BA581">
        <v>14.686999999999999</v>
      </c>
      <c r="BB581">
        <v>11.61</v>
      </c>
      <c r="BC581">
        <v>0.79</v>
      </c>
      <c r="BD581">
        <v>18.652000000000001</v>
      </c>
      <c r="BE581">
        <v>1858.319</v>
      </c>
      <c r="BF581">
        <v>801.91700000000003</v>
      </c>
      <c r="BG581">
        <v>1.446</v>
      </c>
      <c r="BH581">
        <v>1.2999999999999999E-2</v>
      </c>
      <c r="BI581">
        <v>1.4590000000000001</v>
      </c>
      <c r="BJ581">
        <v>1.1419999999999999</v>
      </c>
      <c r="BK581">
        <v>0.01</v>
      </c>
      <c r="BL581">
        <v>1.1519999999999999</v>
      </c>
      <c r="BM581">
        <v>12.164999999999999</v>
      </c>
      <c r="BQ581">
        <v>0</v>
      </c>
      <c r="BR581">
        <v>0.45848</v>
      </c>
      <c r="BS581">
        <v>-5</v>
      </c>
      <c r="BT581">
        <v>5.0000000000000001E-3</v>
      </c>
      <c r="BU581">
        <v>11.204105</v>
      </c>
      <c r="BV581">
        <v>0</v>
      </c>
      <c r="BW581" t="s">
        <v>155</v>
      </c>
      <c r="BX581">
        <v>0.78900000000000003</v>
      </c>
    </row>
    <row r="582" spans="1:76" x14ac:dyDescent="0.25">
      <c r="A582" s="26">
        <v>43530</v>
      </c>
      <c r="B582" s="29">
        <v>0.68559436342592595</v>
      </c>
      <c r="C582">
        <v>10.48</v>
      </c>
      <c r="D582">
        <v>7.2911999999999999</v>
      </c>
      <c r="E582">
        <v>72912.318255000006</v>
      </c>
      <c r="F582">
        <v>73.8</v>
      </c>
      <c r="G582">
        <v>0.7</v>
      </c>
      <c r="H582">
        <v>1853.7</v>
      </c>
      <c r="J582">
        <v>0</v>
      </c>
      <c r="K582">
        <v>0.8427</v>
      </c>
      <c r="L582">
        <v>8.8320000000000007</v>
      </c>
      <c r="M582">
        <v>6.1444000000000001</v>
      </c>
      <c r="N582">
        <v>62.1967</v>
      </c>
      <c r="O582">
        <v>0.58989999999999998</v>
      </c>
      <c r="P582">
        <v>62.8</v>
      </c>
      <c r="Q582">
        <v>49.091500000000003</v>
      </c>
      <c r="R582">
        <v>0.46560000000000001</v>
      </c>
      <c r="S582">
        <v>49.6</v>
      </c>
      <c r="T582">
        <v>1853.7471</v>
      </c>
      <c r="W582">
        <v>0</v>
      </c>
      <c r="X582">
        <v>0</v>
      </c>
      <c r="Y582">
        <v>11.8</v>
      </c>
      <c r="Z582">
        <v>856</v>
      </c>
      <c r="AA582">
        <v>843</v>
      </c>
      <c r="AB582">
        <v>843</v>
      </c>
      <c r="AC582">
        <v>90</v>
      </c>
      <c r="AD582">
        <v>18.2</v>
      </c>
      <c r="AE582">
        <v>0.42</v>
      </c>
      <c r="AF582">
        <v>981</v>
      </c>
      <c r="AG582">
        <v>-4</v>
      </c>
      <c r="AH582">
        <v>39.631999999999998</v>
      </c>
      <c r="AI582">
        <v>35</v>
      </c>
      <c r="AJ582">
        <v>191</v>
      </c>
      <c r="AK582">
        <v>169</v>
      </c>
      <c r="AL582">
        <v>4.7</v>
      </c>
      <c r="AM582">
        <v>175.7</v>
      </c>
      <c r="AN582" t="s">
        <v>155</v>
      </c>
      <c r="AO582">
        <v>2</v>
      </c>
      <c r="AP582" s="28">
        <v>0.89407407407407413</v>
      </c>
      <c r="AQ582">
        <v>47.162193000000002</v>
      </c>
      <c r="AR582">
        <v>-88.484132000000002</v>
      </c>
      <c r="AS582">
        <v>314.39999999999998</v>
      </c>
      <c r="AT582">
        <v>35.700000000000003</v>
      </c>
      <c r="AU582">
        <v>12</v>
      </c>
      <c r="AV582">
        <v>11</v>
      </c>
      <c r="AW582" t="s">
        <v>239</v>
      </c>
      <c r="AX582">
        <v>0.99560000000000004</v>
      </c>
      <c r="AY582">
        <v>1.2956000000000001</v>
      </c>
      <c r="AZ582">
        <v>1.8</v>
      </c>
      <c r="BA582">
        <v>14.686999999999999</v>
      </c>
      <c r="BB582">
        <v>11.6</v>
      </c>
      <c r="BC582">
        <v>0.79</v>
      </c>
      <c r="BD582">
        <v>18.664999999999999</v>
      </c>
      <c r="BE582">
        <v>1838.761</v>
      </c>
      <c r="BF582">
        <v>814.18499999999995</v>
      </c>
      <c r="BG582">
        <v>1.3560000000000001</v>
      </c>
      <c r="BH582">
        <v>1.2999999999999999E-2</v>
      </c>
      <c r="BI582">
        <v>1.369</v>
      </c>
      <c r="BJ582">
        <v>1.07</v>
      </c>
      <c r="BK582">
        <v>0.01</v>
      </c>
      <c r="BL582">
        <v>1.08</v>
      </c>
      <c r="BM582">
        <v>12.2555</v>
      </c>
      <c r="BQ582">
        <v>0</v>
      </c>
      <c r="BR582">
        <v>0.45488800000000001</v>
      </c>
      <c r="BS582">
        <v>-5</v>
      </c>
      <c r="BT582">
        <v>5.0000000000000001E-3</v>
      </c>
      <c r="BU582">
        <v>11.116326000000001</v>
      </c>
      <c r="BV582">
        <v>0</v>
      </c>
      <c r="BW582" t="s">
        <v>155</v>
      </c>
      <c r="BX582">
        <v>0.78900000000000003</v>
      </c>
    </row>
    <row r="583" spans="1:76" x14ac:dyDescent="0.25">
      <c r="A583" s="26">
        <v>43530</v>
      </c>
      <c r="B583" s="29">
        <v>0.68560593749999998</v>
      </c>
      <c r="C583">
        <v>10.489000000000001</v>
      </c>
      <c r="D583">
        <v>7.3578999999999999</v>
      </c>
      <c r="E583">
        <v>73578.623852999997</v>
      </c>
      <c r="F583">
        <v>67.8</v>
      </c>
      <c r="G583">
        <v>0.7</v>
      </c>
      <c r="H583">
        <v>1871.2</v>
      </c>
      <c r="J583">
        <v>0</v>
      </c>
      <c r="K583">
        <v>0.84199999999999997</v>
      </c>
      <c r="L583">
        <v>8.8314000000000004</v>
      </c>
      <c r="M583">
        <v>6.1951999999999998</v>
      </c>
      <c r="N583">
        <v>57.067799999999998</v>
      </c>
      <c r="O583">
        <v>0.58940000000000003</v>
      </c>
      <c r="P583">
        <v>57.7</v>
      </c>
      <c r="Q583">
        <v>45.043300000000002</v>
      </c>
      <c r="R583">
        <v>0.4652</v>
      </c>
      <c r="S583">
        <v>45.5</v>
      </c>
      <c r="T583">
        <v>1871.2308</v>
      </c>
      <c r="W583">
        <v>0</v>
      </c>
      <c r="X583">
        <v>0</v>
      </c>
      <c r="Y583">
        <v>11.8</v>
      </c>
      <c r="Z583">
        <v>857</v>
      </c>
      <c r="AA583">
        <v>843</v>
      </c>
      <c r="AB583">
        <v>843</v>
      </c>
      <c r="AC583">
        <v>90</v>
      </c>
      <c r="AD583">
        <v>18.2</v>
      </c>
      <c r="AE583">
        <v>0.42</v>
      </c>
      <c r="AF583">
        <v>981</v>
      </c>
      <c r="AG583">
        <v>-4</v>
      </c>
      <c r="AH583">
        <v>39</v>
      </c>
      <c r="AI583">
        <v>35</v>
      </c>
      <c r="AJ583">
        <v>191</v>
      </c>
      <c r="AK583">
        <v>169</v>
      </c>
      <c r="AL583">
        <v>4.5999999999999996</v>
      </c>
      <c r="AM583">
        <v>176</v>
      </c>
      <c r="AN583" t="s">
        <v>155</v>
      </c>
      <c r="AO583">
        <v>2</v>
      </c>
      <c r="AP583" s="28">
        <v>0.89408564814814817</v>
      </c>
      <c r="AQ583">
        <v>47.162345000000002</v>
      </c>
      <c r="AR583">
        <v>-88.484108000000006</v>
      </c>
      <c r="AS583">
        <v>314.89999999999998</v>
      </c>
      <c r="AT583">
        <v>36.5</v>
      </c>
      <c r="AU583">
        <v>12</v>
      </c>
      <c r="AV583">
        <v>11</v>
      </c>
      <c r="AW583" t="s">
        <v>239</v>
      </c>
      <c r="AX583">
        <v>1</v>
      </c>
      <c r="AY583">
        <v>1.3</v>
      </c>
      <c r="AZ583">
        <v>1.8</v>
      </c>
      <c r="BA583">
        <v>14.686999999999999</v>
      </c>
      <c r="BB583">
        <v>11.55</v>
      </c>
      <c r="BC583">
        <v>0.79</v>
      </c>
      <c r="BD583">
        <v>18.765999999999998</v>
      </c>
      <c r="BE583">
        <v>1832.336</v>
      </c>
      <c r="BF583">
        <v>818.10900000000004</v>
      </c>
      <c r="BG583">
        <v>1.24</v>
      </c>
      <c r="BH583">
        <v>1.2999999999999999E-2</v>
      </c>
      <c r="BI583">
        <v>1.2529999999999999</v>
      </c>
      <c r="BJ583">
        <v>0.97899999999999998</v>
      </c>
      <c r="BK583">
        <v>0.01</v>
      </c>
      <c r="BL583">
        <v>0.98899999999999999</v>
      </c>
      <c r="BM583">
        <v>12.3287</v>
      </c>
      <c r="BQ583">
        <v>0</v>
      </c>
      <c r="BR583">
        <v>0.45616800000000002</v>
      </c>
      <c r="BS583">
        <v>-5</v>
      </c>
      <c r="BT583">
        <v>5.0000000000000001E-3</v>
      </c>
      <c r="BU583">
        <v>11.147606</v>
      </c>
      <c r="BV583">
        <v>0</v>
      </c>
      <c r="BW583" t="s">
        <v>155</v>
      </c>
      <c r="BX583">
        <v>0.78900000000000003</v>
      </c>
    </row>
    <row r="584" spans="1:76" x14ac:dyDescent="0.25">
      <c r="A584" s="26">
        <v>43530</v>
      </c>
      <c r="B584" s="29">
        <v>0.68561751157407402</v>
      </c>
      <c r="C584">
        <v>10.468</v>
      </c>
      <c r="D584">
        <v>7.3982000000000001</v>
      </c>
      <c r="E584">
        <v>73982.164948000005</v>
      </c>
      <c r="F584">
        <v>62.4</v>
      </c>
      <c r="G584">
        <v>0.7</v>
      </c>
      <c r="H584">
        <v>1914.7</v>
      </c>
      <c r="J584">
        <v>0</v>
      </c>
      <c r="K584">
        <v>0.8417</v>
      </c>
      <c r="L584">
        <v>8.8114000000000008</v>
      </c>
      <c r="M584">
        <v>6.2271999999999998</v>
      </c>
      <c r="N584">
        <v>52.547800000000002</v>
      </c>
      <c r="O584">
        <v>0.58919999999999995</v>
      </c>
      <c r="P584">
        <v>53.1</v>
      </c>
      <c r="Q584">
        <v>41.475700000000003</v>
      </c>
      <c r="R584">
        <v>0.46510000000000001</v>
      </c>
      <c r="S584">
        <v>41.9</v>
      </c>
      <c r="T584">
        <v>1914.7252000000001</v>
      </c>
      <c r="W584">
        <v>0</v>
      </c>
      <c r="X584">
        <v>0</v>
      </c>
      <c r="Y584">
        <v>11.8</v>
      </c>
      <c r="Z584">
        <v>857</v>
      </c>
      <c r="AA584">
        <v>842</v>
      </c>
      <c r="AB584">
        <v>843</v>
      </c>
      <c r="AC584">
        <v>90</v>
      </c>
      <c r="AD584">
        <v>18.2</v>
      </c>
      <c r="AE584">
        <v>0.42</v>
      </c>
      <c r="AF584">
        <v>981</v>
      </c>
      <c r="AG584">
        <v>-4</v>
      </c>
      <c r="AH584">
        <v>39</v>
      </c>
      <c r="AI584">
        <v>35</v>
      </c>
      <c r="AJ584">
        <v>191</v>
      </c>
      <c r="AK584">
        <v>169</v>
      </c>
      <c r="AL584">
        <v>4.5999999999999996</v>
      </c>
      <c r="AM584">
        <v>176</v>
      </c>
      <c r="AN584" t="s">
        <v>155</v>
      </c>
      <c r="AO584">
        <v>2</v>
      </c>
      <c r="AP584" s="28">
        <v>0.89409722222222221</v>
      </c>
      <c r="AQ584">
        <v>47.162497999999999</v>
      </c>
      <c r="AR584">
        <v>-88.484091000000006</v>
      </c>
      <c r="AS584">
        <v>315.2</v>
      </c>
      <c r="AT584">
        <v>37.299999999999997</v>
      </c>
      <c r="AU584">
        <v>12</v>
      </c>
      <c r="AV584">
        <v>11</v>
      </c>
      <c r="AW584" t="s">
        <v>239</v>
      </c>
      <c r="AX584">
        <v>1</v>
      </c>
      <c r="AY584">
        <v>1.3</v>
      </c>
      <c r="AZ584">
        <v>1.8956</v>
      </c>
      <c r="BA584">
        <v>14.686999999999999</v>
      </c>
      <c r="BB584">
        <v>11.53</v>
      </c>
      <c r="BC584">
        <v>0.78</v>
      </c>
      <c r="BD584">
        <v>18.803999999999998</v>
      </c>
      <c r="BE584">
        <v>1826.222</v>
      </c>
      <c r="BF584">
        <v>821.447</v>
      </c>
      <c r="BG584">
        <v>1.141</v>
      </c>
      <c r="BH584">
        <v>1.2999999999999999E-2</v>
      </c>
      <c r="BI584">
        <v>1.153</v>
      </c>
      <c r="BJ584">
        <v>0.9</v>
      </c>
      <c r="BK584">
        <v>0.01</v>
      </c>
      <c r="BL584">
        <v>0.91</v>
      </c>
      <c r="BM584">
        <v>12.601699999999999</v>
      </c>
      <c r="BQ584">
        <v>0</v>
      </c>
      <c r="BR584">
        <v>0.45167200000000002</v>
      </c>
      <c r="BS584">
        <v>-5</v>
      </c>
      <c r="BT584">
        <v>5.3680000000000004E-3</v>
      </c>
      <c r="BU584">
        <v>11.037735</v>
      </c>
      <c r="BV584">
        <v>0</v>
      </c>
      <c r="BW584" t="s">
        <v>155</v>
      </c>
      <c r="BX584">
        <v>0.78900000000000003</v>
      </c>
    </row>
    <row r="585" spans="1:76" x14ac:dyDescent="0.25">
      <c r="A585" s="26">
        <v>43530</v>
      </c>
      <c r="B585" s="29">
        <v>0.68562908564814817</v>
      </c>
      <c r="C585">
        <v>10.46</v>
      </c>
      <c r="D585">
        <v>7.4987000000000004</v>
      </c>
      <c r="E585">
        <v>74987.319587999998</v>
      </c>
      <c r="F585">
        <v>57.5</v>
      </c>
      <c r="G585">
        <v>0.7</v>
      </c>
      <c r="H585">
        <v>1972.8</v>
      </c>
      <c r="J585">
        <v>0</v>
      </c>
      <c r="K585">
        <v>0.84079999999999999</v>
      </c>
      <c r="L585">
        <v>8.7944999999999993</v>
      </c>
      <c r="M585">
        <v>6.3047000000000004</v>
      </c>
      <c r="N585">
        <v>48.308599999999998</v>
      </c>
      <c r="O585">
        <v>0.58850000000000002</v>
      </c>
      <c r="P585">
        <v>48.9</v>
      </c>
      <c r="Q585">
        <v>38.1297</v>
      </c>
      <c r="R585">
        <v>0.46450000000000002</v>
      </c>
      <c r="S585">
        <v>38.6</v>
      </c>
      <c r="T585">
        <v>1972.8321000000001</v>
      </c>
      <c r="W585">
        <v>0</v>
      </c>
      <c r="X585">
        <v>0</v>
      </c>
      <c r="Y585">
        <v>11.7</v>
      </c>
      <c r="Z585">
        <v>857</v>
      </c>
      <c r="AA585">
        <v>843</v>
      </c>
      <c r="AB585">
        <v>843</v>
      </c>
      <c r="AC585">
        <v>90</v>
      </c>
      <c r="AD585">
        <v>18.2</v>
      </c>
      <c r="AE585">
        <v>0.42</v>
      </c>
      <c r="AF585">
        <v>981</v>
      </c>
      <c r="AG585">
        <v>-4</v>
      </c>
      <c r="AH585">
        <v>39</v>
      </c>
      <c r="AI585">
        <v>35</v>
      </c>
      <c r="AJ585">
        <v>191</v>
      </c>
      <c r="AK585">
        <v>169</v>
      </c>
      <c r="AL585">
        <v>4.5999999999999996</v>
      </c>
      <c r="AM585">
        <v>176</v>
      </c>
      <c r="AN585" t="s">
        <v>155</v>
      </c>
      <c r="AO585">
        <v>2</v>
      </c>
      <c r="AP585" s="28">
        <v>0.89410879629629625</v>
      </c>
      <c r="AQ585">
        <v>47.162652999999999</v>
      </c>
      <c r="AR585">
        <v>-88.484082000000001</v>
      </c>
      <c r="AS585">
        <v>315.5</v>
      </c>
      <c r="AT585">
        <v>37.700000000000003</v>
      </c>
      <c r="AU585">
        <v>12</v>
      </c>
      <c r="AV585">
        <v>11</v>
      </c>
      <c r="AW585" t="s">
        <v>239</v>
      </c>
      <c r="AX585">
        <v>1</v>
      </c>
      <c r="AY585">
        <v>1.3956</v>
      </c>
      <c r="AZ585">
        <v>1.9</v>
      </c>
      <c r="BA585">
        <v>14.686999999999999</v>
      </c>
      <c r="BB585">
        <v>11.45</v>
      </c>
      <c r="BC585">
        <v>0.78</v>
      </c>
      <c r="BD585">
        <v>18.937999999999999</v>
      </c>
      <c r="BE585">
        <v>1814.7809999999999</v>
      </c>
      <c r="BF585">
        <v>828.05200000000002</v>
      </c>
      <c r="BG585">
        <v>1.044</v>
      </c>
      <c r="BH585">
        <v>1.2999999999999999E-2</v>
      </c>
      <c r="BI585">
        <v>1.0569999999999999</v>
      </c>
      <c r="BJ585">
        <v>0.82399999999999995</v>
      </c>
      <c r="BK585">
        <v>0.01</v>
      </c>
      <c r="BL585">
        <v>0.83399999999999996</v>
      </c>
      <c r="BM585">
        <v>12.9276</v>
      </c>
      <c r="BQ585">
        <v>0</v>
      </c>
      <c r="BR585">
        <v>0.47367999999999999</v>
      </c>
      <c r="BS585">
        <v>-5</v>
      </c>
      <c r="BT585">
        <v>6.0000000000000001E-3</v>
      </c>
      <c r="BU585">
        <v>11.575555</v>
      </c>
      <c r="BV585">
        <v>0</v>
      </c>
      <c r="BW585" t="s">
        <v>155</v>
      </c>
      <c r="BX585">
        <v>0.78900000000000003</v>
      </c>
    </row>
    <row r="586" spans="1:76" x14ac:dyDescent="0.25">
      <c r="A586" s="26">
        <v>43530</v>
      </c>
      <c r="B586" s="29">
        <v>0.68564065972222232</v>
      </c>
      <c r="C586">
        <v>10.456</v>
      </c>
      <c r="D586">
        <v>7.4615</v>
      </c>
      <c r="E586">
        <v>74614.777688000002</v>
      </c>
      <c r="F586">
        <v>52.9</v>
      </c>
      <c r="G586">
        <v>0.7</v>
      </c>
      <c r="H586">
        <v>2014.7</v>
      </c>
      <c r="J586">
        <v>0</v>
      </c>
      <c r="K586">
        <v>0.84109999999999996</v>
      </c>
      <c r="L586">
        <v>8.7944999999999993</v>
      </c>
      <c r="M586">
        <v>6.2758000000000003</v>
      </c>
      <c r="N586">
        <v>44.480499999999999</v>
      </c>
      <c r="O586">
        <v>0.58879999999999999</v>
      </c>
      <c r="P586">
        <v>45.1</v>
      </c>
      <c r="Q586">
        <v>35.108199999999997</v>
      </c>
      <c r="R586">
        <v>0.4647</v>
      </c>
      <c r="S586">
        <v>35.6</v>
      </c>
      <c r="T586">
        <v>2014.7126000000001</v>
      </c>
      <c r="W586">
        <v>0</v>
      </c>
      <c r="X586">
        <v>0</v>
      </c>
      <c r="Y586">
        <v>11.7</v>
      </c>
      <c r="Z586">
        <v>857</v>
      </c>
      <c r="AA586">
        <v>843</v>
      </c>
      <c r="AB586">
        <v>843</v>
      </c>
      <c r="AC586">
        <v>90</v>
      </c>
      <c r="AD586">
        <v>18.2</v>
      </c>
      <c r="AE586">
        <v>0.42</v>
      </c>
      <c r="AF586">
        <v>981</v>
      </c>
      <c r="AG586">
        <v>-4</v>
      </c>
      <c r="AH586">
        <v>39</v>
      </c>
      <c r="AI586">
        <v>35</v>
      </c>
      <c r="AJ586">
        <v>191</v>
      </c>
      <c r="AK586">
        <v>168.6</v>
      </c>
      <c r="AL586">
        <v>4.5</v>
      </c>
      <c r="AM586">
        <v>175.8</v>
      </c>
      <c r="AN586" t="s">
        <v>155</v>
      </c>
      <c r="AO586">
        <v>2</v>
      </c>
      <c r="AP586" s="28">
        <v>0.8941203703703704</v>
      </c>
      <c r="AQ586">
        <v>47.162807999999998</v>
      </c>
      <c r="AR586">
        <v>-88.484072999999995</v>
      </c>
      <c r="AS586">
        <v>315.89999999999998</v>
      </c>
      <c r="AT586">
        <v>38.1</v>
      </c>
      <c r="AU586">
        <v>12</v>
      </c>
      <c r="AV586">
        <v>11</v>
      </c>
      <c r="AW586" t="s">
        <v>239</v>
      </c>
      <c r="AX586">
        <v>1.0955999999999999</v>
      </c>
      <c r="AY586">
        <v>1.4</v>
      </c>
      <c r="AZ586">
        <v>1.9956</v>
      </c>
      <c r="BA586">
        <v>14.686999999999999</v>
      </c>
      <c r="BB586">
        <v>11.48</v>
      </c>
      <c r="BC586">
        <v>0.78</v>
      </c>
      <c r="BD586">
        <v>18.893999999999998</v>
      </c>
      <c r="BE586">
        <v>1817.7339999999999</v>
      </c>
      <c r="BF586">
        <v>825.58799999999997</v>
      </c>
      <c r="BG586">
        <v>0.96299999999999997</v>
      </c>
      <c r="BH586">
        <v>1.2999999999999999E-2</v>
      </c>
      <c r="BI586">
        <v>0.97599999999999998</v>
      </c>
      <c r="BJ586">
        <v>0.76</v>
      </c>
      <c r="BK586">
        <v>0.01</v>
      </c>
      <c r="BL586">
        <v>0.77</v>
      </c>
      <c r="BM586">
        <v>13.2235</v>
      </c>
      <c r="BQ586">
        <v>0</v>
      </c>
      <c r="BR586">
        <v>0.479632</v>
      </c>
      <c r="BS586">
        <v>-5</v>
      </c>
      <c r="BT586">
        <v>5.6319999999999999E-3</v>
      </c>
      <c r="BU586">
        <v>11.721007</v>
      </c>
      <c r="BV586">
        <v>0</v>
      </c>
      <c r="BW586" t="s">
        <v>155</v>
      </c>
      <c r="BX586">
        <v>0.78900000000000003</v>
      </c>
    </row>
    <row r="587" spans="1:76" x14ac:dyDescent="0.25">
      <c r="A587" s="26">
        <v>43530</v>
      </c>
      <c r="B587" s="29">
        <v>0.68565223379629625</v>
      </c>
      <c r="C587">
        <v>10.45</v>
      </c>
      <c r="D587">
        <v>7.4432999999999998</v>
      </c>
      <c r="E587">
        <v>74432.553740000003</v>
      </c>
      <c r="F587">
        <v>48.6</v>
      </c>
      <c r="G587">
        <v>0.7</v>
      </c>
      <c r="H587">
        <v>2034.9</v>
      </c>
      <c r="J587">
        <v>0</v>
      </c>
      <c r="K587">
        <v>0.84130000000000005</v>
      </c>
      <c r="L587">
        <v>8.7913999999999994</v>
      </c>
      <c r="M587">
        <v>6.2618999999999998</v>
      </c>
      <c r="N587">
        <v>40.881100000000004</v>
      </c>
      <c r="O587">
        <v>0.58889999999999998</v>
      </c>
      <c r="P587">
        <v>41.5</v>
      </c>
      <c r="Q587">
        <v>32.267200000000003</v>
      </c>
      <c r="R587">
        <v>0.46479999999999999</v>
      </c>
      <c r="S587">
        <v>32.700000000000003</v>
      </c>
      <c r="T587">
        <v>2034.9032999999999</v>
      </c>
      <c r="W587">
        <v>0</v>
      </c>
      <c r="X587">
        <v>0</v>
      </c>
      <c r="Y587">
        <v>11.7</v>
      </c>
      <c r="Z587">
        <v>858</v>
      </c>
      <c r="AA587">
        <v>842</v>
      </c>
      <c r="AB587">
        <v>845</v>
      </c>
      <c r="AC587">
        <v>90</v>
      </c>
      <c r="AD587">
        <v>18.2</v>
      </c>
      <c r="AE587">
        <v>0.42</v>
      </c>
      <c r="AF587">
        <v>981</v>
      </c>
      <c r="AG587">
        <v>-4</v>
      </c>
      <c r="AH587">
        <v>39</v>
      </c>
      <c r="AI587">
        <v>35</v>
      </c>
      <c r="AJ587">
        <v>190.6</v>
      </c>
      <c r="AK587">
        <v>168</v>
      </c>
      <c r="AL587">
        <v>4.5</v>
      </c>
      <c r="AM587">
        <v>175.4</v>
      </c>
      <c r="AN587" t="s">
        <v>155</v>
      </c>
      <c r="AO587">
        <v>2</v>
      </c>
      <c r="AP587" s="28">
        <v>0.89413194444444455</v>
      </c>
      <c r="AQ587">
        <v>47.162961000000003</v>
      </c>
      <c r="AR587">
        <v>-88.484116</v>
      </c>
      <c r="AS587">
        <v>316.2</v>
      </c>
      <c r="AT587">
        <v>38.299999999999997</v>
      </c>
      <c r="AU587">
        <v>12</v>
      </c>
      <c r="AV587">
        <v>11</v>
      </c>
      <c r="AW587" t="s">
        <v>239</v>
      </c>
      <c r="AX587">
        <v>1.1000000000000001</v>
      </c>
      <c r="AY587">
        <v>1.4956</v>
      </c>
      <c r="AZ587">
        <v>2.0956000000000001</v>
      </c>
      <c r="BA587">
        <v>14.686999999999999</v>
      </c>
      <c r="BB587">
        <v>11.5</v>
      </c>
      <c r="BC587">
        <v>0.78</v>
      </c>
      <c r="BD587">
        <v>18.866</v>
      </c>
      <c r="BE587">
        <v>1818.8810000000001</v>
      </c>
      <c r="BF587">
        <v>824.57100000000003</v>
      </c>
      <c r="BG587">
        <v>0.88600000000000001</v>
      </c>
      <c r="BH587">
        <v>1.2999999999999999E-2</v>
      </c>
      <c r="BI587">
        <v>0.89800000000000002</v>
      </c>
      <c r="BJ587">
        <v>0.69899999999999995</v>
      </c>
      <c r="BK587">
        <v>0.01</v>
      </c>
      <c r="BL587">
        <v>0.70899999999999996</v>
      </c>
      <c r="BM587">
        <v>13.3691</v>
      </c>
      <c r="BQ587">
        <v>0</v>
      </c>
      <c r="BR587">
        <v>0.48378399999999999</v>
      </c>
      <c r="BS587">
        <v>-5</v>
      </c>
      <c r="BT587">
        <v>5.3680000000000004E-3</v>
      </c>
      <c r="BU587">
        <v>11.822471</v>
      </c>
      <c r="BV587">
        <v>0</v>
      </c>
      <c r="BW587" t="s">
        <v>155</v>
      </c>
      <c r="BX587">
        <v>0.78900000000000003</v>
      </c>
    </row>
    <row r="588" spans="1:76" x14ac:dyDescent="0.25">
      <c r="A588" s="26">
        <v>43530</v>
      </c>
      <c r="B588" s="29">
        <v>0.6856638078703704</v>
      </c>
      <c r="C588">
        <v>10.45</v>
      </c>
      <c r="D588">
        <v>7.4550999999999998</v>
      </c>
      <c r="E588">
        <v>74550.726978999999</v>
      </c>
      <c r="F588">
        <v>44.9</v>
      </c>
      <c r="G588">
        <v>0.7</v>
      </c>
      <c r="H588">
        <v>2049.4</v>
      </c>
      <c r="J588">
        <v>0</v>
      </c>
      <c r="K588">
        <v>0.84109999999999996</v>
      </c>
      <c r="L588">
        <v>8.7897999999999996</v>
      </c>
      <c r="M588">
        <v>6.2708000000000004</v>
      </c>
      <c r="N588">
        <v>37.743099999999998</v>
      </c>
      <c r="O588">
        <v>0.58879999999999999</v>
      </c>
      <c r="P588">
        <v>38.299999999999997</v>
      </c>
      <c r="Q588">
        <v>29.790400000000002</v>
      </c>
      <c r="R588">
        <v>0.4647</v>
      </c>
      <c r="S588">
        <v>30.3</v>
      </c>
      <c r="T588">
        <v>2049.4059000000002</v>
      </c>
      <c r="W588">
        <v>0</v>
      </c>
      <c r="X588">
        <v>0</v>
      </c>
      <c r="Y588">
        <v>11.6</v>
      </c>
      <c r="Z588">
        <v>859</v>
      </c>
      <c r="AA588">
        <v>843</v>
      </c>
      <c r="AB588">
        <v>846</v>
      </c>
      <c r="AC588">
        <v>90</v>
      </c>
      <c r="AD588">
        <v>18.2</v>
      </c>
      <c r="AE588">
        <v>0.42</v>
      </c>
      <c r="AF588">
        <v>981</v>
      </c>
      <c r="AG588">
        <v>-4</v>
      </c>
      <c r="AH588">
        <v>39</v>
      </c>
      <c r="AI588">
        <v>35</v>
      </c>
      <c r="AJ588">
        <v>190</v>
      </c>
      <c r="AK588">
        <v>168</v>
      </c>
      <c r="AL588">
        <v>4.5</v>
      </c>
      <c r="AM588">
        <v>175.1</v>
      </c>
      <c r="AN588" t="s">
        <v>155</v>
      </c>
      <c r="AO588">
        <v>2</v>
      </c>
      <c r="AP588" s="28">
        <v>0.89414351851851848</v>
      </c>
      <c r="AQ588">
        <v>47.163111000000001</v>
      </c>
      <c r="AR588">
        <v>-88.484172000000001</v>
      </c>
      <c r="AS588">
        <v>316.8</v>
      </c>
      <c r="AT588">
        <v>38.200000000000003</v>
      </c>
      <c r="AU588">
        <v>12</v>
      </c>
      <c r="AV588">
        <v>11</v>
      </c>
      <c r="AW588" t="s">
        <v>239</v>
      </c>
      <c r="AX588">
        <v>1.1000000000000001</v>
      </c>
      <c r="AY588">
        <v>1.5955999999999999</v>
      </c>
      <c r="AZ588">
        <v>2.1</v>
      </c>
      <c r="BA588">
        <v>14.686999999999999</v>
      </c>
      <c r="BB588">
        <v>11.49</v>
      </c>
      <c r="BC588">
        <v>0.78</v>
      </c>
      <c r="BD588">
        <v>18.885000000000002</v>
      </c>
      <c r="BE588">
        <v>1817.4970000000001</v>
      </c>
      <c r="BF588">
        <v>825.274</v>
      </c>
      <c r="BG588">
        <v>0.81699999999999995</v>
      </c>
      <c r="BH588">
        <v>1.2999999999999999E-2</v>
      </c>
      <c r="BI588">
        <v>0.83</v>
      </c>
      <c r="BJ588">
        <v>0.64500000000000002</v>
      </c>
      <c r="BK588">
        <v>0.01</v>
      </c>
      <c r="BL588">
        <v>0.65500000000000003</v>
      </c>
      <c r="BM588">
        <v>13.4567</v>
      </c>
      <c r="BQ588">
        <v>0</v>
      </c>
      <c r="BR588">
        <v>0.48758400000000002</v>
      </c>
      <c r="BS588">
        <v>-5</v>
      </c>
      <c r="BT588">
        <v>6.0000000000000001E-3</v>
      </c>
      <c r="BU588">
        <v>11.915334</v>
      </c>
      <c r="BV588">
        <v>0</v>
      </c>
      <c r="BW588" t="s">
        <v>155</v>
      </c>
      <c r="BX588">
        <v>0.78900000000000003</v>
      </c>
    </row>
    <row r="589" spans="1:76" x14ac:dyDescent="0.25">
      <c r="A589" s="26">
        <v>43530</v>
      </c>
      <c r="B589" s="29">
        <v>0.68567538194444444</v>
      </c>
      <c r="C589">
        <v>10.441000000000001</v>
      </c>
      <c r="D589">
        <v>7.4707999999999997</v>
      </c>
      <c r="E589">
        <v>74707.924203000002</v>
      </c>
      <c r="F589">
        <v>42</v>
      </c>
      <c r="G589">
        <v>0.7</v>
      </c>
      <c r="H589">
        <v>2066.9</v>
      </c>
      <c r="J589">
        <v>0</v>
      </c>
      <c r="K589">
        <v>0.84099999999999997</v>
      </c>
      <c r="L589">
        <v>8.7812999999999999</v>
      </c>
      <c r="M589">
        <v>6.2831000000000001</v>
      </c>
      <c r="N589">
        <v>35.316299999999998</v>
      </c>
      <c r="O589">
        <v>0.5887</v>
      </c>
      <c r="P589">
        <v>35.9</v>
      </c>
      <c r="Q589">
        <v>27.8749</v>
      </c>
      <c r="R589">
        <v>0.4647</v>
      </c>
      <c r="S589">
        <v>28.3</v>
      </c>
      <c r="T589">
        <v>2066.8627999999999</v>
      </c>
      <c r="W589">
        <v>0</v>
      </c>
      <c r="X589">
        <v>0</v>
      </c>
      <c r="Y589">
        <v>11.7</v>
      </c>
      <c r="Z589">
        <v>859</v>
      </c>
      <c r="AA589">
        <v>843</v>
      </c>
      <c r="AB589">
        <v>846</v>
      </c>
      <c r="AC589">
        <v>90</v>
      </c>
      <c r="AD589">
        <v>18.2</v>
      </c>
      <c r="AE589">
        <v>0.42</v>
      </c>
      <c r="AF589">
        <v>981</v>
      </c>
      <c r="AG589">
        <v>-4</v>
      </c>
      <c r="AH589">
        <v>39</v>
      </c>
      <c r="AI589">
        <v>35</v>
      </c>
      <c r="AJ589">
        <v>190</v>
      </c>
      <c r="AK589">
        <v>168</v>
      </c>
      <c r="AL589">
        <v>4.4000000000000004</v>
      </c>
      <c r="AM589">
        <v>174.7</v>
      </c>
      <c r="AN589" t="s">
        <v>155</v>
      </c>
      <c r="AO589">
        <v>2</v>
      </c>
      <c r="AP589" s="28">
        <v>0.89415509259259263</v>
      </c>
      <c r="AQ589">
        <v>47.163249</v>
      </c>
      <c r="AR589">
        <v>-88.484285</v>
      </c>
      <c r="AS589">
        <v>317.39999999999998</v>
      </c>
      <c r="AT589">
        <v>38</v>
      </c>
      <c r="AU589">
        <v>12</v>
      </c>
      <c r="AV589">
        <v>11</v>
      </c>
      <c r="AW589" t="s">
        <v>239</v>
      </c>
      <c r="AX589">
        <v>1.1000000000000001</v>
      </c>
      <c r="AY589">
        <v>1.6</v>
      </c>
      <c r="AZ589">
        <v>2.0044</v>
      </c>
      <c r="BA589">
        <v>14.686999999999999</v>
      </c>
      <c r="BB589">
        <v>11.48</v>
      </c>
      <c r="BC589">
        <v>0.78</v>
      </c>
      <c r="BD589">
        <v>18.902000000000001</v>
      </c>
      <c r="BE589">
        <v>1815.076</v>
      </c>
      <c r="BF589">
        <v>826.59199999999998</v>
      </c>
      <c r="BG589">
        <v>0.76400000000000001</v>
      </c>
      <c r="BH589">
        <v>1.2999999999999999E-2</v>
      </c>
      <c r="BI589">
        <v>0.77700000000000002</v>
      </c>
      <c r="BJ589">
        <v>0.60299999999999998</v>
      </c>
      <c r="BK589">
        <v>0.01</v>
      </c>
      <c r="BL589">
        <v>0.61299999999999999</v>
      </c>
      <c r="BM589">
        <v>13.5664</v>
      </c>
      <c r="BQ589">
        <v>0</v>
      </c>
      <c r="BR589">
        <v>0.48588199999999998</v>
      </c>
      <c r="BS589">
        <v>-5</v>
      </c>
      <c r="BT589">
        <v>5.6319999999999999E-3</v>
      </c>
      <c r="BU589">
        <v>11.873744</v>
      </c>
      <c r="BV589">
        <v>0</v>
      </c>
      <c r="BW589" t="s">
        <v>155</v>
      </c>
      <c r="BX589">
        <v>0.78900000000000003</v>
      </c>
    </row>
    <row r="590" spans="1:76" x14ac:dyDescent="0.25">
      <c r="A590" s="26">
        <v>43530</v>
      </c>
      <c r="B590" s="29">
        <v>0.68568695601851859</v>
      </c>
      <c r="C590">
        <v>10.44</v>
      </c>
      <c r="D590">
        <v>7.4739000000000004</v>
      </c>
      <c r="E590">
        <v>74739.421625999996</v>
      </c>
      <c r="F590">
        <v>39.4</v>
      </c>
      <c r="G590">
        <v>0.7</v>
      </c>
      <c r="H590">
        <v>2057.6</v>
      </c>
      <c r="J590">
        <v>0</v>
      </c>
      <c r="K590">
        <v>0.84099999999999997</v>
      </c>
      <c r="L590">
        <v>8.7800999999999991</v>
      </c>
      <c r="M590">
        <v>6.2855999999999996</v>
      </c>
      <c r="N590">
        <v>33.096800000000002</v>
      </c>
      <c r="O590">
        <v>0.5887</v>
      </c>
      <c r="P590">
        <v>33.700000000000003</v>
      </c>
      <c r="Q590">
        <v>26.123100000000001</v>
      </c>
      <c r="R590">
        <v>0.4647</v>
      </c>
      <c r="S590">
        <v>26.6</v>
      </c>
      <c r="T590">
        <v>2057.5900999999999</v>
      </c>
      <c r="W590">
        <v>0</v>
      </c>
      <c r="X590">
        <v>0</v>
      </c>
      <c r="Y590">
        <v>11.7</v>
      </c>
      <c r="Z590">
        <v>858</v>
      </c>
      <c r="AA590">
        <v>843</v>
      </c>
      <c r="AB590">
        <v>845</v>
      </c>
      <c r="AC590">
        <v>90</v>
      </c>
      <c r="AD590">
        <v>18.2</v>
      </c>
      <c r="AE590">
        <v>0.42</v>
      </c>
      <c r="AF590">
        <v>981</v>
      </c>
      <c r="AG590">
        <v>-4</v>
      </c>
      <c r="AH590">
        <v>39</v>
      </c>
      <c r="AI590">
        <v>35</v>
      </c>
      <c r="AJ590">
        <v>190</v>
      </c>
      <c r="AK590">
        <v>168</v>
      </c>
      <c r="AL590">
        <v>4.4000000000000004</v>
      </c>
      <c r="AM590">
        <v>174.3</v>
      </c>
      <c r="AN590" t="s">
        <v>155</v>
      </c>
      <c r="AO590">
        <v>2</v>
      </c>
      <c r="AP590" s="28">
        <v>0.89416666666666667</v>
      </c>
      <c r="AQ590">
        <v>47.163384000000001</v>
      </c>
      <c r="AR590">
        <v>-88.484395000000006</v>
      </c>
      <c r="AS590">
        <v>317.8</v>
      </c>
      <c r="AT590">
        <v>38</v>
      </c>
      <c r="AU590">
        <v>12</v>
      </c>
      <c r="AV590">
        <v>11</v>
      </c>
      <c r="AW590" t="s">
        <v>239</v>
      </c>
      <c r="AX590">
        <v>1.1000000000000001</v>
      </c>
      <c r="AY590">
        <v>1.6</v>
      </c>
      <c r="AZ590">
        <v>2</v>
      </c>
      <c r="BA590">
        <v>14.686999999999999</v>
      </c>
      <c r="BB590">
        <v>11.48</v>
      </c>
      <c r="BC590">
        <v>0.78</v>
      </c>
      <c r="BD590">
        <v>18.905999999999999</v>
      </c>
      <c r="BE590">
        <v>1814.788</v>
      </c>
      <c r="BF590">
        <v>826.899</v>
      </c>
      <c r="BG590">
        <v>0.71599999999999997</v>
      </c>
      <c r="BH590">
        <v>1.2999999999999999E-2</v>
      </c>
      <c r="BI590">
        <v>0.72899999999999998</v>
      </c>
      <c r="BJ590">
        <v>0.56499999999999995</v>
      </c>
      <c r="BK590">
        <v>0.01</v>
      </c>
      <c r="BL590">
        <v>0.57599999999999996</v>
      </c>
      <c r="BM590">
        <v>13.5052</v>
      </c>
      <c r="BQ590">
        <v>0</v>
      </c>
      <c r="BR590">
        <v>0.49306100000000003</v>
      </c>
      <c r="BS590">
        <v>-5</v>
      </c>
      <c r="BT590">
        <v>5.3670000000000002E-3</v>
      </c>
      <c r="BU590">
        <v>12.04918</v>
      </c>
      <c r="BV590">
        <v>0</v>
      </c>
      <c r="BW590" t="s">
        <v>155</v>
      </c>
      <c r="BX590">
        <v>0.78900000000000003</v>
      </c>
    </row>
    <row r="591" spans="1:76" x14ac:dyDescent="0.25">
      <c r="A591" s="26">
        <v>43530</v>
      </c>
      <c r="B591" s="29">
        <v>0.68569853009259252</v>
      </c>
      <c r="C591">
        <v>10.44</v>
      </c>
      <c r="D591">
        <v>7.4730999999999996</v>
      </c>
      <c r="E591">
        <v>74731.039395999993</v>
      </c>
      <c r="F591">
        <v>37.1</v>
      </c>
      <c r="G591">
        <v>0.6</v>
      </c>
      <c r="H591">
        <v>2044.8</v>
      </c>
      <c r="J591">
        <v>0</v>
      </c>
      <c r="K591">
        <v>0.84099999999999997</v>
      </c>
      <c r="L591">
        <v>8.7802000000000007</v>
      </c>
      <c r="M591">
        <v>6.2850000000000001</v>
      </c>
      <c r="N591">
        <v>31.2118</v>
      </c>
      <c r="O591">
        <v>0.50460000000000005</v>
      </c>
      <c r="P591">
        <v>31.7</v>
      </c>
      <c r="Q591">
        <v>24.635300000000001</v>
      </c>
      <c r="R591">
        <v>0.39829999999999999</v>
      </c>
      <c r="S591">
        <v>25</v>
      </c>
      <c r="T591">
        <v>2044.819</v>
      </c>
      <c r="W591">
        <v>0</v>
      </c>
      <c r="X591">
        <v>0</v>
      </c>
      <c r="Y591">
        <v>11.6</v>
      </c>
      <c r="Z591">
        <v>859</v>
      </c>
      <c r="AA591">
        <v>843</v>
      </c>
      <c r="AB591">
        <v>846</v>
      </c>
      <c r="AC591">
        <v>90</v>
      </c>
      <c r="AD591">
        <v>18.2</v>
      </c>
      <c r="AE591">
        <v>0.42</v>
      </c>
      <c r="AF591">
        <v>981</v>
      </c>
      <c r="AG591">
        <v>-4</v>
      </c>
      <c r="AH591">
        <v>39</v>
      </c>
      <c r="AI591">
        <v>35</v>
      </c>
      <c r="AJ591">
        <v>190</v>
      </c>
      <c r="AK591">
        <v>168</v>
      </c>
      <c r="AL591">
        <v>4.3</v>
      </c>
      <c r="AM591">
        <v>174</v>
      </c>
      <c r="AN591" t="s">
        <v>155</v>
      </c>
      <c r="AO591">
        <v>2</v>
      </c>
      <c r="AP591" s="28">
        <v>0.8941782407407407</v>
      </c>
      <c r="AQ591">
        <v>47.163521000000003</v>
      </c>
      <c r="AR591">
        <v>-88.484513000000007</v>
      </c>
      <c r="AS591">
        <v>317.5</v>
      </c>
      <c r="AT591">
        <v>38.6</v>
      </c>
      <c r="AU591">
        <v>12</v>
      </c>
      <c r="AV591">
        <v>10</v>
      </c>
      <c r="AW591" t="s">
        <v>246</v>
      </c>
      <c r="AX591">
        <v>1.2911999999999999</v>
      </c>
      <c r="AY591">
        <v>1.8868</v>
      </c>
      <c r="AZ591">
        <v>2.2867999999999999</v>
      </c>
      <c r="BA591">
        <v>14.686999999999999</v>
      </c>
      <c r="BB591">
        <v>11.48</v>
      </c>
      <c r="BC591">
        <v>0.78</v>
      </c>
      <c r="BD591">
        <v>18.904</v>
      </c>
      <c r="BE591">
        <v>1815.0239999999999</v>
      </c>
      <c r="BF591">
        <v>826.91399999999999</v>
      </c>
      <c r="BG591">
        <v>0.67600000000000005</v>
      </c>
      <c r="BH591">
        <v>1.0999999999999999E-2</v>
      </c>
      <c r="BI591">
        <v>0.68700000000000006</v>
      </c>
      <c r="BJ591">
        <v>0.53300000000000003</v>
      </c>
      <c r="BK591">
        <v>8.9999999999999993E-3</v>
      </c>
      <c r="BL591">
        <v>0.54200000000000004</v>
      </c>
      <c r="BM591">
        <v>13.4229</v>
      </c>
      <c r="BQ591">
        <v>0</v>
      </c>
      <c r="BR591">
        <v>0.49020799999999998</v>
      </c>
      <c r="BS591">
        <v>-5</v>
      </c>
      <c r="BT591">
        <v>5.6319999999999999E-3</v>
      </c>
      <c r="BU591">
        <v>11.979457999999999</v>
      </c>
      <c r="BV591">
        <v>0</v>
      </c>
      <c r="BW591" t="s">
        <v>155</v>
      </c>
      <c r="BX591">
        <v>0.78900000000000003</v>
      </c>
    </row>
    <row r="592" spans="1:76" x14ac:dyDescent="0.25">
      <c r="A592" s="26">
        <v>43530</v>
      </c>
      <c r="B592" s="29">
        <v>0.68571010416666667</v>
      </c>
      <c r="C592">
        <v>10.433</v>
      </c>
      <c r="D592">
        <v>7.5223000000000004</v>
      </c>
      <c r="E592">
        <v>75223.112582999995</v>
      </c>
      <c r="F592">
        <v>35.5</v>
      </c>
      <c r="G592">
        <v>0.6</v>
      </c>
      <c r="H592">
        <v>2039.9</v>
      </c>
      <c r="J592">
        <v>0</v>
      </c>
      <c r="K592">
        <v>0.84060000000000001</v>
      </c>
      <c r="L592">
        <v>8.7698</v>
      </c>
      <c r="M592">
        <v>6.3234000000000004</v>
      </c>
      <c r="N592">
        <v>29.8386</v>
      </c>
      <c r="O592">
        <v>0.50439999999999996</v>
      </c>
      <c r="P592">
        <v>30.3</v>
      </c>
      <c r="Q592">
        <v>23.551400000000001</v>
      </c>
      <c r="R592">
        <v>0.39810000000000001</v>
      </c>
      <c r="S592">
        <v>23.9</v>
      </c>
      <c r="T592">
        <v>2039.9151999999999</v>
      </c>
      <c r="W592">
        <v>0</v>
      </c>
      <c r="X592">
        <v>0</v>
      </c>
      <c r="Y592">
        <v>11.7</v>
      </c>
      <c r="Z592">
        <v>858</v>
      </c>
      <c r="AA592">
        <v>843</v>
      </c>
      <c r="AB592">
        <v>845</v>
      </c>
      <c r="AC592">
        <v>90</v>
      </c>
      <c r="AD592">
        <v>18.2</v>
      </c>
      <c r="AE592">
        <v>0.42</v>
      </c>
      <c r="AF592">
        <v>981</v>
      </c>
      <c r="AG592">
        <v>-4</v>
      </c>
      <c r="AH592">
        <v>39</v>
      </c>
      <c r="AI592">
        <v>35</v>
      </c>
      <c r="AJ592">
        <v>190</v>
      </c>
      <c r="AK592">
        <v>168</v>
      </c>
      <c r="AL592">
        <v>4.4000000000000004</v>
      </c>
      <c r="AM592">
        <v>174.4</v>
      </c>
      <c r="AN592" t="s">
        <v>155</v>
      </c>
      <c r="AO592">
        <v>2</v>
      </c>
      <c r="AP592" s="28">
        <v>0.89418981481481474</v>
      </c>
      <c r="AQ592">
        <v>47.163656000000003</v>
      </c>
      <c r="AR592">
        <v>-88.484638000000004</v>
      </c>
      <c r="AS592">
        <v>317.5</v>
      </c>
      <c r="AT592">
        <v>39</v>
      </c>
      <c r="AU592">
        <v>12</v>
      </c>
      <c r="AV592">
        <v>11</v>
      </c>
      <c r="AW592" t="s">
        <v>239</v>
      </c>
      <c r="AX592">
        <v>1.3</v>
      </c>
      <c r="AY592">
        <v>1.9</v>
      </c>
      <c r="AZ592">
        <v>2.3956</v>
      </c>
      <c r="BA592">
        <v>14.686999999999999</v>
      </c>
      <c r="BB592">
        <v>11.45</v>
      </c>
      <c r="BC592">
        <v>0.78</v>
      </c>
      <c r="BD592">
        <v>18.96</v>
      </c>
      <c r="BE592">
        <v>1809.6020000000001</v>
      </c>
      <c r="BF592">
        <v>830.46699999999998</v>
      </c>
      <c r="BG592">
        <v>0.64500000000000002</v>
      </c>
      <c r="BH592">
        <v>1.0999999999999999E-2</v>
      </c>
      <c r="BI592">
        <v>0.65600000000000003</v>
      </c>
      <c r="BJ592">
        <v>0.50900000000000001</v>
      </c>
      <c r="BK592">
        <v>8.9999999999999993E-3</v>
      </c>
      <c r="BL592">
        <v>0.51800000000000002</v>
      </c>
      <c r="BM592">
        <v>13.3665</v>
      </c>
      <c r="BQ592">
        <v>0</v>
      </c>
      <c r="BR592">
        <v>0.49510399999999999</v>
      </c>
      <c r="BS592">
        <v>-5</v>
      </c>
      <c r="BT592">
        <v>5.0000000000000001E-3</v>
      </c>
      <c r="BU592">
        <v>12.099104000000001</v>
      </c>
      <c r="BV592">
        <v>0</v>
      </c>
      <c r="BW592" t="s">
        <v>155</v>
      </c>
      <c r="BX592">
        <v>0.78900000000000003</v>
      </c>
    </row>
    <row r="593" spans="1:76" x14ac:dyDescent="0.25">
      <c r="A593" s="26">
        <v>43530</v>
      </c>
      <c r="B593" s="29">
        <v>0.68572167824074082</v>
      </c>
      <c r="C593">
        <v>10.407999999999999</v>
      </c>
      <c r="D593">
        <v>7.5877999999999997</v>
      </c>
      <c r="E593">
        <v>75877.989992000003</v>
      </c>
      <c r="F593">
        <v>34</v>
      </c>
      <c r="G593">
        <v>0.6</v>
      </c>
      <c r="H593">
        <v>2044.6</v>
      </c>
      <c r="J593">
        <v>0</v>
      </c>
      <c r="K593">
        <v>0.84019999999999995</v>
      </c>
      <c r="L593">
        <v>8.7446000000000002</v>
      </c>
      <c r="M593">
        <v>6.3750999999999998</v>
      </c>
      <c r="N593">
        <v>28.571400000000001</v>
      </c>
      <c r="O593">
        <v>0.50409999999999999</v>
      </c>
      <c r="P593">
        <v>29.1</v>
      </c>
      <c r="Q593">
        <v>22.551200000000001</v>
      </c>
      <c r="R593">
        <v>0.39789999999999998</v>
      </c>
      <c r="S593">
        <v>22.9</v>
      </c>
      <c r="T593">
        <v>2044.6170999999999</v>
      </c>
      <c r="W593">
        <v>0</v>
      </c>
      <c r="X593">
        <v>0</v>
      </c>
      <c r="Y593">
        <v>11.7</v>
      </c>
      <c r="Z593">
        <v>858</v>
      </c>
      <c r="AA593">
        <v>843</v>
      </c>
      <c r="AB593">
        <v>844</v>
      </c>
      <c r="AC593">
        <v>90</v>
      </c>
      <c r="AD593">
        <v>18.2</v>
      </c>
      <c r="AE593">
        <v>0.42</v>
      </c>
      <c r="AF593">
        <v>981</v>
      </c>
      <c r="AG593">
        <v>-4</v>
      </c>
      <c r="AH593">
        <v>39</v>
      </c>
      <c r="AI593">
        <v>35</v>
      </c>
      <c r="AJ593">
        <v>190</v>
      </c>
      <c r="AK593">
        <v>168</v>
      </c>
      <c r="AL593">
        <v>4.3</v>
      </c>
      <c r="AM593">
        <v>174.7</v>
      </c>
      <c r="AN593" t="s">
        <v>155</v>
      </c>
      <c r="AO593">
        <v>2</v>
      </c>
      <c r="AP593" s="28">
        <v>0.89420138888888889</v>
      </c>
      <c r="AQ593">
        <v>47.163784</v>
      </c>
      <c r="AR593">
        <v>-88.484775999999997</v>
      </c>
      <c r="AS593">
        <v>317.60000000000002</v>
      </c>
      <c r="AT593">
        <v>39.200000000000003</v>
      </c>
      <c r="AU593">
        <v>12</v>
      </c>
      <c r="AV593">
        <v>11</v>
      </c>
      <c r="AW593" t="s">
        <v>239</v>
      </c>
      <c r="AX593">
        <v>1.3956</v>
      </c>
      <c r="AY593">
        <v>2.0912000000000002</v>
      </c>
      <c r="AZ593">
        <v>2.5912000000000002</v>
      </c>
      <c r="BA593">
        <v>14.686999999999999</v>
      </c>
      <c r="BB593">
        <v>11.41</v>
      </c>
      <c r="BC593">
        <v>0.78</v>
      </c>
      <c r="BD593">
        <v>19.023</v>
      </c>
      <c r="BE593">
        <v>1801.221</v>
      </c>
      <c r="BF593">
        <v>835.77700000000004</v>
      </c>
      <c r="BG593">
        <v>0.61599999999999999</v>
      </c>
      <c r="BH593">
        <v>1.0999999999999999E-2</v>
      </c>
      <c r="BI593">
        <v>0.627</v>
      </c>
      <c r="BJ593">
        <v>0.48599999999999999</v>
      </c>
      <c r="BK593">
        <v>8.9999999999999993E-3</v>
      </c>
      <c r="BL593">
        <v>0.495</v>
      </c>
      <c r="BM593">
        <v>13.373799999999999</v>
      </c>
      <c r="BQ593">
        <v>0</v>
      </c>
      <c r="BR593">
        <v>0.47123999999999999</v>
      </c>
      <c r="BS593">
        <v>-5</v>
      </c>
      <c r="BT593">
        <v>5.0000000000000001E-3</v>
      </c>
      <c r="BU593">
        <v>11.515928000000001</v>
      </c>
      <c r="BV593">
        <v>0</v>
      </c>
      <c r="BW593" t="s">
        <v>155</v>
      </c>
      <c r="BX593">
        <v>0.78900000000000003</v>
      </c>
    </row>
    <row r="594" spans="1:76" x14ac:dyDescent="0.25">
      <c r="A594" s="26">
        <v>43530</v>
      </c>
      <c r="B594" s="29">
        <v>0.68573325231481475</v>
      </c>
      <c r="C594">
        <v>10.359</v>
      </c>
      <c r="D594">
        <v>7.6333000000000002</v>
      </c>
      <c r="E594">
        <v>76333.142626999994</v>
      </c>
      <c r="F594">
        <v>32.5</v>
      </c>
      <c r="G594">
        <v>0.6</v>
      </c>
      <c r="H594">
        <v>2037.9</v>
      </c>
      <c r="J594">
        <v>0</v>
      </c>
      <c r="K594">
        <v>0.84009999999999996</v>
      </c>
      <c r="L594">
        <v>8.7027999999999999</v>
      </c>
      <c r="M594">
        <v>6.4130000000000003</v>
      </c>
      <c r="N594">
        <v>27.3459</v>
      </c>
      <c r="O594">
        <v>0.50409999999999999</v>
      </c>
      <c r="P594">
        <v>27.8</v>
      </c>
      <c r="Q594">
        <v>21.584</v>
      </c>
      <c r="R594">
        <v>0.39789999999999998</v>
      </c>
      <c r="S594">
        <v>22</v>
      </c>
      <c r="T594">
        <v>2037.9029</v>
      </c>
      <c r="W594">
        <v>0</v>
      </c>
      <c r="X594">
        <v>0</v>
      </c>
      <c r="Y594">
        <v>11.7</v>
      </c>
      <c r="Z594">
        <v>858</v>
      </c>
      <c r="AA594">
        <v>843</v>
      </c>
      <c r="AB594">
        <v>845</v>
      </c>
      <c r="AC594">
        <v>90</v>
      </c>
      <c r="AD594">
        <v>18.2</v>
      </c>
      <c r="AE594">
        <v>0.42</v>
      </c>
      <c r="AF594">
        <v>981</v>
      </c>
      <c r="AG594">
        <v>-4</v>
      </c>
      <c r="AH594">
        <v>39</v>
      </c>
      <c r="AI594">
        <v>35</v>
      </c>
      <c r="AJ594">
        <v>190</v>
      </c>
      <c r="AK594">
        <v>168</v>
      </c>
      <c r="AL594">
        <v>4.4000000000000004</v>
      </c>
      <c r="AM594">
        <v>174.9</v>
      </c>
      <c r="AN594" t="s">
        <v>155</v>
      </c>
      <c r="AO594">
        <v>2</v>
      </c>
      <c r="AP594" s="28">
        <v>0.89421296296296304</v>
      </c>
      <c r="AQ594">
        <v>47.163899999999998</v>
      </c>
      <c r="AR594">
        <v>-88.484941000000006</v>
      </c>
      <c r="AS594">
        <v>317.60000000000002</v>
      </c>
      <c r="AT594">
        <v>39.6</v>
      </c>
      <c r="AU594">
        <v>12</v>
      </c>
      <c r="AV594">
        <v>11</v>
      </c>
      <c r="AW594" t="s">
        <v>239</v>
      </c>
      <c r="AX594">
        <v>1.4956</v>
      </c>
      <c r="AY594">
        <v>2.1956000000000002</v>
      </c>
      <c r="AZ594">
        <v>2.6956000000000002</v>
      </c>
      <c r="BA594">
        <v>14.686999999999999</v>
      </c>
      <c r="BB594">
        <v>11.41</v>
      </c>
      <c r="BC594">
        <v>0.78</v>
      </c>
      <c r="BD594">
        <v>19.027999999999999</v>
      </c>
      <c r="BE594">
        <v>1793.144</v>
      </c>
      <c r="BF594">
        <v>840.99900000000002</v>
      </c>
      <c r="BG594">
        <v>0.59</v>
      </c>
      <c r="BH594">
        <v>1.0999999999999999E-2</v>
      </c>
      <c r="BI594">
        <v>0.60099999999999998</v>
      </c>
      <c r="BJ594">
        <v>0.46600000000000003</v>
      </c>
      <c r="BK594">
        <v>8.9999999999999993E-3</v>
      </c>
      <c r="BL594">
        <v>0.47399999999999998</v>
      </c>
      <c r="BM594">
        <v>13.3337</v>
      </c>
      <c r="BQ594">
        <v>0</v>
      </c>
      <c r="BR594">
        <v>0.44650400000000001</v>
      </c>
      <c r="BS594">
        <v>-5</v>
      </c>
      <c r="BT594">
        <v>5.0000000000000001E-3</v>
      </c>
      <c r="BU594">
        <v>10.911441999999999</v>
      </c>
      <c r="BV594">
        <v>0</v>
      </c>
      <c r="BW594" t="s">
        <v>155</v>
      </c>
      <c r="BX594">
        <v>0.78900000000000003</v>
      </c>
    </row>
    <row r="595" spans="1:76" x14ac:dyDescent="0.25">
      <c r="A595" s="26">
        <v>43530</v>
      </c>
      <c r="B595" s="29">
        <v>0.6857448263888889</v>
      </c>
      <c r="C595">
        <v>10.342000000000001</v>
      </c>
      <c r="D595">
        <v>7.6585999999999999</v>
      </c>
      <c r="E595">
        <v>76585.899999999994</v>
      </c>
      <c r="F595">
        <v>31.2</v>
      </c>
      <c r="G595">
        <v>0.6</v>
      </c>
      <c r="H595">
        <v>2040.2</v>
      </c>
      <c r="J595">
        <v>0</v>
      </c>
      <c r="K595">
        <v>0.84</v>
      </c>
      <c r="L595">
        <v>8.6875999999999998</v>
      </c>
      <c r="M595">
        <v>6.4333999999999998</v>
      </c>
      <c r="N595">
        <v>26.234400000000001</v>
      </c>
      <c r="O595">
        <v>0.504</v>
      </c>
      <c r="P595">
        <v>26.7</v>
      </c>
      <c r="Q595">
        <v>20.706600000000002</v>
      </c>
      <c r="R595">
        <v>0.39779999999999999</v>
      </c>
      <c r="S595">
        <v>21.1</v>
      </c>
      <c r="T595">
        <v>2040.2143000000001</v>
      </c>
      <c r="W595">
        <v>0</v>
      </c>
      <c r="X595">
        <v>0</v>
      </c>
      <c r="Y595">
        <v>11.7</v>
      </c>
      <c r="Z595">
        <v>858</v>
      </c>
      <c r="AA595">
        <v>843</v>
      </c>
      <c r="AB595">
        <v>846</v>
      </c>
      <c r="AC595">
        <v>90</v>
      </c>
      <c r="AD595">
        <v>18.2</v>
      </c>
      <c r="AE595">
        <v>0.42</v>
      </c>
      <c r="AF595">
        <v>981</v>
      </c>
      <c r="AG595">
        <v>-4</v>
      </c>
      <c r="AH595">
        <v>39</v>
      </c>
      <c r="AI595">
        <v>35</v>
      </c>
      <c r="AJ595">
        <v>190</v>
      </c>
      <c r="AK595">
        <v>167.6</v>
      </c>
      <c r="AL595">
        <v>4.4000000000000004</v>
      </c>
      <c r="AM595">
        <v>174.5</v>
      </c>
      <c r="AN595" t="s">
        <v>155</v>
      </c>
      <c r="AO595">
        <v>2</v>
      </c>
      <c r="AP595" s="28">
        <v>0.89422453703703697</v>
      </c>
      <c r="AQ595">
        <v>47.164005000000003</v>
      </c>
      <c r="AR595">
        <v>-88.485122000000004</v>
      </c>
      <c r="AS595">
        <v>318</v>
      </c>
      <c r="AT595">
        <v>39.6</v>
      </c>
      <c r="AU595">
        <v>12</v>
      </c>
      <c r="AV595">
        <v>11</v>
      </c>
      <c r="AW595" t="s">
        <v>239</v>
      </c>
      <c r="AX595">
        <v>1.2132000000000001</v>
      </c>
      <c r="AY595">
        <v>1.8176000000000001</v>
      </c>
      <c r="AZ595">
        <v>2.222</v>
      </c>
      <c r="BA595">
        <v>14.686999999999999</v>
      </c>
      <c r="BB595">
        <v>11.4</v>
      </c>
      <c r="BC595">
        <v>0.78</v>
      </c>
      <c r="BD595">
        <v>19.045000000000002</v>
      </c>
      <c r="BE595">
        <v>1789.3810000000001</v>
      </c>
      <c r="BF595">
        <v>843.37</v>
      </c>
      <c r="BG595">
        <v>0.56599999999999995</v>
      </c>
      <c r="BH595">
        <v>1.0999999999999999E-2</v>
      </c>
      <c r="BI595">
        <v>0.57699999999999996</v>
      </c>
      <c r="BJ595">
        <v>0.44700000000000001</v>
      </c>
      <c r="BK595">
        <v>8.9999999999999993E-3</v>
      </c>
      <c r="BL595">
        <v>0.45500000000000002</v>
      </c>
      <c r="BM595">
        <v>13.344200000000001</v>
      </c>
      <c r="BQ595">
        <v>0</v>
      </c>
      <c r="BR595">
        <v>0.47044200000000003</v>
      </c>
      <c r="BS595">
        <v>-5</v>
      </c>
      <c r="BT595">
        <v>5.3680000000000004E-3</v>
      </c>
      <c r="BU595">
        <v>11.496416</v>
      </c>
      <c r="BV595">
        <v>0</v>
      </c>
      <c r="BW595" t="s">
        <v>155</v>
      </c>
      <c r="BX595">
        <v>0.78900000000000003</v>
      </c>
    </row>
    <row r="596" spans="1:76" x14ac:dyDescent="0.25">
      <c r="A596" s="26">
        <v>43530</v>
      </c>
      <c r="B596" s="29">
        <v>0.68575640046296293</v>
      </c>
      <c r="C596">
        <v>10.333</v>
      </c>
      <c r="D596">
        <v>7.7080000000000002</v>
      </c>
      <c r="E596">
        <v>77080.241588000004</v>
      </c>
      <c r="F596">
        <v>30.3</v>
      </c>
      <c r="G596">
        <v>0.5</v>
      </c>
      <c r="H596">
        <v>2132.4</v>
      </c>
      <c r="J596">
        <v>0</v>
      </c>
      <c r="K596">
        <v>0.83950000000000002</v>
      </c>
      <c r="L596">
        <v>8.6750000000000007</v>
      </c>
      <c r="M596">
        <v>6.4711999999999996</v>
      </c>
      <c r="N596">
        <v>25.431999999999999</v>
      </c>
      <c r="O596">
        <v>0.43919999999999998</v>
      </c>
      <c r="P596">
        <v>25.9</v>
      </c>
      <c r="Q596">
        <v>20.0733</v>
      </c>
      <c r="R596">
        <v>0.34670000000000001</v>
      </c>
      <c r="S596">
        <v>20.399999999999999</v>
      </c>
      <c r="T596">
        <v>2132.3998000000001</v>
      </c>
      <c r="W596">
        <v>0</v>
      </c>
      <c r="X596">
        <v>0</v>
      </c>
      <c r="Y596">
        <v>11.6</v>
      </c>
      <c r="Z596">
        <v>858</v>
      </c>
      <c r="AA596">
        <v>843</v>
      </c>
      <c r="AB596">
        <v>845</v>
      </c>
      <c r="AC596">
        <v>90</v>
      </c>
      <c r="AD596">
        <v>18.2</v>
      </c>
      <c r="AE596">
        <v>0.42</v>
      </c>
      <c r="AF596">
        <v>981</v>
      </c>
      <c r="AG596">
        <v>-4</v>
      </c>
      <c r="AH596">
        <v>39</v>
      </c>
      <c r="AI596">
        <v>35</v>
      </c>
      <c r="AJ596">
        <v>190</v>
      </c>
      <c r="AK596">
        <v>167.4</v>
      </c>
      <c r="AL596">
        <v>4.4000000000000004</v>
      </c>
      <c r="AM596">
        <v>174.2</v>
      </c>
      <c r="AN596" t="s">
        <v>155</v>
      </c>
      <c r="AO596">
        <v>2</v>
      </c>
      <c r="AP596" s="28">
        <v>0.89423611111111112</v>
      </c>
      <c r="AQ596">
        <v>47.164085999999998</v>
      </c>
      <c r="AR596">
        <v>-88.485328999999993</v>
      </c>
      <c r="AS596">
        <v>318</v>
      </c>
      <c r="AT596">
        <v>39.700000000000003</v>
      </c>
      <c r="AU596">
        <v>12</v>
      </c>
      <c r="AV596">
        <v>11</v>
      </c>
      <c r="AW596" t="s">
        <v>239</v>
      </c>
      <c r="AX596">
        <v>1.2</v>
      </c>
      <c r="AY596">
        <v>1.8</v>
      </c>
      <c r="AZ596">
        <v>2.1044</v>
      </c>
      <c r="BA596">
        <v>14.686999999999999</v>
      </c>
      <c r="BB596">
        <v>11.36</v>
      </c>
      <c r="BC596">
        <v>0.77</v>
      </c>
      <c r="BD596">
        <v>19.111999999999998</v>
      </c>
      <c r="BE596">
        <v>1782.7629999999999</v>
      </c>
      <c r="BF596">
        <v>846.42499999999995</v>
      </c>
      <c r="BG596">
        <v>0.54700000000000004</v>
      </c>
      <c r="BH596">
        <v>8.9999999999999993E-3</v>
      </c>
      <c r="BI596">
        <v>0.55700000000000005</v>
      </c>
      <c r="BJ596">
        <v>0.432</v>
      </c>
      <c r="BK596">
        <v>7.0000000000000001E-3</v>
      </c>
      <c r="BL596">
        <v>0.439</v>
      </c>
      <c r="BM596">
        <v>13.915699999999999</v>
      </c>
      <c r="BQ596">
        <v>0</v>
      </c>
      <c r="BR596">
        <v>0.478246</v>
      </c>
      <c r="BS596">
        <v>-5</v>
      </c>
      <c r="BT596">
        <v>5.633E-3</v>
      </c>
      <c r="BU596">
        <v>11.687143000000001</v>
      </c>
      <c r="BV596">
        <v>0</v>
      </c>
      <c r="BW596" t="s">
        <v>155</v>
      </c>
      <c r="BX596">
        <v>0.78900000000000003</v>
      </c>
    </row>
    <row r="597" spans="1:76" x14ac:dyDescent="0.25">
      <c r="A597" s="26">
        <v>43530</v>
      </c>
      <c r="B597" s="29">
        <v>0.68576797453703708</v>
      </c>
      <c r="C597">
        <v>10.319000000000001</v>
      </c>
      <c r="D597">
        <v>7.7088999999999999</v>
      </c>
      <c r="E597">
        <v>77088.869714999993</v>
      </c>
      <c r="F597">
        <v>29.3</v>
      </c>
      <c r="G597">
        <v>0.5</v>
      </c>
      <c r="H597">
        <v>2243.1</v>
      </c>
      <c r="J597">
        <v>0</v>
      </c>
      <c r="K597">
        <v>0.83950000000000002</v>
      </c>
      <c r="L597">
        <v>8.6633999999999993</v>
      </c>
      <c r="M597">
        <v>6.4718999999999998</v>
      </c>
      <c r="N597">
        <v>24.582999999999998</v>
      </c>
      <c r="O597">
        <v>0.41980000000000001</v>
      </c>
      <c r="P597">
        <v>25</v>
      </c>
      <c r="Q597">
        <v>19.403199999999998</v>
      </c>
      <c r="R597">
        <v>0.33129999999999998</v>
      </c>
      <c r="S597">
        <v>19.7</v>
      </c>
      <c r="T597">
        <v>2243.1069000000002</v>
      </c>
      <c r="W597">
        <v>0</v>
      </c>
      <c r="X597">
        <v>0</v>
      </c>
      <c r="Y597">
        <v>11.7</v>
      </c>
      <c r="Z597">
        <v>857</v>
      </c>
      <c r="AA597">
        <v>843</v>
      </c>
      <c r="AB597">
        <v>844</v>
      </c>
      <c r="AC597">
        <v>90</v>
      </c>
      <c r="AD597">
        <v>18.2</v>
      </c>
      <c r="AE597">
        <v>0.42</v>
      </c>
      <c r="AF597">
        <v>981</v>
      </c>
      <c r="AG597">
        <v>-4</v>
      </c>
      <c r="AH597">
        <v>39</v>
      </c>
      <c r="AI597">
        <v>35</v>
      </c>
      <c r="AJ597">
        <v>190</v>
      </c>
      <c r="AK597">
        <v>168</v>
      </c>
      <c r="AL597">
        <v>4.5</v>
      </c>
      <c r="AM597">
        <v>174</v>
      </c>
      <c r="AN597" t="s">
        <v>155</v>
      </c>
      <c r="AO597">
        <v>2</v>
      </c>
      <c r="AP597" s="28">
        <v>0.89424768518518516</v>
      </c>
      <c r="AQ597">
        <v>47.164164999999997</v>
      </c>
      <c r="AR597">
        <v>-88.485535999999996</v>
      </c>
      <c r="AS597">
        <v>317.7</v>
      </c>
      <c r="AT597">
        <v>39.700000000000003</v>
      </c>
      <c r="AU597">
        <v>12</v>
      </c>
      <c r="AV597">
        <v>11</v>
      </c>
      <c r="AW597" t="s">
        <v>239</v>
      </c>
      <c r="AX597">
        <v>1.3912</v>
      </c>
      <c r="AY597">
        <v>1.8956</v>
      </c>
      <c r="AZ597">
        <v>2.3868</v>
      </c>
      <c r="BA597">
        <v>14.686999999999999</v>
      </c>
      <c r="BB597">
        <v>11.36</v>
      </c>
      <c r="BC597">
        <v>0.77</v>
      </c>
      <c r="BD597">
        <v>19.113</v>
      </c>
      <c r="BE597">
        <v>1780.3579999999999</v>
      </c>
      <c r="BF597">
        <v>846.50699999999995</v>
      </c>
      <c r="BG597">
        <v>0.52900000000000003</v>
      </c>
      <c r="BH597">
        <v>8.9999999999999993E-3</v>
      </c>
      <c r="BI597">
        <v>0.53800000000000003</v>
      </c>
      <c r="BJ597">
        <v>0.41799999999999998</v>
      </c>
      <c r="BK597">
        <v>7.0000000000000001E-3</v>
      </c>
      <c r="BL597">
        <v>0.42499999999999999</v>
      </c>
      <c r="BM597">
        <v>14.6381</v>
      </c>
      <c r="BQ597">
        <v>0</v>
      </c>
      <c r="BR597">
        <v>0.48320000000000002</v>
      </c>
      <c r="BS597">
        <v>-5</v>
      </c>
      <c r="BT597">
        <v>5.3680000000000004E-3</v>
      </c>
      <c r="BU597">
        <v>11.808199999999999</v>
      </c>
      <c r="BV597">
        <v>0</v>
      </c>
      <c r="BW597" t="s">
        <v>155</v>
      </c>
      <c r="BX597">
        <v>0.78900000000000003</v>
      </c>
    </row>
    <row r="598" spans="1:76" x14ac:dyDescent="0.25">
      <c r="A598" s="26">
        <v>43530</v>
      </c>
      <c r="B598" s="29">
        <v>0.68577954861111101</v>
      </c>
      <c r="C598">
        <v>10.497999999999999</v>
      </c>
      <c r="D598">
        <v>7.5427999999999997</v>
      </c>
      <c r="E598">
        <v>75427.748183999996</v>
      </c>
      <c r="F598">
        <v>28.4</v>
      </c>
      <c r="G598">
        <v>0.5</v>
      </c>
      <c r="H598">
        <v>2321.4</v>
      </c>
      <c r="J598">
        <v>0</v>
      </c>
      <c r="K598">
        <v>0.8397</v>
      </c>
      <c r="L598">
        <v>8.8148</v>
      </c>
      <c r="M598">
        <v>6.3335999999999997</v>
      </c>
      <c r="N598">
        <v>23.8325</v>
      </c>
      <c r="O598">
        <v>0.41980000000000001</v>
      </c>
      <c r="P598">
        <v>24.3</v>
      </c>
      <c r="Q598">
        <v>18.8109</v>
      </c>
      <c r="R598">
        <v>0.33139999999999997</v>
      </c>
      <c r="S598">
        <v>19.100000000000001</v>
      </c>
      <c r="T598">
        <v>2321.4207999999999</v>
      </c>
      <c r="W598">
        <v>0</v>
      </c>
      <c r="X598">
        <v>0</v>
      </c>
      <c r="Y598">
        <v>11.7</v>
      </c>
      <c r="Z598">
        <v>857</v>
      </c>
      <c r="AA598">
        <v>843</v>
      </c>
      <c r="AB598">
        <v>844</v>
      </c>
      <c r="AC598">
        <v>90</v>
      </c>
      <c r="AD598">
        <v>18.2</v>
      </c>
      <c r="AE598">
        <v>0.42</v>
      </c>
      <c r="AF598">
        <v>981</v>
      </c>
      <c r="AG598">
        <v>-4</v>
      </c>
      <c r="AH598">
        <v>39</v>
      </c>
      <c r="AI598">
        <v>35</v>
      </c>
      <c r="AJ598">
        <v>190</v>
      </c>
      <c r="AK598">
        <v>168</v>
      </c>
      <c r="AL598">
        <v>4.4000000000000004</v>
      </c>
      <c r="AM598">
        <v>174</v>
      </c>
      <c r="AN598" t="s">
        <v>155</v>
      </c>
      <c r="AO598">
        <v>2</v>
      </c>
      <c r="AP598" s="28">
        <v>0.89425925925925931</v>
      </c>
      <c r="AQ598">
        <v>47.164243999999997</v>
      </c>
      <c r="AR598">
        <v>-88.485742999999999</v>
      </c>
      <c r="AS598">
        <v>317.7</v>
      </c>
      <c r="AT598">
        <v>40.4</v>
      </c>
      <c r="AU598">
        <v>12</v>
      </c>
      <c r="AV598">
        <v>11</v>
      </c>
      <c r="AW598" t="s">
        <v>239</v>
      </c>
      <c r="AX598">
        <v>1.4</v>
      </c>
      <c r="AY598">
        <v>1.9956</v>
      </c>
      <c r="AZ598">
        <v>2.4</v>
      </c>
      <c r="BA598">
        <v>14.686999999999999</v>
      </c>
      <c r="BB598">
        <v>11.38</v>
      </c>
      <c r="BC598">
        <v>0.77</v>
      </c>
      <c r="BD598">
        <v>19.091999999999999</v>
      </c>
      <c r="BE598">
        <v>1809.01</v>
      </c>
      <c r="BF598">
        <v>827.28499999999997</v>
      </c>
      <c r="BG598">
        <v>0.51200000000000001</v>
      </c>
      <c r="BH598">
        <v>8.9999999999999993E-3</v>
      </c>
      <c r="BI598">
        <v>0.52100000000000002</v>
      </c>
      <c r="BJ598">
        <v>0.40400000000000003</v>
      </c>
      <c r="BK598">
        <v>7.0000000000000001E-3</v>
      </c>
      <c r="BL598">
        <v>0.41099999999999998</v>
      </c>
      <c r="BM598">
        <v>15.128500000000001</v>
      </c>
      <c r="BQ598">
        <v>0</v>
      </c>
      <c r="BR598">
        <v>0.44980799999999999</v>
      </c>
      <c r="BS598">
        <v>-5</v>
      </c>
      <c r="BT598">
        <v>5.6319999999999999E-3</v>
      </c>
      <c r="BU598">
        <v>10.992183000000001</v>
      </c>
      <c r="BV598">
        <v>0</v>
      </c>
      <c r="BW598" t="s">
        <v>155</v>
      </c>
      <c r="BX598">
        <v>0.78900000000000003</v>
      </c>
    </row>
    <row r="599" spans="1:76" x14ac:dyDescent="0.25">
      <c r="A599" s="26">
        <v>43530</v>
      </c>
      <c r="B599" s="29">
        <v>0.68579112268518516</v>
      </c>
      <c r="C599">
        <v>10.632999999999999</v>
      </c>
      <c r="D599">
        <v>6.3446999999999996</v>
      </c>
      <c r="E599">
        <v>63446.883562000003</v>
      </c>
      <c r="F599">
        <v>27.8</v>
      </c>
      <c r="G599">
        <v>0.5</v>
      </c>
      <c r="H599">
        <v>2261.6999999999998</v>
      </c>
      <c r="J599">
        <v>0</v>
      </c>
      <c r="K599">
        <v>0.84989999999999999</v>
      </c>
      <c r="L599">
        <v>9.0370000000000008</v>
      </c>
      <c r="M599">
        <v>5.3922999999999996</v>
      </c>
      <c r="N599">
        <v>23.595300000000002</v>
      </c>
      <c r="O599">
        <v>0.4249</v>
      </c>
      <c r="P599">
        <v>24</v>
      </c>
      <c r="Q599">
        <v>18.6236</v>
      </c>
      <c r="R599">
        <v>0.33539999999999998</v>
      </c>
      <c r="S599">
        <v>19</v>
      </c>
      <c r="T599">
        <v>2261.6950999999999</v>
      </c>
      <c r="W599">
        <v>0</v>
      </c>
      <c r="X599">
        <v>0</v>
      </c>
      <c r="Y599">
        <v>11.7</v>
      </c>
      <c r="Z599">
        <v>858</v>
      </c>
      <c r="AA599">
        <v>842</v>
      </c>
      <c r="AB599">
        <v>845</v>
      </c>
      <c r="AC599">
        <v>90</v>
      </c>
      <c r="AD599">
        <v>18.2</v>
      </c>
      <c r="AE599">
        <v>0.42</v>
      </c>
      <c r="AF599">
        <v>981</v>
      </c>
      <c r="AG599">
        <v>-4</v>
      </c>
      <c r="AH599">
        <v>39</v>
      </c>
      <c r="AI599">
        <v>35</v>
      </c>
      <c r="AJ599">
        <v>190</v>
      </c>
      <c r="AK599">
        <v>168</v>
      </c>
      <c r="AL599">
        <v>4.4000000000000004</v>
      </c>
      <c r="AM599">
        <v>174</v>
      </c>
      <c r="AN599" t="s">
        <v>155</v>
      </c>
      <c r="AO599">
        <v>2</v>
      </c>
      <c r="AP599" s="28">
        <v>0.89427083333333324</v>
      </c>
      <c r="AQ599">
        <v>47.164309000000003</v>
      </c>
      <c r="AR599">
        <v>-88.485957999999997</v>
      </c>
      <c r="AS599">
        <v>317.60000000000002</v>
      </c>
      <c r="AT599">
        <v>40</v>
      </c>
      <c r="AU599">
        <v>12</v>
      </c>
      <c r="AV599">
        <v>11</v>
      </c>
      <c r="AW599" t="s">
        <v>239</v>
      </c>
      <c r="AX599">
        <v>1.4956</v>
      </c>
      <c r="AY599">
        <v>1.044</v>
      </c>
      <c r="AZ599">
        <v>2.4</v>
      </c>
      <c r="BA599">
        <v>14.686999999999999</v>
      </c>
      <c r="BB599">
        <v>12.2</v>
      </c>
      <c r="BC599">
        <v>0.83</v>
      </c>
      <c r="BD599">
        <v>17.663</v>
      </c>
      <c r="BE599">
        <v>1946.634</v>
      </c>
      <c r="BF599">
        <v>739.28099999999995</v>
      </c>
      <c r="BG599">
        <v>0.53200000000000003</v>
      </c>
      <c r="BH599">
        <v>0.01</v>
      </c>
      <c r="BI599">
        <v>0.54200000000000004</v>
      </c>
      <c r="BJ599">
        <v>0.42</v>
      </c>
      <c r="BK599">
        <v>8.0000000000000002E-3</v>
      </c>
      <c r="BL599">
        <v>0.42799999999999999</v>
      </c>
      <c r="BM599">
        <v>15.470700000000001</v>
      </c>
      <c r="BQ599">
        <v>0</v>
      </c>
      <c r="BR599">
        <v>0.39133600000000002</v>
      </c>
      <c r="BS599">
        <v>-5</v>
      </c>
      <c r="BT599">
        <v>5.0000000000000001E-3</v>
      </c>
      <c r="BU599">
        <v>9.5632730000000006</v>
      </c>
      <c r="BV599">
        <v>0</v>
      </c>
      <c r="BW599" t="s">
        <v>155</v>
      </c>
      <c r="BX599">
        <v>0.78900000000000003</v>
      </c>
    </row>
    <row r="600" spans="1:76" x14ac:dyDescent="0.25">
      <c r="A600" s="26">
        <v>43530</v>
      </c>
      <c r="B600" s="29">
        <v>0.68580269675925931</v>
      </c>
      <c r="C600">
        <v>9.9350000000000005</v>
      </c>
      <c r="D600">
        <v>4.1025</v>
      </c>
      <c r="E600">
        <v>41024.96228</v>
      </c>
      <c r="F600">
        <v>27.3</v>
      </c>
      <c r="G600">
        <v>0.4</v>
      </c>
      <c r="H600">
        <v>1933.5</v>
      </c>
      <c r="J600">
        <v>0</v>
      </c>
      <c r="K600">
        <v>0.87609999999999999</v>
      </c>
      <c r="L600">
        <v>8.7036999999999995</v>
      </c>
      <c r="M600">
        <v>3.5941000000000001</v>
      </c>
      <c r="N600">
        <v>23.884899999999998</v>
      </c>
      <c r="O600">
        <v>0.35039999999999999</v>
      </c>
      <c r="P600">
        <v>24.2</v>
      </c>
      <c r="Q600">
        <v>18.8522</v>
      </c>
      <c r="R600">
        <v>0.27660000000000001</v>
      </c>
      <c r="S600">
        <v>19.100000000000001</v>
      </c>
      <c r="T600">
        <v>1933.5395000000001</v>
      </c>
      <c r="W600">
        <v>0</v>
      </c>
      <c r="X600">
        <v>0</v>
      </c>
      <c r="Y600">
        <v>11.7</v>
      </c>
      <c r="Z600">
        <v>857</v>
      </c>
      <c r="AA600">
        <v>842</v>
      </c>
      <c r="AB600">
        <v>844</v>
      </c>
      <c r="AC600">
        <v>90</v>
      </c>
      <c r="AD600">
        <v>18.2</v>
      </c>
      <c r="AE600">
        <v>0.42</v>
      </c>
      <c r="AF600">
        <v>981</v>
      </c>
      <c r="AG600">
        <v>-4</v>
      </c>
      <c r="AH600">
        <v>39</v>
      </c>
      <c r="AI600">
        <v>35</v>
      </c>
      <c r="AJ600">
        <v>190</v>
      </c>
      <c r="AK600">
        <v>168</v>
      </c>
      <c r="AL600">
        <v>4.4000000000000004</v>
      </c>
      <c r="AM600">
        <v>174.3</v>
      </c>
      <c r="AN600" t="s">
        <v>155</v>
      </c>
      <c r="AO600">
        <v>2</v>
      </c>
      <c r="AP600" s="28">
        <v>0.89428240740740739</v>
      </c>
      <c r="AQ600">
        <v>47.164364999999997</v>
      </c>
      <c r="AR600">
        <v>-88.486181999999999</v>
      </c>
      <c r="AS600">
        <v>317.5</v>
      </c>
      <c r="AT600">
        <v>40</v>
      </c>
      <c r="AU600">
        <v>12</v>
      </c>
      <c r="AV600">
        <v>11</v>
      </c>
      <c r="AW600" t="s">
        <v>239</v>
      </c>
      <c r="AX600">
        <v>1.5</v>
      </c>
      <c r="AY600">
        <v>1.0955999999999999</v>
      </c>
      <c r="AZ600">
        <v>2.4</v>
      </c>
      <c r="BA600">
        <v>14.686999999999999</v>
      </c>
      <c r="BB600">
        <v>14.92</v>
      </c>
      <c r="BC600">
        <v>1.02</v>
      </c>
      <c r="BD600">
        <v>14.144</v>
      </c>
      <c r="BE600">
        <v>2200.7510000000002</v>
      </c>
      <c r="BF600">
        <v>578.41600000000005</v>
      </c>
      <c r="BG600">
        <v>0.63200000000000001</v>
      </c>
      <c r="BH600">
        <v>8.9999999999999993E-3</v>
      </c>
      <c r="BI600">
        <v>0.64200000000000002</v>
      </c>
      <c r="BJ600">
        <v>0.499</v>
      </c>
      <c r="BK600">
        <v>7.0000000000000001E-3</v>
      </c>
      <c r="BL600">
        <v>0.50700000000000001</v>
      </c>
      <c r="BM600">
        <v>15.5251</v>
      </c>
      <c r="BQ600">
        <v>0</v>
      </c>
      <c r="BR600">
        <v>0.14964</v>
      </c>
      <c r="BS600">
        <v>-5</v>
      </c>
      <c r="BT600">
        <v>5.0000000000000001E-3</v>
      </c>
      <c r="BU600">
        <v>3.656828</v>
      </c>
      <c r="BV600">
        <v>0</v>
      </c>
      <c r="BW600" t="s">
        <v>155</v>
      </c>
      <c r="BX600">
        <v>0.78900000000000003</v>
      </c>
    </row>
    <row r="601" spans="1:76" x14ac:dyDescent="0.25">
      <c r="A601" s="26">
        <v>43530</v>
      </c>
      <c r="B601" s="29">
        <v>0.68581427083333335</v>
      </c>
      <c r="C601">
        <v>11.821999999999999</v>
      </c>
      <c r="D601">
        <v>1.7593000000000001</v>
      </c>
      <c r="E601">
        <v>17593.217742000001</v>
      </c>
      <c r="F601">
        <v>26</v>
      </c>
      <c r="G601">
        <v>0.4</v>
      </c>
      <c r="H601">
        <v>1341</v>
      </c>
      <c r="J601">
        <v>0</v>
      </c>
      <c r="K601">
        <v>0.88300000000000001</v>
      </c>
      <c r="L601">
        <v>10.4391</v>
      </c>
      <c r="M601">
        <v>1.5535000000000001</v>
      </c>
      <c r="N601">
        <v>22.9832</v>
      </c>
      <c r="O601">
        <v>0.35320000000000001</v>
      </c>
      <c r="P601">
        <v>23.3</v>
      </c>
      <c r="Q601">
        <v>18.140499999999999</v>
      </c>
      <c r="R601">
        <v>0.27879999999999999</v>
      </c>
      <c r="S601">
        <v>18.399999999999999</v>
      </c>
      <c r="T601">
        <v>1341.0315000000001</v>
      </c>
      <c r="W601">
        <v>0</v>
      </c>
      <c r="X601">
        <v>0</v>
      </c>
      <c r="Y601">
        <v>11.7</v>
      </c>
      <c r="Z601">
        <v>856</v>
      </c>
      <c r="AA601">
        <v>843</v>
      </c>
      <c r="AB601">
        <v>843</v>
      </c>
      <c r="AC601">
        <v>90</v>
      </c>
      <c r="AD601">
        <v>18.2</v>
      </c>
      <c r="AE601">
        <v>0.42</v>
      </c>
      <c r="AF601">
        <v>981</v>
      </c>
      <c r="AG601">
        <v>-4</v>
      </c>
      <c r="AH601">
        <v>39</v>
      </c>
      <c r="AI601">
        <v>35</v>
      </c>
      <c r="AJ601">
        <v>190</v>
      </c>
      <c r="AK601">
        <v>168</v>
      </c>
      <c r="AL601">
        <v>4.4000000000000004</v>
      </c>
      <c r="AM601">
        <v>174.7</v>
      </c>
      <c r="AN601" t="s">
        <v>155</v>
      </c>
      <c r="AO601">
        <v>2</v>
      </c>
      <c r="AP601" s="28">
        <v>0.89429398148148154</v>
      </c>
      <c r="AQ601">
        <v>47.164405000000002</v>
      </c>
      <c r="AR601">
        <v>-88.486407999999997</v>
      </c>
      <c r="AS601">
        <v>317.10000000000002</v>
      </c>
      <c r="AT601">
        <v>39.799999999999997</v>
      </c>
      <c r="AU601">
        <v>12</v>
      </c>
      <c r="AV601">
        <v>11</v>
      </c>
      <c r="AW601" t="s">
        <v>239</v>
      </c>
      <c r="AX601">
        <v>1.5</v>
      </c>
      <c r="AY601">
        <v>1.2911999999999999</v>
      </c>
      <c r="AZ601">
        <v>2.4956</v>
      </c>
      <c r="BA601">
        <v>14.686999999999999</v>
      </c>
      <c r="BB601">
        <v>15.84</v>
      </c>
      <c r="BC601">
        <v>1.08</v>
      </c>
      <c r="BD601">
        <v>13.246</v>
      </c>
      <c r="BE601">
        <v>2719.2280000000001</v>
      </c>
      <c r="BF601">
        <v>257.56299999999999</v>
      </c>
      <c r="BG601">
        <v>0.627</v>
      </c>
      <c r="BH601">
        <v>0.01</v>
      </c>
      <c r="BI601">
        <v>0.63700000000000001</v>
      </c>
      <c r="BJ601">
        <v>0.495</v>
      </c>
      <c r="BK601">
        <v>8.0000000000000002E-3</v>
      </c>
      <c r="BL601">
        <v>0.502</v>
      </c>
      <c r="BM601">
        <v>11.092700000000001</v>
      </c>
      <c r="BQ601">
        <v>0</v>
      </c>
      <c r="BR601">
        <v>3.9232000000000003E-2</v>
      </c>
      <c r="BS601">
        <v>-5</v>
      </c>
      <c r="BT601">
        <v>5.3680000000000004E-3</v>
      </c>
      <c r="BU601">
        <v>0.95873200000000003</v>
      </c>
      <c r="BV601">
        <v>0</v>
      </c>
      <c r="BW601" t="s">
        <v>155</v>
      </c>
      <c r="BX601">
        <v>0.78900000000000003</v>
      </c>
    </row>
    <row r="602" spans="1:76" x14ac:dyDescent="0.25">
      <c r="A602" s="26">
        <v>43530</v>
      </c>
      <c r="B602" s="29">
        <v>0.68582584490740739</v>
      </c>
      <c r="C602">
        <v>13.404</v>
      </c>
      <c r="D602">
        <v>0.60399999999999998</v>
      </c>
      <c r="E602">
        <v>6040.1718209999999</v>
      </c>
      <c r="F602">
        <v>30.5</v>
      </c>
      <c r="G602">
        <v>0.4</v>
      </c>
      <c r="H602">
        <v>816.6</v>
      </c>
      <c r="J602">
        <v>0.01</v>
      </c>
      <c r="K602">
        <v>0.88149999999999995</v>
      </c>
      <c r="L602">
        <v>11.815099999999999</v>
      </c>
      <c r="M602">
        <v>0.53239999999999998</v>
      </c>
      <c r="N602">
        <v>26.8687</v>
      </c>
      <c r="O602">
        <v>0.35260000000000002</v>
      </c>
      <c r="P602">
        <v>27.2</v>
      </c>
      <c r="Q602">
        <v>21.2073</v>
      </c>
      <c r="R602">
        <v>0.27829999999999999</v>
      </c>
      <c r="S602">
        <v>21.5</v>
      </c>
      <c r="T602">
        <v>816.60559999999998</v>
      </c>
      <c r="W602">
        <v>0</v>
      </c>
      <c r="X602">
        <v>7.1000000000000004E-3</v>
      </c>
      <c r="Y602">
        <v>11.7</v>
      </c>
      <c r="Z602">
        <v>856</v>
      </c>
      <c r="AA602">
        <v>843</v>
      </c>
      <c r="AB602">
        <v>843</v>
      </c>
      <c r="AC602">
        <v>90</v>
      </c>
      <c r="AD602">
        <v>18.2</v>
      </c>
      <c r="AE602">
        <v>0.42</v>
      </c>
      <c r="AF602">
        <v>981</v>
      </c>
      <c r="AG602">
        <v>-4</v>
      </c>
      <c r="AH602">
        <v>39</v>
      </c>
      <c r="AI602">
        <v>35</v>
      </c>
      <c r="AJ602">
        <v>190</v>
      </c>
      <c r="AK602">
        <v>168</v>
      </c>
      <c r="AL602">
        <v>4.5</v>
      </c>
      <c r="AM602">
        <v>175</v>
      </c>
      <c r="AN602" t="s">
        <v>155</v>
      </c>
      <c r="AO602">
        <v>2</v>
      </c>
      <c r="AP602" s="28">
        <v>0.89430555555555558</v>
      </c>
      <c r="AQ602">
        <v>47.164417</v>
      </c>
      <c r="AR602">
        <v>-88.486605999999995</v>
      </c>
      <c r="AS602">
        <v>316.5</v>
      </c>
      <c r="AT602">
        <v>36.5</v>
      </c>
      <c r="AU602">
        <v>12</v>
      </c>
      <c r="AV602">
        <v>11</v>
      </c>
      <c r="AW602" t="s">
        <v>239</v>
      </c>
      <c r="AX602">
        <v>1.5955999999999999</v>
      </c>
      <c r="AY602">
        <v>1.4912000000000001</v>
      </c>
      <c r="AZ602">
        <v>2.5956000000000001</v>
      </c>
      <c r="BA602">
        <v>14.686999999999999</v>
      </c>
      <c r="BB602">
        <v>15.62</v>
      </c>
      <c r="BC602">
        <v>1.06</v>
      </c>
      <c r="BD602">
        <v>13.446</v>
      </c>
      <c r="BE602">
        <v>3002.5770000000002</v>
      </c>
      <c r="BF602">
        <v>86.117999999999995</v>
      </c>
      <c r="BG602">
        <v>0.71499999999999997</v>
      </c>
      <c r="BH602">
        <v>8.9999999999999993E-3</v>
      </c>
      <c r="BI602">
        <v>0.72399999999999998</v>
      </c>
      <c r="BJ602">
        <v>0.56399999999999995</v>
      </c>
      <c r="BK602">
        <v>7.0000000000000001E-3</v>
      </c>
      <c r="BL602">
        <v>0.57199999999999995</v>
      </c>
      <c r="BM602">
        <v>6.5899000000000001</v>
      </c>
      <c r="BQ602">
        <v>1.3080000000000001</v>
      </c>
      <c r="BR602">
        <v>6.6319999999999999E-3</v>
      </c>
      <c r="BS602">
        <v>-5</v>
      </c>
      <c r="BT602">
        <v>5.6319999999999999E-3</v>
      </c>
      <c r="BU602">
        <v>0.16206999999999999</v>
      </c>
      <c r="BV602">
        <v>0</v>
      </c>
      <c r="BW602" t="s">
        <v>155</v>
      </c>
      <c r="BX602">
        <v>0.78900000000000003</v>
      </c>
    </row>
    <row r="603" spans="1:76" x14ac:dyDescent="0.25">
      <c r="A603" s="26">
        <v>43530</v>
      </c>
      <c r="B603" s="29">
        <v>0.68583741898148143</v>
      </c>
      <c r="C603">
        <v>14.238</v>
      </c>
      <c r="D603">
        <v>0.43219999999999997</v>
      </c>
      <c r="E603">
        <v>4321.9587629999996</v>
      </c>
      <c r="F603">
        <v>74.900000000000006</v>
      </c>
      <c r="G603">
        <v>0.1</v>
      </c>
      <c r="H603">
        <v>581.5</v>
      </c>
      <c r="J603">
        <v>0.16</v>
      </c>
      <c r="K603">
        <v>0.87680000000000002</v>
      </c>
      <c r="L603">
        <v>12.4849</v>
      </c>
      <c r="M603">
        <v>0.379</v>
      </c>
      <c r="N603">
        <v>65.698899999999995</v>
      </c>
      <c r="O603">
        <v>5.6000000000000001E-2</v>
      </c>
      <c r="P603">
        <v>65.8</v>
      </c>
      <c r="Q603">
        <v>51.855699999999999</v>
      </c>
      <c r="R603">
        <v>4.4200000000000003E-2</v>
      </c>
      <c r="S603">
        <v>51.9</v>
      </c>
      <c r="T603">
        <v>581.53480000000002</v>
      </c>
      <c r="W603">
        <v>0</v>
      </c>
      <c r="X603">
        <v>0.14330000000000001</v>
      </c>
      <c r="Y603">
        <v>11.7</v>
      </c>
      <c r="Z603">
        <v>855</v>
      </c>
      <c r="AA603">
        <v>842</v>
      </c>
      <c r="AB603">
        <v>842</v>
      </c>
      <c r="AC603">
        <v>90</v>
      </c>
      <c r="AD603">
        <v>18.2</v>
      </c>
      <c r="AE603">
        <v>0.42</v>
      </c>
      <c r="AF603">
        <v>981</v>
      </c>
      <c r="AG603">
        <v>-4</v>
      </c>
      <c r="AH603">
        <v>39</v>
      </c>
      <c r="AI603">
        <v>35</v>
      </c>
      <c r="AJ603">
        <v>190</v>
      </c>
      <c r="AK603">
        <v>168</v>
      </c>
      <c r="AL603">
        <v>4.4000000000000004</v>
      </c>
      <c r="AM603">
        <v>175</v>
      </c>
      <c r="AN603" t="s">
        <v>155</v>
      </c>
      <c r="AO603">
        <v>2</v>
      </c>
      <c r="AP603" s="28">
        <v>0.89431712962962961</v>
      </c>
      <c r="AQ603">
        <v>47.164409999999997</v>
      </c>
      <c r="AR603">
        <v>-88.486766000000003</v>
      </c>
      <c r="AS603">
        <v>316.8</v>
      </c>
      <c r="AT603">
        <v>31.5</v>
      </c>
      <c r="AU603">
        <v>12</v>
      </c>
      <c r="AV603">
        <v>11</v>
      </c>
      <c r="AW603" t="s">
        <v>239</v>
      </c>
      <c r="AX603">
        <v>1.6</v>
      </c>
      <c r="AY603">
        <v>1.5955999999999999</v>
      </c>
      <c r="AZ603">
        <v>2.6956000000000002</v>
      </c>
      <c r="BA603">
        <v>14.686999999999999</v>
      </c>
      <c r="BB603">
        <v>15.01</v>
      </c>
      <c r="BC603">
        <v>1.02</v>
      </c>
      <c r="BD603">
        <v>14.045999999999999</v>
      </c>
      <c r="BE603">
        <v>3051.42</v>
      </c>
      <c r="BF603">
        <v>58.951999999999998</v>
      </c>
      <c r="BG603">
        <v>1.6819999999999999</v>
      </c>
      <c r="BH603">
        <v>1E-3</v>
      </c>
      <c r="BI603">
        <v>1.6830000000000001</v>
      </c>
      <c r="BJ603">
        <v>1.327</v>
      </c>
      <c r="BK603">
        <v>1E-3</v>
      </c>
      <c r="BL603">
        <v>1.3280000000000001</v>
      </c>
      <c r="BM603">
        <v>4.5133999999999999</v>
      </c>
      <c r="BQ603">
        <v>25.463999999999999</v>
      </c>
      <c r="BR603">
        <v>-2.5599999999999999E-4</v>
      </c>
      <c r="BS603">
        <v>-5</v>
      </c>
      <c r="BT603">
        <v>5.0000000000000001E-3</v>
      </c>
      <c r="BU603">
        <v>-6.2560000000000003E-3</v>
      </c>
      <c r="BV603">
        <v>0</v>
      </c>
      <c r="BW603" t="s">
        <v>155</v>
      </c>
      <c r="BX603">
        <v>0.78900000000000003</v>
      </c>
    </row>
    <row r="604" spans="1:76" x14ac:dyDescent="0.25">
      <c r="A604" s="26">
        <v>43530</v>
      </c>
      <c r="B604" s="29">
        <v>0.68584899305555558</v>
      </c>
      <c r="C604">
        <v>14.5</v>
      </c>
      <c r="D604">
        <v>0.38379999999999997</v>
      </c>
      <c r="E604">
        <v>3838.2619239999999</v>
      </c>
      <c r="F604">
        <v>159.80000000000001</v>
      </c>
      <c r="G604">
        <v>0</v>
      </c>
      <c r="H604">
        <v>655.8</v>
      </c>
      <c r="J604">
        <v>0.4</v>
      </c>
      <c r="K604">
        <v>0.87519999999999998</v>
      </c>
      <c r="L604">
        <v>12.691000000000001</v>
      </c>
      <c r="M604">
        <v>0.33589999999999998</v>
      </c>
      <c r="N604">
        <v>139.85220000000001</v>
      </c>
      <c r="O604">
        <v>0</v>
      </c>
      <c r="P604">
        <v>139.9</v>
      </c>
      <c r="Q604">
        <v>110.3845</v>
      </c>
      <c r="R604">
        <v>0</v>
      </c>
      <c r="S604">
        <v>110.4</v>
      </c>
      <c r="T604">
        <v>655.80200000000002</v>
      </c>
      <c r="W604">
        <v>0</v>
      </c>
      <c r="X604">
        <v>0.35010000000000002</v>
      </c>
      <c r="Y604">
        <v>11.7</v>
      </c>
      <c r="Z604">
        <v>854</v>
      </c>
      <c r="AA604">
        <v>840</v>
      </c>
      <c r="AB604">
        <v>842</v>
      </c>
      <c r="AC604">
        <v>90</v>
      </c>
      <c r="AD604">
        <v>18.2</v>
      </c>
      <c r="AE604">
        <v>0.42</v>
      </c>
      <c r="AF604">
        <v>981</v>
      </c>
      <c r="AG604">
        <v>-4</v>
      </c>
      <c r="AH604">
        <v>39</v>
      </c>
      <c r="AI604">
        <v>35</v>
      </c>
      <c r="AJ604">
        <v>190</v>
      </c>
      <c r="AK604">
        <v>168</v>
      </c>
      <c r="AL604">
        <v>4.4000000000000004</v>
      </c>
      <c r="AM604">
        <v>175</v>
      </c>
      <c r="AN604" t="s">
        <v>155</v>
      </c>
      <c r="AO604">
        <v>2</v>
      </c>
      <c r="AP604" s="28">
        <v>0.89432870370370365</v>
      </c>
      <c r="AQ604">
        <v>47.164397999999998</v>
      </c>
      <c r="AR604">
        <v>-88.486919999999998</v>
      </c>
      <c r="AS604">
        <v>317.10000000000002</v>
      </c>
      <c r="AT604">
        <v>28.5</v>
      </c>
      <c r="AU604">
        <v>12</v>
      </c>
      <c r="AV604">
        <v>11</v>
      </c>
      <c r="AW604" t="s">
        <v>239</v>
      </c>
      <c r="AX604">
        <v>1.6</v>
      </c>
      <c r="AY604">
        <v>1.6956</v>
      </c>
      <c r="AZ604">
        <v>2.7</v>
      </c>
      <c r="BA604">
        <v>14.686999999999999</v>
      </c>
      <c r="BB604">
        <v>14.81</v>
      </c>
      <c r="BC604">
        <v>1.01</v>
      </c>
      <c r="BD604">
        <v>14.254</v>
      </c>
      <c r="BE604">
        <v>3061.2779999999998</v>
      </c>
      <c r="BF604">
        <v>51.576000000000001</v>
      </c>
      <c r="BG604">
        <v>3.5329999999999999</v>
      </c>
      <c r="BH604">
        <v>0</v>
      </c>
      <c r="BI604">
        <v>3.5329999999999999</v>
      </c>
      <c r="BJ604">
        <v>2.7879999999999998</v>
      </c>
      <c r="BK604">
        <v>0</v>
      </c>
      <c r="BL604">
        <v>2.7879999999999998</v>
      </c>
      <c r="BM604">
        <v>5.0232999999999999</v>
      </c>
      <c r="BQ604">
        <v>61.404000000000003</v>
      </c>
      <c r="BR604">
        <v>-1.6152E-2</v>
      </c>
      <c r="BS604">
        <v>-5</v>
      </c>
      <c r="BT604">
        <v>5.0000000000000001E-3</v>
      </c>
      <c r="BU604">
        <v>-0.39471499999999998</v>
      </c>
      <c r="BV604">
        <v>0</v>
      </c>
      <c r="BW604" t="s">
        <v>155</v>
      </c>
      <c r="BX604">
        <v>0.78900000000000003</v>
      </c>
    </row>
    <row r="605" spans="1:76" x14ac:dyDescent="0.25">
      <c r="A605" s="26">
        <v>43530</v>
      </c>
      <c r="B605" s="29">
        <v>0.68586056712962973</v>
      </c>
      <c r="C605">
        <v>14.5</v>
      </c>
      <c r="D605">
        <v>0.2767</v>
      </c>
      <c r="E605">
        <v>2767.174849</v>
      </c>
      <c r="F605">
        <v>201.9</v>
      </c>
      <c r="G605">
        <v>0</v>
      </c>
      <c r="H605">
        <v>719.9</v>
      </c>
      <c r="J605">
        <v>0.4</v>
      </c>
      <c r="K605">
        <v>0.87609999999999999</v>
      </c>
      <c r="L605">
        <v>12.7037</v>
      </c>
      <c r="M605">
        <v>0.2424</v>
      </c>
      <c r="N605">
        <v>176.8749</v>
      </c>
      <c r="O605">
        <v>0</v>
      </c>
      <c r="P605">
        <v>176.9</v>
      </c>
      <c r="Q605">
        <v>139.60640000000001</v>
      </c>
      <c r="R605">
        <v>0</v>
      </c>
      <c r="S605">
        <v>139.6</v>
      </c>
      <c r="T605">
        <v>719.89589999999998</v>
      </c>
      <c r="W605">
        <v>0</v>
      </c>
      <c r="X605">
        <v>0.35039999999999999</v>
      </c>
      <c r="Y605">
        <v>11.7</v>
      </c>
      <c r="Z605">
        <v>853</v>
      </c>
      <c r="AA605">
        <v>839</v>
      </c>
      <c r="AB605">
        <v>841</v>
      </c>
      <c r="AC605">
        <v>90</v>
      </c>
      <c r="AD605">
        <v>18.2</v>
      </c>
      <c r="AE605">
        <v>0.42</v>
      </c>
      <c r="AF605">
        <v>981</v>
      </c>
      <c r="AG605">
        <v>-4</v>
      </c>
      <c r="AH605">
        <v>39</v>
      </c>
      <c r="AI605">
        <v>35</v>
      </c>
      <c r="AJ605">
        <v>190</v>
      </c>
      <c r="AK605">
        <v>168</v>
      </c>
      <c r="AL605">
        <v>4.5</v>
      </c>
      <c r="AM605">
        <v>175</v>
      </c>
      <c r="AN605" t="s">
        <v>155</v>
      </c>
      <c r="AO605">
        <v>2</v>
      </c>
      <c r="AP605" s="28">
        <v>0.8943402777777778</v>
      </c>
      <c r="AQ605">
        <v>47.164372999999998</v>
      </c>
      <c r="AR605">
        <v>-88.487070000000003</v>
      </c>
      <c r="AS605">
        <v>317.2</v>
      </c>
      <c r="AT605">
        <v>27.1</v>
      </c>
      <c r="AU605">
        <v>12</v>
      </c>
      <c r="AV605">
        <v>11</v>
      </c>
      <c r="AW605" t="s">
        <v>239</v>
      </c>
      <c r="AX605">
        <v>1.3131999999999999</v>
      </c>
      <c r="AY605">
        <v>1.7</v>
      </c>
      <c r="AZ605">
        <v>2.222</v>
      </c>
      <c r="BA605">
        <v>14.686999999999999</v>
      </c>
      <c r="BB605">
        <v>14.92</v>
      </c>
      <c r="BC605">
        <v>1.02</v>
      </c>
      <c r="BD605">
        <v>14.14</v>
      </c>
      <c r="BE605">
        <v>3081.9110000000001</v>
      </c>
      <c r="BF605">
        <v>37.433999999999997</v>
      </c>
      <c r="BG605">
        <v>4.4939999999999998</v>
      </c>
      <c r="BH605">
        <v>0</v>
      </c>
      <c r="BI605">
        <v>4.4939999999999998</v>
      </c>
      <c r="BJ605">
        <v>3.5470000000000002</v>
      </c>
      <c r="BK605">
        <v>0</v>
      </c>
      <c r="BL605">
        <v>3.5470000000000002</v>
      </c>
      <c r="BM605">
        <v>5.5458999999999996</v>
      </c>
      <c r="BQ605">
        <v>61.817</v>
      </c>
      <c r="BR605">
        <v>-2.8309000000000001E-2</v>
      </c>
      <c r="BS605">
        <v>-5</v>
      </c>
      <c r="BT605">
        <v>5.0000000000000001E-3</v>
      </c>
      <c r="BU605">
        <v>-0.69179400000000002</v>
      </c>
      <c r="BV605">
        <v>0</v>
      </c>
      <c r="BW605" t="s">
        <v>155</v>
      </c>
      <c r="BX605">
        <v>0.78900000000000003</v>
      </c>
    </row>
    <row r="606" spans="1:76" x14ac:dyDescent="0.25">
      <c r="A606" s="26">
        <v>43530</v>
      </c>
      <c r="B606" s="29">
        <v>0.68587214120370366</v>
      </c>
      <c r="C606">
        <v>14.5</v>
      </c>
      <c r="D606">
        <v>0.16669999999999999</v>
      </c>
      <c r="E606">
        <v>1666.6167909999999</v>
      </c>
      <c r="F606">
        <v>186.7</v>
      </c>
      <c r="G606">
        <v>0</v>
      </c>
      <c r="H606">
        <v>651.1</v>
      </c>
      <c r="J606">
        <v>0.3</v>
      </c>
      <c r="K606">
        <v>0.87709999999999999</v>
      </c>
      <c r="L606">
        <v>12.718</v>
      </c>
      <c r="M606">
        <v>0.1462</v>
      </c>
      <c r="N606">
        <v>163.76509999999999</v>
      </c>
      <c r="O606">
        <v>0</v>
      </c>
      <c r="P606">
        <v>163.80000000000001</v>
      </c>
      <c r="Q606">
        <v>129.25890000000001</v>
      </c>
      <c r="R606">
        <v>0</v>
      </c>
      <c r="S606">
        <v>129.30000000000001</v>
      </c>
      <c r="T606">
        <v>651.05470000000003</v>
      </c>
      <c r="W606">
        <v>0</v>
      </c>
      <c r="X606">
        <v>0.2631</v>
      </c>
      <c r="Y606">
        <v>11.7</v>
      </c>
      <c r="Z606">
        <v>853</v>
      </c>
      <c r="AA606">
        <v>839</v>
      </c>
      <c r="AB606">
        <v>841</v>
      </c>
      <c r="AC606">
        <v>90</v>
      </c>
      <c r="AD606">
        <v>18.2</v>
      </c>
      <c r="AE606">
        <v>0.42</v>
      </c>
      <c r="AF606">
        <v>981</v>
      </c>
      <c r="AG606">
        <v>-4</v>
      </c>
      <c r="AH606">
        <v>39</v>
      </c>
      <c r="AI606">
        <v>35</v>
      </c>
      <c r="AJ606">
        <v>190</v>
      </c>
      <c r="AK606">
        <v>168</v>
      </c>
      <c r="AL606">
        <v>4.5</v>
      </c>
      <c r="AM606">
        <v>175</v>
      </c>
      <c r="AN606" t="s">
        <v>155</v>
      </c>
      <c r="AO606">
        <v>2</v>
      </c>
      <c r="AP606" s="28">
        <v>0.89435185185185195</v>
      </c>
      <c r="AQ606">
        <v>47.164343000000002</v>
      </c>
      <c r="AR606">
        <v>-88.487224999999995</v>
      </c>
      <c r="AS606">
        <v>317.39999999999998</v>
      </c>
      <c r="AT606">
        <v>27</v>
      </c>
      <c r="AU606">
        <v>12</v>
      </c>
      <c r="AV606">
        <v>11</v>
      </c>
      <c r="AW606" t="s">
        <v>239</v>
      </c>
      <c r="AX606">
        <v>1.3956</v>
      </c>
      <c r="AY606">
        <v>1.8912</v>
      </c>
      <c r="AZ606">
        <v>2.3912</v>
      </c>
      <c r="BA606">
        <v>14.686999999999999</v>
      </c>
      <c r="BB606">
        <v>15.04</v>
      </c>
      <c r="BC606">
        <v>1.02</v>
      </c>
      <c r="BD606">
        <v>14.01</v>
      </c>
      <c r="BE606">
        <v>3106.6509999999998</v>
      </c>
      <c r="BF606">
        <v>22.727</v>
      </c>
      <c r="BG606">
        <v>4.1890000000000001</v>
      </c>
      <c r="BH606">
        <v>0</v>
      </c>
      <c r="BI606">
        <v>4.1890000000000001</v>
      </c>
      <c r="BJ606">
        <v>3.3069999999999999</v>
      </c>
      <c r="BK606">
        <v>0</v>
      </c>
      <c r="BL606">
        <v>3.3069999999999999</v>
      </c>
      <c r="BM606">
        <v>5.0500999999999996</v>
      </c>
      <c r="BQ606">
        <v>46.735999999999997</v>
      </c>
      <c r="BR606">
        <v>-3.4000000000000002E-2</v>
      </c>
      <c r="BS606">
        <v>-5</v>
      </c>
      <c r="BT606">
        <v>5.0000000000000001E-3</v>
      </c>
      <c r="BU606">
        <v>-0.83087500000000003</v>
      </c>
      <c r="BV606">
        <v>0</v>
      </c>
      <c r="BW606" t="s">
        <v>155</v>
      </c>
      <c r="BX606">
        <v>0.78900000000000003</v>
      </c>
    </row>
    <row r="607" spans="1:76" x14ac:dyDescent="0.25">
      <c r="A607" s="26">
        <v>43530</v>
      </c>
      <c r="B607" s="29">
        <v>0.68588371527777781</v>
      </c>
      <c r="C607">
        <v>14.491</v>
      </c>
      <c r="D607">
        <v>0.1094</v>
      </c>
      <c r="E607">
        <v>1093.776337</v>
      </c>
      <c r="F607">
        <v>154.19999999999999</v>
      </c>
      <c r="G607">
        <v>0.1</v>
      </c>
      <c r="H607">
        <v>579.1</v>
      </c>
      <c r="J607">
        <v>0.3</v>
      </c>
      <c r="K607">
        <v>0.87770000000000004</v>
      </c>
      <c r="L607">
        <v>12.7194</v>
      </c>
      <c r="M607">
        <v>9.6000000000000002E-2</v>
      </c>
      <c r="N607">
        <v>135.34739999999999</v>
      </c>
      <c r="O607">
        <v>6.83E-2</v>
      </c>
      <c r="P607">
        <v>135.4</v>
      </c>
      <c r="Q607">
        <v>106.82899999999999</v>
      </c>
      <c r="R607">
        <v>5.3900000000000003E-2</v>
      </c>
      <c r="S607">
        <v>106.9</v>
      </c>
      <c r="T607">
        <v>579.11019999999996</v>
      </c>
      <c r="W607">
        <v>0</v>
      </c>
      <c r="X607">
        <v>0.26329999999999998</v>
      </c>
      <c r="Y607">
        <v>11.7</v>
      </c>
      <c r="Z607">
        <v>853</v>
      </c>
      <c r="AA607">
        <v>840</v>
      </c>
      <c r="AB607">
        <v>842</v>
      </c>
      <c r="AC607">
        <v>90</v>
      </c>
      <c r="AD607">
        <v>18.2</v>
      </c>
      <c r="AE607">
        <v>0.42</v>
      </c>
      <c r="AF607">
        <v>981</v>
      </c>
      <c r="AG607">
        <v>-4</v>
      </c>
      <c r="AH607">
        <v>39</v>
      </c>
      <c r="AI607">
        <v>35</v>
      </c>
      <c r="AJ607">
        <v>190</v>
      </c>
      <c r="AK607">
        <v>168</v>
      </c>
      <c r="AL607">
        <v>4.5</v>
      </c>
      <c r="AM607">
        <v>175</v>
      </c>
      <c r="AN607" t="s">
        <v>155</v>
      </c>
      <c r="AO607">
        <v>2</v>
      </c>
      <c r="AP607" s="28">
        <v>0.89436342592592588</v>
      </c>
      <c r="AQ607">
        <v>47.164309000000003</v>
      </c>
      <c r="AR607">
        <v>-88.487369000000001</v>
      </c>
      <c r="AS607">
        <v>317.60000000000002</v>
      </c>
      <c r="AT607">
        <v>26.5</v>
      </c>
      <c r="AU607">
        <v>12</v>
      </c>
      <c r="AV607">
        <v>11</v>
      </c>
      <c r="AW607" t="s">
        <v>239</v>
      </c>
      <c r="AX607">
        <v>1.2088000000000001</v>
      </c>
      <c r="AY607">
        <v>1.3264</v>
      </c>
      <c r="AZ607">
        <v>1.8264</v>
      </c>
      <c r="BA607">
        <v>14.686999999999999</v>
      </c>
      <c r="BB607">
        <v>15.12</v>
      </c>
      <c r="BC607">
        <v>1.03</v>
      </c>
      <c r="BD607">
        <v>13.929</v>
      </c>
      <c r="BE607">
        <v>3120.5459999999998</v>
      </c>
      <c r="BF607">
        <v>14.991</v>
      </c>
      <c r="BG607">
        <v>3.4769999999999999</v>
      </c>
      <c r="BH607">
        <v>2E-3</v>
      </c>
      <c r="BI607">
        <v>3.4790000000000001</v>
      </c>
      <c r="BJ607">
        <v>2.7450000000000001</v>
      </c>
      <c r="BK607">
        <v>1E-3</v>
      </c>
      <c r="BL607">
        <v>2.746</v>
      </c>
      <c r="BM607">
        <v>4.5117000000000003</v>
      </c>
      <c r="BQ607">
        <v>46.972999999999999</v>
      </c>
      <c r="BR607">
        <v>-3.5104000000000003E-2</v>
      </c>
      <c r="BS607">
        <v>-5</v>
      </c>
      <c r="BT607">
        <v>5.0000000000000001E-3</v>
      </c>
      <c r="BU607">
        <v>-0.85785400000000001</v>
      </c>
      <c r="BV607">
        <v>0</v>
      </c>
      <c r="BW607" t="s">
        <v>155</v>
      </c>
      <c r="BX607">
        <v>0.78900000000000003</v>
      </c>
    </row>
    <row r="608" spans="1:76" x14ac:dyDescent="0.25">
      <c r="A608" s="26">
        <v>43530</v>
      </c>
      <c r="B608" s="29">
        <v>0.68589528935185184</v>
      </c>
      <c r="C608">
        <v>14.308</v>
      </c>
      <c r="D608">
        <v>6.2199999999999998E-2</v>
      </c>
      <c r="E608">
        <v>621.53846199999998</v>
      </c>
      <c r="F608">
        <v>128.9</v>
      </c>
      <c r="G608">
        <v>0.1</v>
      </c>
      <c r="H608">
        <v>482</v>
      </c>
      <c r="J608">
        <v>0.3</v>
      </c>
      <c r="K608">
        <v>0.87960000000000005</v>
      </c>
      <c r="L608">
        <v>12.5852</v>
      </c>
      <c r="M608">
        <v>5.4699999999999999E-2</v>
      </c>
      <c r="N608">
        <v>113.3454</v>
      </c>
      <c r="O608">
        <v>8.7999999999999995E-2</v>
      </c>
      <c r="P608">
        <v>113.4</v>
      </c>
      <c r="Q608">
        <v>89.462900000000005</v>
      </c>
      <c r="R608">
        <v>6.9400000000000003E-2</v>
      </c>
      <c r="S608">
        <v>89.5</v>
      </c>
      <c r="T608">
        <v>481.97219999999999</v>
      </c>
      <c r="W608">
        <v>0</v>
      </c>
      <c r="X608">
        <v>0.26390000000000002</v>
      </c>
      <c r="Y608">
        <v>11.7</v>
      </c>
      <c r="Z608">
        <v>853</v>
      </c>
      <c r="AA608">
        <v>839</v>
      </c>
      <c r="AB608">
        <v>842</v>
      </c>
      <c r="AC608">
        <v>90</v>
      </c>
      <c r="AD608">
        <v>18.2</v>
      </c>
      <c r="AE608">
        <v>0.42</v>
      </c>
      <c r="AF608">
        <v>981</v>
      </c>
      <c r="AG608">
        <v>-4</v>
      </c>
      <c r="AH608">
        <v>39</v>
      </c>
      <c r="AI608">
        <v>35</v>
      </c>
      <c r="AJ608">
        <v>190</v>
      </c>
      <c r="AK608">
        <v>168</v>
      </c>
      <c r="AL608">
        <v>4.5</v>
      </c>
      <c r="AM608">
        <v>175</v>
      </c>
      <c r="AN608" t="s">
        <v>155</v>
      </c>
      <c r="AO608">
        <v>2</v>
      </c>
      <c r="AP608" s="28">
        <v>0.89437500000000003</v>
      </c>
      <c r="AQ608">
        <v>47.164268999999997</v>
      </c>
      <c r="AR608">
        <v>-88.487505999999996</v>
      </c>
      <c r="AS608">
        <v>317.8</v>
      </c>
      <c r="AT608">
        <v>25.8</v>
      </c>
      <c r="AU608">
        <v>12</v>
      </c>
      <c r="AV608">
        <v>11</v>
      </c>
      <c r="AW608" t="s">
        <v>239</v>
      </c>
      <c r="AX608">
        <v>1.2</v>
      </c>
      <c r="AY608">
        <v>1.3</v>
      </c>
      <c r="AZ608">
        <v>1.8</v>
      </c>
      <c r="BA608">
        <v>14.686999999999999</v>
      </c>
      <c r="BB608">
        <v>15.37</v>
      </c>
      <c r="BC608">
        <v>1.05</v>
      </c>
      <c r="BD608">
        <v>13.686999999999999</v>
      </c>
      <c r="BE608">
        <v>3132.8449999999998</v>
      </c>
      <c r="BF608">
        <v>8.6620000000000008</v>
      </c>
      <c r="BG608">
        <v>2.9550000000000001</v>
      </c>
      <c r="BH608">
        <v>2E-3</v>
      </c>
      <c r="BI608">
        <v>2.9569999999999999</v>
      </c>
      <c r="BJ608">
        <v>2.3319999999999999</v>
      </c>
      <c r="BK608">
        <v>2E-3</v>
      </c>
      <c r="BL608">
        <v>2.3340000000000001</v>
      </c>
      <c r="BM608">
        <v>3.8098999999999998</v>
      </c>
      <c r="BQ608">
        <v>47.762999999999998</v>
      </c>
      <c r="BR608">
        <v>-3.7367999999999998E-2</v>
      </c>
      <c r="BS608">
        <v>-5</v>
      </c>
      <c r="BT608">
        <v>5.0000000000000001E-3</v>
      </c>
      <c r="BU608">
        <v>-0.91317999999999999</v>
      </c>
      <c r="BV608">
        <v>0</v>
      </c>
      <c r="BW608" t="s">
        <v>155</v>
      </c>
      <c r="BX608">
        <v>0.78900000000000003</v>
      </c>
    </row>
    <row r="609" spans="1:76" x14ac:dyDescent="0.25">
      <c r="A609" s="26">
        <v>43530</v>
      </c>
      <c r="B609" s="29">
        <v>0.68590686342592599</v>
      </c>
      <c r="C609">
        <v>14.225</v>
      </c>
      <c r="D609">
        <v>3.39E-2</v>
      </c>
      <c r="E609">
        <v>339.48717900000003</v>
      </c>
      <c r="F609">
        <v>120.4</v>
      </c>
      <c r="G609">
        <v>0.1</v>
      </c>
      <c r="H609">
        <v>353.9</v>
      </c>
      <c r="J609">
        <v>0.3</v>
      </c>
      <c r="K609">
        <v>0.88060000000000005</v>
      </c>
      <c r="L609">
        <v>12.526199999999999</v>
      </c>
      <c r="M609">
        <v>2.9899999999999999E-2</v>
      </c>
      <c r="N609">
        <v>106.0061</v>
      </c>
      <c r="O609">
        <v>8.8099999999999998E-2</v>
      </c>
      <c r="P609">
        <v>106.1</v>
      </c>
      <c r="Q609">
        <v>83.67</v>
      </c>
      <c r="R609">
        <v>6.9500000000000006E-2</v>
      </c>
      <c r="S609">
        <v>83.7</v>
      </c>
      <c r="T609">
        <v>353.8691</v>
      </c>
      <c r="W609">
        <v>0</v>
      </c>
      <c r="X609">
        <v>0.26419999999999999</v>
      </c>
      <c r="Y609">
        <v>11.7</v>
      </c>
      <c r="Z609">
        <v>853</v>
      </c>
      <c r="AA609">
        <v>839</v>
      </c>
      <c r="AB609">
        <v>843</v>
      </c>
      <c r="AC609">
        <v>90</v>
      </c>
      <c r="AD609">
        <v>18.2</v>
      </c>
      <c r="AE609">
        <v>0.42</v>
      </c>
      <c r="AF609">
        <v>981</v>
      </c>
      <c r="AG609">
        <v>-4</v>
      </c>
      <c r="AH609">
        <v>39</v>
      </c>
      <c r="AI609">
        <v>35</v>
      </c>
      <c r="AJ609">
        <v>190</v>
      </c>
      <c r="AK609">
        <v>168</v>
      </c>
      <c r="AL609">
        <v>4.5</v>
      </c>
      <c r="AM609">
        <v>175</v>
      </c>
      <c r="AN609" t="s">
        <v>155</v>
      </c>
      <c r="AO609">
        <v>2</v>
      </c>
      <c r="AP609" s="28">
        <v>0.89438657407407407</v>
      </c>
      <c r="AQ609">
        <v>47.164267000000002</v>
      </c>
      <c r="AR609">
        <v>-88.487511999999995</v>
      </c>
      <c r="AS609">
        <v>317.8</v>
      </c>
      <c r="AT609">
        <v>25.3</v>
      </c>
      <c r="AU609">
        <v>12</v>
      </c>
      <c r="AV609">
        <v>10</v>
      </c>
      <c r="AW609" t="s">
        <v>247</v>
      </c>
      <c r="AX609">
        <v>1.2</v>
      </c>
      <c r="AY609">
        <v>1.3</v>
      </c>
      <c r="AZ609">
        <v>1.8</v>
      </c>
      <c r="BA609">
        <v>14.686999999999999</v>
      </c>
      <c r="BB609">
        <v>15.5</v>
      </c>
      <c r="BC609">
        <v>1.06</v>
      </c>
      <c r="BD609">
        <v>13.558999999999999</v>
      </c>
      <c r="BE609">
        <v>3142.154</v>
      </c>
      <c r="BF609">
        <v>4.7729999999999997</v>
      </c>
      <c r="BG609">
        <v>2.7850000000000001</v>
      </c>
      <c r="BH609">
        <v>2E-3</v>
      </c>
      <c r="BI609">
        <v>2.7869999999999999</v>
      </c>
      <c r="BJ609">
        <v>2.198</v>
      </c>
      <c r="BK609">
        <v>2E-3</v>
      </c>
      <c r="BL609">
        <v>2.2000000000000002</v>
      </c>
      <c r="BM609">
        <v>2.8188</v>
      </c>
      <c r="BQ609">
        <v>48.183999999999997</v>
      </c>
      <c r="BR609">
        <v>-3.6895999999999998E-2</v>
      </c>
      <c r="BS609">
        <v>-5</v>
      </c>
      <c r="BT609">
        <v>5.0000000000000001E-3</v>
      </c>
      <c r="BU609">
        <v>-0.90164599999999995</v>
      </c>
      <c r="BV609">
        <v>0</v>
      </c>
      <c r="BW609" t="s">
        <v>155</v>
      </c>
      <c r="BX609">
        <v>0.78900000000000003</v>
      </c>
    </row>
    <row r="610" spans="1:76" x14ac:dyDescent="0.25">
      <c r="A610" s="26">
        <v>43530</v>
      </c>
      <c r="B610" s="29">
        <v>0.68591843749999992</v>
      </c>
      <c r="C610">
        <v>14.348000000000001</v>
      </c>
      <c r="D610">
        <v>0.03</v>
      </c>
      <c r="E610">
        <v>300</v>
      </c>
      <c r="F610">
        <v>140.1</v>
      </c>
      <c r="G610">
        <v>0</v>
      </c>
      <c r="H610">
        <v>274.8</v>
      </c>
      <c r="J610">
        <v>0.3</v>
      </c>
      <c r="K610">
        <v>0.87980000000000003</v>
      </c>
      <c r="L610">
        <v>12.623100000000001</v>
      </c>
      <c r="M610">
        <v>2.64E-2</v>
      </c>
      <c r="N610">
        <v>123.2694</v>
      </c>
      <c r="O610">
        <v>1.83E-2</v>
      </c>
      <c r="P610">
        <v>123.3</v>
      </c>
      <c r="Q610">
        <v>97.2958</v>
      </c>
      <c r="R610">
        <v>1.4500000000000001E-2</v>
      </c>
      <c r="S610">
        <v>97.3</v>
      </c>
      <c r="T610">
        <v>274.81819999999999</v>
      </c>
      <c r="W610">
        <v>0</v>
      </c>
      <c r="X610">
        <v>0.26390000000000002</v>
      </c>
      <c r="Y610">
        <v>11.7</v>
      </c>
      <c r="Z610">
        <v>853</v>
      </c>
      <c r="AA610">
        <v>839</v>
      </c>
      <c r="AB610">
        <v>844</v>
      </c>
      <c r="AC610">
        <v>90</v>
      </c>
      <c r="AD610">
        <v>18.2</v>
      </c>
      <c r="AE610">
        <v>0.42</v>
      </c>
      <c r="AF610">
        <v>981</v>
      </c>
      <c r="AG610">
        <v>-4</v>
      </c>
      <c r="AH610">
        <v>39</v>
      </c>
      <c r="AI610">
        <v>35</v>
      </c>
      <c r="AJ610">
        <v>190</v>
      </c>
      <c r="AK610">
        <v>168</v>
      </c>
      <c r="AL610">
        <v>4.5999999999999996</v>
      </c>
      <c r="AM610">
        <v>175</v>
      </c>
      <c r="AN610" t="s">
        <v>155</v>
      </c>
      <c r="AO610">
        <v>2</v>
      </c>
      <c r="AP610" s="28">
        <v>0.89438657407407407</v>
      </c>
      <c r="AQ610">
        <v>47.164211000000002</v>
      </c>
      <c r="AR610">
        <v>-88.487781999999996</v>
      </c>
      <c r="AS610">
        <v>318</v>
      </c>
      <c r="AT610">
        <v>25.3</v>
      </c>
      <c r="AU610">
        <v>12</v>
      </c>
      <c r="AV610">
        <v>10</v>
      </c>
      <c r="AW610" t="s">
        <v>247</v>
      </c>
      <c r="AX610">
        <v>1.2</v>
      </c>
      <c r="AY610">
        <v>1.3</v>
      </c>
      <c r="AZ610">
        <v>1.8</v>
      </c>
      <c r="BA610">
        <v>14.686999999999999</v>
      </c>
      <c r="BB610">
        <v>15.39</v>
      </c>
      <c r="BC610">
        <v>1.05</v>
      </c>
      <c r="BD610">
        <v>13.662000000000001</v>
      </c>
      <c r="BE610">
        <v>3145.0390000000002</v>
      </c>
      <c r="BF610">
        <v>4.1849999999999996</v>
      </c>
      <c r="BG610">
        <v>3.2160000000000002</v>
      </c>
      <c r="BH610">
        <v>0</v>
      </c>
      <c r="BI610">
        <v>3.2170000000000001</v>
      </c>
      <c r="BJ610">
        <v>2.5390000000000001</v>
      </c>
      <c r="BK610">
        <v>0</v>
      </c>
      <c r="BL610">
        <v>2.5390000000000001</v>
      </c>
      <c r="BM610">
        <v>2.1743000000000001</v>
      </c>
      <c r="BQ610">
        <v>47.814999999999998</v>
      </c>
      <c r="BR610">
        <v>-3.6103999999999997E-2</v>
      </c>
      <c r="BS610">
        <v>-5</v>
      </c>
      <c r="BT610">
        <v>5.0000000000000001E-3</v>
      </c>
      <c r="BU610">
        <v>-0.88229199999999997</v>
      </c>
      <c r="BV610">
        <v>0</v>
      </c>
      <c r="BW610" t="s">
        <v>155</v>
      </c>
      <c r="BX610">
        <v>0.78900000000000003</v>
      </c>
    </row>
    <row r="611" spans="1:76" x14ac:dyDescent="0.25">
      <c r="A611" s="26">
        <v>43530</v>
      </c>
      <c r="B611" s="29">
        <v>0.68593001157407407</v>
      </c>
      <c r="C611">
        <v>14.571999999999999</v>
      </c>
      <c r="D611">
        <v>3.3799999999999997E-2</v>
      </c>
      <c r="E611">
        <v>337.664671</v>
      </c>
      <c r="F611">
        <v>226.9</v>
      </c>
      <c r="G611">
        <v>-0.4</v>
      </c>
      <c r="H611">
        <v>248.9</v>
      </c>
      <c r="J611">
        <v>0.3</v>
      </c>
      <c r="K611">
        <v>0.87809999999999999</v>
      </c>
      <c r="L611">
        <v>12.7957</v>
      </c>
      <c r="M611">
        <v>2.9700000000000001E-2</v>
      </c>
      <c r="N611">
        <v>199.249</v>
      </c>
      <c r="O611">
        <v>0</v>
      </c>
      <c r="P611">
        <v>199.2</v>
      </c>
      <c r="Q611">
        <v>157.26609999999999</v>
      </c>
      <c r="R611">
        <v>0</v>
      </c>
      <c r="S611">
        <v>157.30000000000001</v>
      </c>
      <c r="T611">
        <v>248.94710000000001</v>
      </c>
      <c r="W611">
        <v>0</v>
      </c>
      <c r="X611">
        <v>0.26340000000000002</v>
      </c>
      <c r="Y611">
        <v>11.7</v>
      </c>
      <c r="Z611">
        <v>854</v>
      </c>
      <c r="AA611">
        <v>840</v>
      </c>
      <c r="AB611">
        <v>844</v>
      </c>
      <c r="AC611">
        <v>90</v>
      </c>
      <c r="AD611">
        <v>18.2</v>
      </c>
      <c r="AE611">
        <v>0.42</v>
      </c>
      <c r="AF611">
        <v>981</v>
      </c>
      <c r="AG611">
        <v>-4</v>
      </c>
      <c r="AH611">
        <v>38.631999999999998</v>
      </c>
      <c r="AI611">
        <v>35</v>
      </c>
      <c r="AJ611">
        <v>190</v>
      </c>
      <c r="AK611">
        <v>168</v>
      </c>
      <c r="AL611">
        <v>4.5999999999999996</v>
      </c>
      <c r="AM611">
        <v>174.7</v>
      </c>
      <c r="AN611" t="s">
        <v>155</v>
      </c>
      <c r="AO611">
        <v>2</v>
      </c>
      <c r="AP611" s="28">
        <v>0.89440972222222215</v>
      </c>
      <c r="AQ611">
        <v>47.164180999999999</v>
      </c>
      <c r="AR611">
        <v>-88.487921</v>
      </c>
      <c r="AS611">
        <v>317.89999999999998</v>
      </c>
      <c r="AT611">
        <v>24.6</v>
      </c>
      <c r="AU611">
        <v>12</v>
      </c>
      <c r="AV611">
        <v>10</v>
      </c>
      <c r="AW611" t="s">
        <v>247</v>
      </c>
      <c r="AX611">
        <v>1.3911910000000001</v>
      </c>
      <c r="AY611">
        <v>1.682382</v>
      </c>
      <c r="AZ611">
        <v>2.182382</v>
      </c>
      <c r="BA611">
        <v>14.686999999999999</v>
      </c>
      <c r="BB611">
        <v>15.17</v>
      </c>
      <c r="BC611">
        <v>1.03</v>
      </c>
      <c r="BD611">
        <v>13.881</v>
      </c>
      <c r="BE611">
        <v>3144.922</v>
      </c>
      <c r="BF611">
        <v>4.6379999999999999</v>
      </c>
      <c r="BG611">
        <v>5.1280000000000001</v>
      </c>
      <c r="BH611">
        <v>0</v>
      </c>
      <c r="BI611">
        <v>5.1280000000000001</v>
      </c>
      <c r="BJ611">
        <v>4.048</v>
      </c>
      <c r="BK611">
        <v>0</v>
      </c>
      <c r="BL611">
        <v>4.048</v>
      </c>
      <c r="BM611">
        <v>1.9430000000000001</v>
      </c>
      <c r="BQ611">
        <v>47.078000000000003</v>
      </c>
      <c r="BR611">
        <v>-3.7263999999999999E-2</v>
      </c>
      <c r="BS611">
        <v>-5</v>
      </c>
      <c r="BT611">
        <v>5.0000000000000001E-3</v>
      </c>
      <c r="BU611">
        <v>-0.91063899999999998</v>
      </c>
      <c r="BV611">
        <v>0</v>
      </c>
      <c r="BW611" t="s">
        <v>155</v>
      </c>
      <c r="BX611">
        <v>0.78900000000000003</v>
      </c>
    </row>
    <row r="612" spans="1:76" x14ac:dyDescent="0.25">
      <c r="A612" s="26">
        <v>43530</v>
      </c>
      <c r="B612" s="29">
        <v>0.68594158564814822</v>
      </c>
      <c r="C612">
        <v>14.624000000000001</v>
      </c>
      <c r="D612">
        <v>5.5899999999999998E-2</v>
      </c>
      <c r="E612">
        <v>558.93545700000004</v>
      </c>
      <c r="F612">
        <v>306.2</v>
      </c>
      <c r="G612">
        <v>-0.6</v>
      </c>
      <c r="H612">
        <v>256.8</v>
      </c>
      <c r="J612">
        <v>0.3</v>
      </c>
      <c r="K612">
        <v>0.87749999999999995</v>
      </c>
      <c r="L612">
        <v>12.8329</v>
      </c>
      <c r="M612">
        <v>4.9000000000000002E-2</v>
      </c>
      <c r="N612">
        <v>268.68860000000001</v>
      </c>
      <c r="O612">
        <v>0</v>
      </c>
      <c r="P612">
        <v>268.7</v>
      </c>
      <c r="Q612">
        <v>212.0744</v>
      </c>
      <c r="R612">
        <v>0</v>
      </c>
      <c r="S612">
        <v>212.1</v>
      </c>
      <c r="T612">
        <v>256.83909999999997</v>
      </c>
      <c r="W612">
        <v>0</v>
      </c>
      <c r="X612">
        <v>0.26329999999999998</v>
      </c>
      <c r="Y612">
        <v>11.7</v>
      </c>
      <c r="Z612">
        <v>854</v>
      </c>
      <c r="AA612">
        <v>840</v>
      </c>
      <c r="AB612">
        <v>844</v>
      </c>
      <c r="AC612">
        <v>90</v>
      </c>
      <c r="AD612">
        <v>18.2</v>
      </c>
      <c r="AE612">
        <v>0.42</v>
      </c>
      <c r="AF612">
        <v>981</v>
      </c>
      <c r="AG612">
        <v>-4</v>
      </c>
      <c r="AH612">
        <v>38</v>
      </c>
      <c r="AI612">
        <v>35</v>
      </c>
      <c r="AJ612">
        <v>190</v>
      </c>
      <c r="AK612">
        <v>168</v>
      </c>
      <c r="AL612">
        <v>4.5999999999999996</v>
      </c>
      <c r="AM612">
        <v>174.4</v>
      </c>
      <c r="AN612" t="s">
        <v>155</v>
      </c>
      <c r="AO612">
        <v>2</v>
      </c>
      <c r="AP612" s="28">
        <v>0.8944212962962963</v>
      </c>
      <c r="AQ612">
        <v>47.164175</v>
      </c>
      <c r="AR612">
        <v>-88.488032000000004</v>
      </c>
      <c r="AS612">
        <v>318</v>
      </c>
      <c r="AT612">
        <v>22.7</v>
      </c>
      <c r="AU612">
        <v>12</v>
      </c>
      <c r="AV612">
        <v>10</v>
      </c>
      <c r="AW612" t="s">
        <v>247</v>
      </c>
      <c r="AX612">
        <v>1.5911999999999999</v>
      </c>
      <c r="AY612">
        <v>1.0307999999999999</v>
      </c>
      <c r="AZ612">
        <v>2.3912</v>
      </c>
      <c r="BA612">
        <v>14.686999999999999</v>
      </c>
      <c r="BB612">
        <v>15.09</v>
      </c>
      <c r="BC612">
        <v>1.03</v>
      </c>
      <c r="BD612">
        <v>13.957000000000001</v>
      </c>
      <c r="BE612">
        <v>3139.998</v>
      </c>
      <c r="BF612">
        <v>7.6379999999999999</v>
      </c>
      <c r="BG612">
        <v>6.8849999999999998</v>
      </c>
      <c r="BH612">
        <v>0</v>
      </c>
      <c r="BI612">
        <v>6.8849999999999998</v>
      </c>
      <c r="BJ612">
        <v>5.4340000000000002</v>
      </c>
      <c r="BK612">
        <v>0</v>
      </c>
      <c r="BL612">
        <v>5.4340000000000002</v>
      </c>
      <c r="BM612">
        <v>1.9956</v>
      </c>
      <c r="BQ612">
        <v>46.835999999999999</v>
      </c>
      <c r="BR612">
        <v>-3.6367999999999998E-2</v>
      </c>
      <c r="BS612">
        <v>-5</v>
      </c>
      <c r="BT612">
        <v>5.0000000000000001E-3</v>
      </c>
      <c r="BU612">
        <v>-0.88874299999999995</v>
      </c>
      <c r="BV612">
        <v>0</v>
      </c>
      <c r="BW612" t="s">
        <v>155</v>
      </c>
      <c r="BX612">
        <v>0.78900000000000003</v>
      </c>
    </row>
    <row r="613" spans="1:76" x14ac:dyDescent="0.25">
      <c r="A613" s="26">
        <v>43530</v>
      </c>
      <c r="B613" s="29">
        <v>0.68595315972222215</v>
      </c>
      <c r="C613">
        <v>14.683</v>
      </c>
      <c r="D613">
        <v>0.1142</v>
      </c>
      <c r="E613">
        <v>1142.0725809999999</v>
      </c>
      <c r="F613">
        <v>320.60000000000002</v>
      </c>
      <c r="G613">
        <v>-0.6</v>
      </c>
      <c r="H613">
        <v>279.2</v>
      </c>
      <c r="J613">
        <v>0.3</v>
      </c>
      <c r="K613">
        <v>0.87660000000000005</v>
      </c>
      <c r="L613">
        <v>12.870200000000001</v>
      </c>
      <c r="M613">
        <v>0.10009999999999999</v>
      </c>
      <c r="N613">
        <v>281.03289999999998</v>
      </c>
      <c r="O613">
        <v>0</v>
      </c>
      <c r="P613">
        <v>281</v>
      </c>
      <c r="Q613">
        <v>221.8177</v>
      </c>
      <c r="R613">
        <v>0</v>
      </c>
      <c r="S613">
        <v>221.8</v>
      </c>
      <c r="T613">
        <v>279.15780000000001</v>
      </c>
      <c r="W613">
        <v>0</v>
      </c>
      <c r="X613">
        <v>0.26300000000000001</v>
      </c>
      <c r="Y613">
        <v>11.7</v>
      </c>
      <c r="Z613">
        <v>853</v>
      </c>
      <c r="AA613">
        <v>840</v>
      </c>
      <c r="AB613">
        <v>844</v>
      </c>
      <c r="AC613">
        <v>90</v>
      </c>
      <c r="AD613">
        <v>18.2</v>
      </c>
      <c r="AE613">
        <v>0.42</v>
      </c>
      <c r="AF613">
        <v>981</v>
      </c>
      <c r="AG613">
        <v>-4</v>
      </c>
      <c r="AH613">
        <v>38</v>
      </c>
      <c r="AI613">
        <v>35</v>
      </c>
      <c r="AJ613">
        <v>190</v>
      </c>
      <c r="AK613">
        <v>168</v>
      </c>
      <c r="AL613">
        <v>4.5999999999999996</v>
      </c>
      <c r="AM613">
        <v>174</v>
      </c>
      <c r="AN613" t="s">
        <v>155</v>
      </c>
      <c r="AO613">
        <v>2</v>
      </c>
      <c r="AP613" s="28">
        <v>0.89443287037037045</v>
      </c>
      <c r="AQ613">
        <v>47.164191000000002</v>
      </c>
      <c r="AR613">
        <v>-88.488152999999997</v>
      </c>
      <c r="AS613">
        <v>317.89999999999998</v>
      </c>
      <c r="AT613">
        <v>21.3</v>
      </c>
      <c r="AU613">
        <v>12</v>
      </c>
      <c r="AV613">
        <v>11</v>
      </c>
      <c r="AW613" t="s">
        <v>241</v>
      </c>
      <c r="AX613">
        <v>1.6956</v>
      </c>
      <c r="AY613">
        <v>1.3824000000000001</v>
      </c>
      <c r="AZ613">
        <v>2.6867999999999999</v>
      </c>
      <c r="BA613">
        <v>14.686999999999999</v>
      </c>
      <c r="BB613">
        <v>14.97</v>
      </c>
      <c r="BC613">
        <v>1.02</v>
      </c>
      <c r="BD613">
        <v>14.082000000000001</v>
      </c>
      <c r="BE613">
        <v>3127.1060000000002</v>
      </c>
      <c r="BF613">
        <v>15.481</v>
      </c>
      <c r="BG613">
        <v>7.1509999999999998</v>
      </c>
      <c r="BH613">
        <v>0</v>
      </c>
      <c r="BI613">
        <v>7.1509999999999998</v>
      </c>
      <c r="BJ613">
        <v>5.6440000000000001</v>
      </c>
      <c r="BK613">
        <v>0</v>
      </c>
      <c r="BL613">
        <v>5.6440000000000001</v>
      </c>
      <c r="BM613">
        <v>2.1539000000000001</v>
      </c>
      <c r="BQ613">
        <v>46.457999999999998</v>
      </c>
      <c r="BR613">
        <v>-3.7735999999999999E-2</v>
      </c>
      <c r="BS613">
        <v>-5</v>
      </c>
      <c r="BT613">
        <v>5.3680000000000004E-3</v>
      </c>
      <c r="BU613">
        <v>-0.92217300000000002</v>
      </c>
      <c r="BV613">
        <v>0</v>
      </c>
      <c r="BW613" t="s">
        <v>155</v>
      </c>
      <c r="BX613">
        <v>0.78900000000000003</v>
      </c>
    </row>
    <row r="614" spans="1:76" x14ac:dyDescent="0.25">
      <c r="A614" s="26">
        <v>43530</v>
      </c>
      <c r="B614" s="29">
        <v>0.6859647337962963</v>
      </c>
      <c r="C614">
        <v>14.654</v>
      </c>
      <c r="D614">
        <v>0.23100000000000001</v>
      </c>
      <c r="E614">
        <v>2310.008628</v>
      </c>
      <c r="F614">
        <v>274.5</v>
      </c>
      <c r="G614">
        <v>-0.2</v>
      </c>
      <c r="H614">
        <v>388.1</v>
      </c>
      <c r="J614">
        <v>0.28999999999999998</v>
      </c>
      <c r="K614">
        <v>0.87570000000000003</v>
      </c>
      <c r="L614">
        <v>12.832100000000001</v>
      </c>
      <c r="M614">
        <v>0.20230000000000001</v>
      </c>
      <c r="N614">
        <v>240.38890000000001</v>
      </c>
      <c r="O614">
        <v>0</v>
      </c>
      <c r="P614">
        <v>240.4</v>
      </c>
      <c r="Q614">
        <v>189.73759999999999</v>
      </c>
      <c r="R614">
        <v>0</v>
      </c>
      <c r="S614">
        <v>189.7</v>
      </c>
      <c r="T614">
        <v>388.05540000000002</v>
      </c>
      <c r="W614">
        <v>0</v>
      </c>
      <c r="X614">
        <v>0.25629999999999997</v>
      </c>
      <c r="Y614">
        <v>11.6</v>
      </c>
      <c r="Z614">
        <v>854</v>
      </c>
      <c r="AA614">
        <v>840</v>
      </c>
      <c r="AB614">
        <v>844</v>
      </c>
      <c r="AC614">
        <v>90</v>
      </c>
      <c r="AD614">
        <v>18.2</v>
      </c>
      <c r="AE614">
        <v>0.42</v>
      </c>
      <c r="AF614">
        <v>981</v>
      </c>
      <c r="AG614">
        <v>-4</v>
      </c>
      <c r="AH614">
        <v>38</v>
      </c>
      <c r="AI614">
        <v>35</v>
      </c>
      <c r="AJ614">
        <v>190</v>
      </c>
      <c r="AK614">
        <v>168</v>
      </c>
      <c r="AL614">
        <v>4.5</v>
      </c>
      <c r="AM614">
        <v>174.4</v>
      </c>
      <c r="AN614" t="s">
        <v>155</v>
      </c>
      <c r="AO614">
        <v>2</v>
      </c>
      <c r="AP614" s="28">
        <v>0.89444444444444438</v>
      </c>
      <c r="AQ614">
        <v>47.164222000000002</v>
      </c>
      <c r="AR614">
        <v>-88.488273000000007</v>
      </c>
      <c r="AS614">
        <v>318</v>
      </c>
      <c r="AT614">
        <v>20.9</v>
      </c>
      <c r="AU614">
        <v>12</v>
      </c>
      <c r="AV614">
        <v>12</v>
      </c>
      <c r="AW614" t="s">
        <v>230</v>
      </c>
      <c r="AX614">
        <v>1.7956000000000001</v>
      </c>
      <c r="AY614">
        <v>1.6868000000000001</v>
      </c>
      <c r="AZ614">
        <v>2.8912</v>
      </c>
      <c r="BA614">
        <v>14.686999999999999</v>
      </c>
      <c r="BB614">
        <v>14.86</v>
      </c>
      <c r="BC614">
        <v>1.01</v>
      </c>
      <c r="BD614">
        <v>14.198</v>
      </c>
      <c r="BE614">
        <v>3099.9119999999998</v>
      </c>
      <c r="BF614">
        <v>31.102</v>
      </c>
      <c r="BG614">
        <v>6.0810000000000004</v>
      </c>
      <c r="BH614">
        <v>0</v>
      </c>
      <c r="BI614">
        <v>6.0810000000000004</v>
      </c>
      <c r="BJ614">
        <v>4.8</v>
      </c>
      <c r="BK614">
        <v>0</v>
      </c>
      <c r="BL614">
        <v>4.8</v>
      </c>
      <c r="BM614">
        <v>2.9769000000000001</v>
      </c>
      <c r="BQ614">
        <v>45.015000000000001</v>
      </c>
      <c r="BR614">
        <v>-3.7159999999999999E-2</v>
      </c>
      <c r="BS614">
        <v>-5</v>
      </c>
      <c r="BT614">
        <v>5.6319999999999999E-3</v>
      </c>
      <c r="BU614">
        <v>-0.90809799999999996</v>
      </c>
      <c r="BV614">
        <v>0</v>
      </c>
      <c r="BW614" t="s">
        <v>155</v>
      </c>
      <c r="BX614">
        <v>0.78900000000000003</v>
      </c>
    </row>
    <row r="615" spans="1:76" x14ac:dyDescent="0.25">
      <c r="A615" s="26">
        <v>43530</v>
      </c>
      <c r="B615" s="29">
        <v>0.68597630787037034</v>
      </c>
      <c r="C615">
        <v>14.423999999999999</v>
      </c>
      <c r="D615">
        <v>0.74960000000000004</v>
      </c>
      <c r="E615">
        <v>7495.5133740000001</v>
      </c>
      <c r="F615">
        <v>231</v>
      </c>
      <c r="G615">
        <v>0</v>
      </c>
      <c r="H615">
        <v>576.1</v>
      </c>
      <c r="J615">
        <v>0.2</v>
      </c>
      <c r="K615">
        <v>0.87280000000000002</v>
      </c>
      <c r="L615">
        <v>12.5898</v>
      </c>
      <c r="M615">
        <v>0.6542</v>
      </c>
      <c r="N615">
        <v>201.64609999999999</v>
      </c>
      <c r="O615">
        <v>0</v>
      </c>
      <c r="P615">
        <v>201.6</v>
      </c>
      <c r="Q615">
        <v>159.15809999999999</v>
      </c>
      <c r="R615">
        <v>0</v>
      </c>
      <c r="S615">
        <v>159.19999999999999</v>
      </c>
      <c r="T615">
        <v>576.09829999999999</v>
      </c>
      <c r="W615">
        <v>0</v>
      </c>
      <c r="X615">
        <v>0.17460000000000001</v>
      </c>
      <c r="Y615">
        <v>11.7</v>
      </c>
      <c r="Z615">
        <v>853</v>
      </c>
      <c r="AA615">
        <v>840</v>
      </c>
      <c r="AB615">
        <v>843</v>
      </c>
      <c r="AC615">
        <v>90</v>
      </c>
      <c r="AD615">
        <v>18.2</v>
      </c>
      <c r="AE615">
        <v>0.42</v>
      </c>
      <c r="AF615">
        <v>981</v>
      </c>
      <c r="AG615">
        <v>-4</v>
      </c>
      <c r="AH615">
        <v>38</v>
      </c>
      <c r="AI615">
        <v>35</v>
      </c>
      <c r="AJ615">
        <v>190</v>
      </c>
      <c r="AK615">
        <v>168</v>
      </c>
      <c r="AL615">
        <v>4.5999999999999996</v>
      </c>
      <c r="AM615">
        <v>174.7</v>
      </c>
      <c r="AN615" t="s">
        <v>155</v>
      </c>
      <c r="AO615">
        <v>2</v>
      </c>
      <c r="AP615" s="28">
        <v>0.89445601851851853</v>
      </c>
      <c r="AQ615">
        <v>47.164256000000002</v>
      </c>
      <c r="AR615">
        <v>-88.488389999999995</v>
      </c>
      <c r="AS615">
        <v>317.89999999999998</v>
      </c>
      <c r="AT615">
        <v>20.9</v>
      </c>
      <c r="AU615">
        <v>12</v>
      </c>
      <c r="AV615">
        <v>12</v>
      </c>
      <c r="AW615" t="s">
        <v>230</v>
      </c>
      <c r="AX615">
        <v>1.8</v>
      </c>
      <c r="AY615">
        <v>1.7956000000000001</v>
      </c>
      <c r="AZ615">
        <v>2.9956</v>
      </c>
      <c r="BA615">
        <v>14.686999999999999</v>
      </c>
      <c r="BB615">
        <v>14.51</v>
      </c>
      <c r="BC615">
        <v>0.99</v>
      </c>
      <c r="BD615">
        <v>14.571999999999999</v>
      </c>
      <c r="BE615">
        <v>2988.9690000000001</v>
      </c>
      <c r="BF615">
        <v>98.855999999999995</v>
      </c>
      <c r="BG615">
        <v>5.0129999999999999</v>
      </c>
      <c r="BH615">
        <v>0</v>
      </c>
      <c r="BI615">
        <v>5.0129999999999999</v>
      </c>
      <c r="BJ615">
        <v>3.9569999999999999</v>
      </c>
      <c r="BK615">
        <v>0</v>
      </c>
      <c r="BL615">
        <v>3.9569999999999999</v>
      </c>
      <c r="BM615">
        <v>4.3432000000000004</v>
      </c>
      <c r="BQ615">
        <v>30.134</v>
      </c>
      <c r="BR615">
        <v>0.14430200000000001</v>
      </c>
      <c r="BS615">
        <v>-5</v>
      </c>
      <c r="BT615">
        <v>5.3680000000000004E-3</v>
      </c>
      <c r="BU615">
        <v>3.526373</v>
      </c>
      <c r="BV615">
        <v>0</v>
      </c>
      <c r="BW615" t="s">
        <v>155</v>
      </c>
      <c r="BX615">
        <v>0.78900000000000003</v>
      </c>
    </row>
    <row r="616" spans="1:76" x14ac:dyDescent="0.25">
      <c r="A616" s="26">
        <v>43530</v>
      </c>
      <c r="B616" s="29">
        <v>0.68598788194444449</v>
      </c>
      <c r="C616">
        <v>14.194000000000001</v>
      </c>
      <c r="D616">
        <v>1.0570999999999999</v>
      </c>
      <c r="E616">
        <v>10571.35743</v>
      </c>
      <c r="F616">
        <v>205.6</v>
      </c>
      <c r="G616">
        <v>0</v>
      </c>
      <c r="H616">
        <v>805</v>
      </c>
      <c r="J616">
        <v>0.2</v>
      </c>
      <c r="K616">
        <v>0.87170000000000003</v>
      </c>
      <c r="L616">
        <v>12.372299999999999</v>
      </c>
      <c r="M616">
        <v>0.92149999999999999</v>
      </c>
      <c r="N616">
        <v>179.18440000000001</v>
      </c>
      <c r="O616">
        <v>0</v>
      </c>
      <c r="P616">
        <v>179.2</v>
      </c>
      <c r="Q616">
        <v>141.42920000000001</v>
      </c>
      <c r="R616">
        <v>0</v>
      </c>
      <c r="S616">
        <v>141.4</v>
      </c>
      <c r="T616">
        <v>804.98350000000005</v>
      </c>
      <c r="W616">
        <v>0</v>
      </c>
      <c r="X616">
        <v>0.17430000000000001</v>
      </c>
      <c r="Y616">
        <v>11.6</v>
      </c>
      <c r="Z616">
        <v>853</v>
      </c>
      <c r="AA616">
        <v>840</v>
      </c>
      <c r="AB616">
        <v>843</v>
      </c>
      <c r="AC616">
        <v>90</v>
      </c>
      <c r="AD616">
        <v>18.2</v>
      </c>
      <c r="AE616">
        <v>0.42</v>
      </c>
      <c r="AF616">
        <v>981</v>
      </c>
      <c r="AG616">
        <v>-4</v>
      </c>
      <c r="AH616">
        <v>38</v>
      </c>
      <c r="AI616">
        <v>35</v>
      </c>
      <c r="AJ616">
        <v>190</v>
      </c>
      <c r="AK616">
        <v>168</v>
      </c>
      <c r="AL616">
        <v>4.5999999999999996</v>
      </c>
      <c r="AM616">
        <v>174.9</v>
      </c>
      <c r="AN616" t="s">
        <v>155</v>
      </c>
      <c r="AO616">
        <v>2</v>
      </c>
      <c r="AP616" s="28">
        <v>0.89446759259259256</v>
      </c>
      <c r="AQ616">
        <v>47.164287000000002</v>
      </c>
      <c r="AR616">
        <v>-88.488510000000005</v>
      </c>
      <c r="AS616">
        <v>317.7</v>
      </c>
      <c r="AT616">
        <v>21.3</v>
      </c>
      <c r="AU616">
        <v>12</v>
      </c>
      <c r="AV616">
        <v>12</v>
      </c>
      <c r="AW616" t="s">
        <v>230</v>
      </c>
      <c r="AX616">
        <v>1.7043999999999999</v>
      </c>
      <c r="AY616">
        <v>1.8956</v>
      </c>
      <c r="AZ616">
        <v>2.8088000000000002</v>
      </c>
      <c r="BA616">
        <v>14.686999999999999</v>
      </c>
      <c r="BB616">
        <v>14.38</v>
      </c>
      <c r="BC616">
        <v>0.98</v>
      </c>
      <c r="BD616">
        <v>14.721</v>
      </c>
      <c r="BE616">
        <v>2921.3150000000001</v>
      </c>
      <c r="BF616">
        <v>138.482</v>
      </c>
      <c r="BG616">
        <v>4.431</v>
      </c>
      <c r="BH616">
        <v>0</v>
      </c>
      <c r="BI616">
        <v>4.431</v>
      </c>
      <c r="BJ616">
        <v>3.4969999999999999</v>
      </c>
      <c r="BK616">
        <v>0</v>
      </c>
      <c r="BL616">
        <v>3.4969999999999999</v>
      </c>
      <c r="BM616">
        <v>6.0357000000000003</v>
      </c>
      <c r="BQ616">
        <v>29.931000000000001</v>
      </c>
      <c r="BR616">
        <v>0.34152500000000002</v>
      </c>
      <c r="BS616">
        <v>-5</v>
      </c>
      <c r="BT616">
        <v>6.0000000000000001E-3</v>
      </c>
      <c r="BU616">
        <v>8.3460059999999991</v>
      </c>
      <c r="BV616">
        <v>0</v>
      </c>
      <c r="BW616" t="s">
        <v>155</v>
      </c>
      <c r="BX616">
        <v>0.78900000000000003</v>
      </c>
    </row>
    <row r="617" spans="1:76" x14ac:dyDescent="0.25">
      <c r="A617" s="26">
        <v>43530</v>
      </c>
      <c r="B617" s="29">
        <v>0.68599945601851842</v>
      </c>
      <c r="C617">
        <v>14.1</v>
      </c>
      <c r="D617">
        <v>1.1136999999999999</v>
      </c>
      <c r="E617">
        <v>11136.563039999999</v>
      </c>
      <c r="F617">
        <v>198.3</v>
      </c>
      <c r="G617">
        <v>-0.1</v>
      </c>
      <c r="H617">
        <v>1011.9</v>
      </c>
      <c r="J617">
        <v>0.1</v>
      </c>
      <c r="K617">
        <v>0.87170000000000003</v>
      </c>
      <c r="L617">
        <v>12.290900000000001</v>
      </c>
      <c r="M617">
        <v>0.9708</v>
      </c>
      <c r="N617">
        <v>172.8886</v>
      </c>
      <c r="O617">
        <v>0</v>
      </c>
      <c r="P617">
        <v>172.9</v>
      </c>
      <c r="Q617">
        <v>136.46</v>
      </c>
      <c r="R617">
        <v>0</v>
      </c>
      <c r="S617">
        <v>136.5</v>
      </c>
      <c r="T617">
        <v>1011.8943</v>
      </c>
      <c r="W617">
        <v>0</v>
      </c>
      <c r="X617">
        <v>8.72E-2</v>
      </c>
      <c r="Y617">
        <v>11.6</v>
      </c>
      <c r="Z617">
        <v>854</v>
      </c>
      <c r="AA617">
        <v>840</v>
      </c>
      <c r="AB617">
        <v>843</v>
      </c>
      <c r="AC617">
        <v>90</v>
      </c>
      <c r="AD617">
        <v>18.2</v>
      </c>
      <c r="AE617">
        <v>0.42</v>
      </c>
      <c r="AF617">
        <v>981</v>
      </c>
      <c r="AG617">
        <v>-4</v>
      </c>
      <c r="AH617">
        <v>38</v>
      </c>
      <c r="AI617">
        <v>35</v>
      </c>
      <c r="AJ617">
        <v>190</v>
      </c>
      <c r="AK617">
        <v>168</v>
      </c>
      <c r="AL617">
        <v>4.5</v>
      </c>
      <c r="AM617">
        <v>174.5</v>
      </c>
      <c r="AN617" t="s">
        <v>155</v>
      </c>
      <c r="AO617">
        <v>2</v>
      </c>
      <c r="AP617" s="28">
        <v>0.89447916666666671</v>
      </c>
      <c r="AQ617">
        <v>47.164307000000001</v>
      </c>
      <c r="AR617">
        <v>-88.488639000000006</v>
      </c>
      <c r="AS617">
        <v>317.7</v>
      </c>
      <c r="AT617">
        <v>22</v>
      </c>
      <c r="AU617">
        <v>12</v>
      </c>
      <c r="AV617">
        <v>12</v>
      </c>
      <c r="AW617" t="s">
        <v>230</v>
      </c>
      <c r="AX617">
        <v>1.7</v>
      </c>
      <c r="AY617">
        <v>1.0396000000000001</v>
      </c>
      <c r="AZ617">
        <v>2.3220000000000001</v>
      </c>
      <c r="BA617">
        <v>14.686999999999999</v>
      </c>
      <c r="BB617">
        <v>14.38</v>
      </c>
      <c r="BC617">
        <v>0.98</v>
      </c>
      <c r="BD617">
        <v>14.718999999999999</v>
      </c>
      <c r="BE617">
        <v>2904.5819999999999</v>
      </c>
      <c r="BF617">
        <v>146.01300000000001</v>
      </c>
      <c r="BG617">
        <v>4.2789999999999999</v>
      </c>
      <c r="BH617">
        <v>0</v>
      </c>
      <c r="BI617">
        <v>4.2789999999999999</v>
      </c>
      <c r="BJ617">
        <v>3.3769999999999998</v>
      </c>
      <c r="BK617">
        <v>0</v>
      </c>
      <c r="BL617">
        <v>3.3769999999999998</v>
      </c>
      <c r="BM617">
        <v>7.5936000000000003</v>
      </c>
      <c r="BQ617">
        <v>14.978</v>
      </c>
      <c r="BR617">
        <v>0.211144</v>
      </c>
      <c r="BS617">
        <v>-5</v>
      </c>
      <c r="BT617">
        <v>6.0000000000000001E-3</v>
      </c>
      <c r="BU617">
        <v>5.1598319999999998</v>
      </c>
      <c r="BV617">
        <v>0</v>
      </c>
      <c r="BW617" t="s">
        <v>155</v>
      </c>
      <c r="BX617">
        <v>0.78900000000000003</v>
      </c>
    </row>
    <row r="618" spans="1:76" x14ac:dyDescent="0.25">
      <c r="A618" s="26">
        <v>43530</v>
      </c>
      <c r="B618" s="29">
        <v>0.68601103009259257</v>
      </c>
      <c r="C618">
        <v>14.1</v>
      </c>
      <c r="D618">
        <v>1.0028999999999999</v>
      </c>
      <c r="E618">
        <v>10029.315068</v>
      </c>
      <c r="F618">
        <v>196.4</v>
      </c>
      <c r="G618">
        <v>-0.1</v>
      </c>
      <c r="H618">
        <v>1134.3</v>
      </c>
      <c r="J618">
        <v>0.1</v>
      </c>
      <c r="K618">
        <v>0.87260000000000004</v>
      </c>
      <c r="L618">
        <v>12.3032</v>
      </c>
      <c r="M618">
        <v>0.87509999999999999</v>
      </c>
      <c r="N618">
        <v>171.3357</v>
      </c>
      <c r="O618">
        <v>0</v>
      </c>
      <c r="P618">
        <v>171.3</v>
      </c>
      <c r="Q618">
        <v>135.23429999999999</v>
      </c>
      <c r="R618">
        <v>0</v>
      </c>
      <c r="S618">
        <v>135.19999999999999</v>
      </c>
      <c r="T618">
        <v>1134.3081</v>
      </c>
      <c r="W618">
        <v>0</v>
      </c>
      <c r="X618">
        <v>8.7300000000000003E-2</v>
      </c>
      <c r="Y618">
        <v>11.7</v>
      </c>
      <c r="Z618">
        <v>854</v>
      </c>
      <c r="AA618">
        <v>840</v>
      </c>
      <c r="AB618">
        <v>842</v>
      </c>
      <c r="AC618">
        <v>90</v>
      </c>
      <c r="AD618">
        <v>18.2</v>
      </c>
      <c r="AE618">
        <v>0.42</v>
      </c>
      <c r="AF618">
        <v>981</v>
      </c>
      <c r="AG618">
        <v>-4</v>
      </c>
      <c r="AH618">
        <v>38</v>
      </c>
      <c r="AI618">
        <v>35</v>
      </c>
      <c r="AJ618">
        <v>190</v>
      </c>
      <c r="AK618">
        <v>168</v>
      </c>
      <c r="AL618">
        <v>4.5999999999999996</v>
      </c>
      <c r="AM618">
        <v>174.2</v>
      </c>
      <c r="AN618" t="s">
        <v>155</v>
      </c>
      <c r="AO618">
        <v>2</v>
      </c>
      <c r="AP618" s="28">
        <v>0.89449074074074064</v>
      </c>
      <c r="AQ618">
        <v>47.164330999999997</v>
      </c>
      <c r="AR618">
        <v>-88.488765000000001</v>
      </c>
      <c r="AS618">
        <v>317.60000000000002</v>
      </c>
      <c r="AT618">
        <v>22</v>
      </c>
      <c r="AU618">
        <v>12</v>
      </c>
      <c r="AV618">
        <v>12</v>
      </c>
      <c r="AW618" t="s">
        <v>230</v>
      </c>
      <c r="AX618">
        <v>1.7</v>
      </c>
      <c r="AY618">
        <v>1</v>
      </c>
      <c r="AZ618">
        <v>2.2999999999999998</v>
      </c>
      <c r="BA618">
        <v>14.686999999999999</v>
      </c>
      <c r="BB618">
        <v>14.48</v>
      </c>
      <c r="BC618">
        <v>0.99</v>
      </c>
      <c r="BD618">
        <v>14.606</v>
      </c>
      <c r="BE618">
        <v>2923.0949999999998</v>
      </c>
      <c r="BF618">
        <v>132.33199999999999</v>
      </c>
      <c r="BG618">
        <v>4.2629999999999999</v>
      </c>
      <c r="BH618">
        <v>0</v>
      </c>
      <c r="BI618">
        <v>4.2629999999999999</v>
      </c>
      <c r="BJ618">
        <v>3.3650000000000002</v>
      </c>
      <c r="BK618">
        <v>0</v>
      </c>
      <c r="BL618">
        <v>3.3650000000000002</v>
      </c>
      <c r="BM618">
        <v>8.5579999999999998</v>
      </c>
      <c r="BQ618">
        <v>15.074</v>
      </c>
      <c r="BR618">
        <v>0.23224800000000001</v>
      </c>
      <c r="BS618">
        <v>-5</v>
      </c>
      <c r="BT618">
        <v>6.0000000000000001E-3</v>
      </c>
      <c r="BU618">
        <v>5.6755599999999999</v>
      </c>
      <c r="BV618">
        <v>0</v>
      </c>
      <c r="BW618" t="s">
        <v>155</v>
      </c>
      <c r="BX618">
        <v>0.78900000000000003</v>
      </c>
    </row>
    <row r="619" spans="1:76" x14ac:dyDescent="0.25">
      <c r="A619" s="26">
        <v>43530</v>
      </c>
      <c r="B619" s="29">
        <v>0.68602260416666672</v>
      </c>
      <c r="C619">
        <v>14.109</v>
      </c>
      <c r="D619">
        <v>0.83420000000000005</v>
      </c>
      <c r="E619">
        <v>8342.0362380000006</v>
      </c>
      <c r="F619">
        <v>196.4</v>
      </c>
      <c r="G619">
        <v>-0.1</v>
      </c>
      <c r="H619">
        <v>1184.9000000000001</v>
      </c>
      <c r="J619">
        <v>0.1</v>
      </c>
      <c r="K619">
        <v>0.87390000000000001</v>
      </c>
      <c r="L619">
        <v>12.329599999999999</v>
      </c>
      <c r="M619">
        <v>0.72899999999999998</v>
      </c>
      <c r="N619">
        <v>171.61359999999999</v>
      </c>
      <c r="O619">
        <v>0</v>
      </c>
      <c r="P619">
        <v>171.6</v>
      </c>
      <c r="Q619">
        <v>135.45359999999999</v>
      </c>
      <c r="R619">
        <v>0</v>
      </c>
      <c r="S619">
        <v>135.5</v>
      </c>
      <c r="T619">
        <v>1184.9195999999999</v>
      </c>
      <c r="W619">
        <v>0</v>
      </c>
      <c r="X619">
        <v>8.7400000000000005E-2</v>
      </c>
      <c r="Y619">
        <v>11.6</v>
      </c>
      <c r="Z619">
        <v>854</v>
      </c>
      <c r="AA619">
        <v>841</v>
      </c>
      <c r="AB619">
        <v>843</v>
      </c>
      <c r="AC619">
        <v>90</v>
      </c>
      <c r="AD619">
        <v>18.2</v>
      </c>
      <c r="AE619">
        <v>0.42</v>
      </c>
      <c r="AF619">
        <v>981</v>
      </c>
      <c r="AG619">
        <v>-4</v>
      </c>
      <c r="AH619">
        <v>38</v>
      </c>
      <c r="AI619">
        <v>35</v>
      </c>
      <c r="AJ619">
        <v>190</v>
      </c>
      <c r="AK619">
        <v>168</v>
      </c>
      <c r="AL619">
        <v>4.5999999999999996</v>
      </c>
      <c r="AM619">
        <v>174.2</v>
      </c>
      <c r="AN619" t="s">
        <v>155</v>
      </c>
      <c r="AO619">
        <v>2</v>
      </c>
      <c r="AP619" s="28">
        <v>0.89450231481481479</v>
      </c>
      <c r="AQ619">
        <v>47.164327</v>
      </c>
      <c r="AR619">
        <v>-88.488911000000002</v>
      </c>
      <c r="AS619">
        <v>317.60000000000002</v>
      </c>
      <c r="AT619">
        <v>24.5</v>
      </c>
      <c r="AU619">
        <v>12</v>
      </c>
      <c r="AV619">
        <v>12</v>
      </c>
      <c r="AW619" t="s">
        <v>230</v>
      </c>
      <c r="AX619">
        <v>1.6044</v>
      </c>
      <c r="AY619">
        <v>1.1912</v>
      </c>
      <c r="AZ619">
        <v>2.3956</v>
      </c>
      <c r="BA619">
        <v>14.686999999999999</v>
      </c>
      <c r="BB619">
        <v>14.64</v>
      </c>
      <c r="BC619">
        <v>1</v>
      </c>
      <c r="BD619">
        <v>14.430999999999999</v>
      </c>
      <c r="BE619">
        <v>2954.9389999999999</v>
      </c>
      <c r="BF619">
        <v>111.2</v>
      </c>
      <c r="BG619">
        <v>4.3070000000000004</v>
      </c>
      <c r="BH619">
        <v>0</v>
      </c>
      <c r="BI619">
        <v>4.3070000000000004</v>
      </c>
      <c r="BJ619">
        <v>3.4</v>
      </c>
      <c r="BK619">
        <v>0</v>
      </c>
      <c r="BL619">
        <v>3.4</v>
      </c>
      <c r="BM619">
        <v>9.0177999999999994</v>
      </c>
      <c r="BQ619">
        <v>15.228</v>
      </c>
      <c r="BR619">
        <v>0.19120799999999999</v>
      </c>
      <c r="BS619">
        <v>-5</v>
      </c>
      <c r="BT619">
        <v>6.0000000000000001E-3</v>
      </c>
      <c r="BU619">
        <v>4.6726460000000003</v>
      </c>
      <c r="BV619">
        <v>0</v>
      </c>
      <c r="BW619" t="s">
        <v>155</v>
      </c>
      <c r="BX619">
        <v>0.78900000000000003</v>
      </c>
    </row>
    <row r="620" spans="1:76" x14ac:dyDescent="0.25">
      <c r="A620" s="26">
        <v>43530</v>
      </c>
      <c r="B620" s="29">
        <v>0.68603417824074076</v>
      </c>
      <c r="C620">
        <v>14.201000000000001</v>
      </c>
      <c r="D620">
        <v>0.60419999999999996</v>
      </c>
      <c r="E620">
        <v>6041.6129030000002</v>
      </c>
      <c r="F620">
        <v>196.9</v>
      </c>
      <c r="G620">
        <v>-0.1</v>
      </c>
      <c r="H620">
        <v>1170.0999999999999</v>
      </c>
      <c r="J620">
        <v>0.1</v>
      </c>
      <c r="K620">
        <v>0.87519999999999998</v>
      </c>
      <c r="L620">
        <v>12.428100000000001</v>
      </c>
      <c r="M620">
        <v>0.52869999999999995</v>
      </c>
      <c r="N620">
        <v>172.28469999999999</v>
      </c>
      <c r="O620">
        <v>0</v>
      </c>
      <c r="P620">
        <v>172.3</v>
      </c>
      <c r="Q620">
        <v>135.98330000000001</v>
      </c>
      <c r="R620">
        <v>0</v>
      </c>
      <c r="S620">
        <v>136</v>
      </c>
      <c r="T620">
        <v>1170.1102000000001</v>
      </c>
      <c r="W620">
        <v>0</v>
      </c>
      <c r="X620">
        <v>8.7499999999999994E-2</v>
      </c>
      <c r="Y620">
        <v>11.7</v>
      </c>
      <c r="Z620">
        <v>854</v>
      </c>
      <c r="AA620">
        <v>840</v>
      </c>
      <c r="AB620">
        <v>843</v>
      </c>
      <c r="AC620">
        <v>90</v>
      </c>
      <c r="AD620">
        <v>18.2</v>
      </c>
      <c r="AE620">
        <v>0.42</v>
      </c>
      <c r="AF620">
        <v>981</v>
      </c>
      <c r="AG620">
        <v>-4</v>
      </c>
      <c r="AH620">
        <v>38</v>
      </c>
      <c r="AI620">
        <v>35</v>
      </c>
      <c r="AJ620">
        <v>190</v>
      </c>
      <c r="AK620">
        <v>168</v>
      </c>
      <c r="AL620">
        <v>4.5999999999999996</v>
      </c>
      <c r="AM620">
        <v>174.6</v>
      </c>
      <c r="AN620" t="s">
        <v>155</v>
      </c>
      <c r="AO620">
        <v>2</v>
      </c>
      <c r="AP620" s="28">
        <v>0.89451388888888894</v>
      </c>
      <c r="AQ620">
        <v>47.164306000000003</v>
      </c>
      <c r="AR620">
        <v>-88.489056000000005</v>
      </c>
      <c r="AS620">
        <v>317.60000000000002</v>
      </c>
      <c r="AT620">
        <v>25</v>
      </c>
      <c r="AU620">
        <v>12</v>
      </c>
      <c r="AV620">
        <v>12</v>
      </c>
      <c r="AW620" t="s">
        <v>230</v>
      </c>
      <c r="AX620">
        <v>0.83520000000000005</v>
      </c>
      <c r="AY620">
        <v>1.2</v>
      </c>
      <c r="AZ620">
        <v>1.444</v>
      </c>
      <c r="BA620">
        <v>14.686999999999999</v>
      </c>
      <c r="BB620">
        <v>14.8</v>
      </c>
      <c r="BC620">
        <v>1.01</v>
      </c>
      <c r="BD620">
        <v>14.263</v>
      </c>
      <c r="BE620">
        <v>3002.1469999999999</v>
      </c>
      <c r="BF620">
        <v>81.292000000000002</v>
      </c>
      <c r="BG620">
        <v>4.3579999999999997</v>
      </c>
      <c r="BH620">
        <v>0</v>
      </c>
      <c r="BI620">
        <v>4.3579999999999997</v>
      </c>
      <c r="BJ620">
        <v>3.44</v>
      </c>
      <c r="BK620">
        <v>0</v>
      </c>
      <c r="BL620">
        <v>3.44</v>
      </c>
      <c r="BM620">
        <v>8.9756999999999998</v>
      </c>
      <c r="BQ620">
        <v>15.372</v>
      </c>
      <c r="BR620">
        <v>0.335704</v>
      </c>
      <c r="BS620">
        <v>-5</v>
      </c>
      <c r="BT620">
        <v>6.0000000000000001E-3</v>
      </c>
      <c r="BU620">
        <v>8.2037659999999999</v>
      </c>
      <c r="BV620">
        <v>0</v>
      </c>
      <c r="BW620" t="s">
        <v>155</v>
      </c>
      <c r="BX620">
        <v>0.78900000000000003</v>
      </c>
    </row>
    <row r="621" spans="1:76" x14ac:dyDescent="0.25">
      <c r="A621" s="26">
        <v>43530</v>
      </c>
      <c r="B621" s="29">
        <v>0.68604575231481479</v>
      </c>
      <c r="C621">
        <v>14.363</v>
      </c>
      <c r="D621">
        <v>0.39129999999999998</v>
      </c>
      <c r="E621">
        <v>3912.580645</v>
      </c>
      <c r="F621">
        <v>196.3</v>
      </c>
      <c r="G621">
        <v>-0.1</v>
      </c>
      <c r="H621">
        <v>1034.0999999999999</v>
      </c>
      <c r="J621">
        <v>0.1</v>
      </c>
      <c r="K621">
        <v>0.87590000000000001</v>
      </c>
      <c r="L621">
        <v>12.5806</v>
      </c>
      <c r="M621">
        <v>0.3427</v>
      </c>
      <c r="N621">
        <v>171.976</v>
      </c>
      <c r="O621">
        <v>0</v>
      </c>
      <c r="P621">
        <v>172</v>
      </c>
      <c r="Q621">
        <v>135.7397</v>
      </c>
      <c r="R621">
        <v>0</v>
      </c>
      <c r="S621">
        <v>135.69999999999999</v>
      </c>
      <c r="T621">
        <v>1034.105</v>
      </c>
      <c r="W621">
        <v>0</v>
      </c>
      <c r="X621">
        <v>8.7599999999999997E-2</v>
      </c>
      <c r="Y621">
        <v>11.7</v>
      </c>
      <c r="Z621">
        <v>854</v>
      </c>
      <c r="AA621">
        <v>840</v>
      </c>
      <c r="AB621">
        <v>844</v>
      </c>
      <c r="AC621">
        <v>90</v>
      </c>
      <c r="AD621">
        <v>18.2</v>
      </c>
      <c r="AE621">
        <v>0.42</v>
      </c>
      <c r="AF621">
        <v>981</v>
      </c>
      <c r="AG621">
        <v>-4</v>
      </c>
      <c r="AH621">
        <v>38</v>
      </c>
      <c r="AI621">
        <v>35</v>
      </c>
      <c r="AJ621">
        <v>190</v>
      </c>
      <c r="AK621">
        <v>168</v>
      </c>
      <c r="AL621">
        <v>4.5</v>
      </c>
      <c r="AM621">
        <v>175</v>
      </c>
      <c r="AN621" t="s">
        <v>155</v>
      </c>
      <c r="AO621">
        <v>2</v>
      </c>
      <c r="AP621" s="28">
        <v>0.89452546296296298</v>
      </c>
      <c r="AQ621">
        <v>47.164273000000001</v>
      </c>
      <c r="AR621">
        <v>-88.489202000000006</v>
      </c>
      <c r="AS621">
        <v>317.5</v>
      </c>
      <c r="AT621">
        <v>25.4</v>
      </c>
      <c r="AU621">
        <v>12</v>
      </c>
      <c r="AV621">
        <v>12</v>
      </c>
      <c r="AW621" t="s">
        <v>230</v>
      </c>
      <c r="AX621">
        <v>0.99119999999999997</v>
      </c>
      <c r="AY621">
        <v>1.4867999999999999</v>
      </c>
      <c r="AZ621">
        <v>1.7824</v>
      </c>
      <c r="BA621">
        <v>14.686999999999999</v>
      </c>
      <c r="BB621">
        <v>14.89</v>
      </c>
      <c r="BC621">
        <v>1.01</v>
      </c>
      <c r="BD621">
        <v>14.172000000000001</v>
      </c>
      <c r="BE621">
        <v>3050.027</v>
      </c>
      <c r="BF621">
        <v>52.878999999999998</v>
      </c>
      <c r="BG621">
        <v>4.3659999999999997</v>
      </c>
      <c r="BH621">
        <v>0</v>
      </c>
      <c r="BI621">
        <v>4.3659999999999997</v>
      </c>
      <c r="BJ621">
        <v>3.4460000000000002</v>
      </c>
      <c r="BK621">
        <v>0</v>
      </c>
      <c r="BL621">
        <v>3.4460000000000002</v>
      </c>
      <c r="BM621">
        <v>7.9611999999999998</v>
      </c>
      <c r="BQ621">
        <v>15.44</v>
      </c>
      <c r="BR621">
        <v>0.22842999999999999</v>
      </c>
      <c r="BS621">
        <v>-5</v>
      </c>
      <c r="BT621">
        <v>5.6319999999999999E-3</v>
      </c>
      <c r="BU621">
        <v>5.5822479999999999</v>
      </c>
      <c r="BV621">
        <v>0</v>
      </c>
      <c r="BW621" t="s">
        <v>155</v>
      </c>
      <c r="BX621">
        <v>0.78900000000000003</v>
      </c>
    </row>
    <row r="622" spans="1:76" x14ac:dyDescent="0.25">
      <c r="A622" s="26">
        <v>43530</v>
      </c>
      <c r="B622" s="29">
        <v>0.68605732638888883</v>
      </c>
      <c r="C622">
        <v>14.439</v>
      </c>
      <c r="D622">
        <v>0.35539999999999999</v>
      </c>
      <c r="E622">
        <v>3553.7385509999999</v>
      </c>
      <c r="F622">
        <v>189.7</v>
      </c>
      <c r="G622">
        <v>-0.1</v>
      </c>
      <c r="H622">
        <v>865.8</v>
      </c>
      <c r="J622">
        <v>0.1</v>
      </c>
      <c r="K622">
        <v>0.87580000000000002</v>
      </c>
      <c r="L622">
        <v>12.6455</v>
      </c>
      <c r="M622">
        <v>0.31119999999999998</v>
      </c>
      <c r="N622">
        <v>166.1524</v>
      </c>
      <c r="O622">
        <v>0</v>
      </c>
      <c r="P622">
        <v>166.2</v>
      </c>
      <c r="Q622">
        <v>131.14320000000001</v>
      </c>
      <c r="R622">
        <v>0</v>
      </c>
      <c r="S622">
        <v>131.1</v>
      </c>
      <c r="T622">
        <v>865.76110000000006</v>
      </c>
      <c r="W622">
        <v>0</v>
      </c>
      <c r="X622">
        <v>8.7599999999999997E-2</v>
      </c>
      <c r="Y622">
        <v>11.6</v>
      </c>
      <c r="Z622">
        <v>854</v>
      </c>
      <c r="AA622">
        <v>840</v>
      </c>
      <c r="AB622">
        <v>844</v>
      </c>
      <c r="AC622">
        <v>90</v>
      </c>
      <c r="AD622">
        <v>18.2</v>
      </c>
      <c r="AE622">
        <v>0.42</v>
      </c>
      <c r="AF622">
        <v>981</v>
      </c>
      <c r="AG622">
        <v>-4</v>
      </c>
      <c r="AH622">
        <v>38</v>
      </c>
      <c r="AI622">
        <v>35</v>
      </c>
      <c r="AJ622">
        <v>190</v>
      </c>
      <c r="AK622">
        <v>168</v>
      </c>
      <c r="AL622">
        <v>4.5</v>
      </c>
      <c r="AM622">
        <v>175.3</v>
      </c>
      <c r="AN622" t="s">
        <v>155</v>
      </c>
      <c r="AO622">
        <v>2</v>
      </c>
      <c r="AP622" s="28">
        <v>0.89453703703703702</v>
      </c>
      <c r="AQ622">
        <v>47.164245999999999</v>
      </c>
      <c r="AR622">
        <v>-88.489346999999995</v>
      </c>
      <c r="AS622">
        <v>317.39999999999998</v>
      </c>
      <c r="AT622">
        <v>25.4</v>
      </c>
      <c r="AU622">
        <v>12</v>
      </c>
      <c r="AV622">
        <v>12</v>
      </c>
      <c r="AW622" t="s">
        <v>230</v>
      </c>
      <c r="AX622">
        <v>1.2867999999999999</v>
      </c>
      <c r="AY622">
        <v>1.022</v>
      </c>
      <c r="AZ622">
        <v>1.9912000000000001</v>
      </c>
      <c r="BA622">
        <v>14.686999999999999</v>
      </c>
      <c r="BB622">
        <v>14.87</v>
      </c>
      <c r="BC622">
        <v>1.01</v>
      </c>
      <c r="BD622">
        <v>14.183999999999999</v>
      </c>
      <c r="BE622">
        <v>3061.848</v>
      </c>
      <c r="BF622">
        <v>47.963000000000001</v>
      </c>
      <c r="BG622">
        <v>4.2130000000000001</v>
      </c>
      <c r="BH622">
        <v>0</v>
      </c>
      <c r="BI622">
        <v>4.2130000000000001</v>
      </c>
      <c r="BJ622">
        <v>3.3250000000000002</v>
      </c>
      <c r="BK622">
        <v>0</v>
      </c>
      <c r="BL622">
        <v>3.3250000000000002</v>
      </c>
      <c r="BM622">
        <v>6.6566999999999998</v>
      </c>
      <c r="BQ622">
        <v>15.419</v>
      </c>
      <c r="BR622">
        <v>6.8182000000000006E-2</v>
      </c>
      <c r="BS622">
        <v>-5</v>
      </c>
      <c r="BT622">
        <v>5.0000000000000001E-3</v>
      </c>
      <c r="BU622">
        <v>1.666202</v>
      </c>
      <c r="BV622">
        <v>0</v>
      </c>
      <c r="BW622" t="s">
        <v>155</v>
      </c>
      <c r="BX622">
        <v>0.78900000000000003</v>
      </c>
    </row>
    <row r="623" spans="1:76" x14ac:dyDescent="0.25">
      <c r="A623" s="26">
        <v>43530</v>
      </c>
      <c r="B623" s="29">
        <v>0.68606890046296298</v>
      </c>
      <c r="C623">
        <v>14.097</v>
      </c>
      <c r="D623">
        <v>1.0668</v>
      </c>
      <c r="E623">
        <v>10667.708155</v>
      </c>
      <c r="F623">
        <v>179.9</v>
      </c>
      <c r="G623">
        <v>-0.1</v>
      </c>
      <c r="H623">
        <v>826.2</v>
      </c>
      <c r="J623">
        <v>0.1</v>
      </c>
      <c r="K623">
        <v>0.87229999999999996</v>
      </c>
      <c r="L623">
        <v>12.296799999999999</v>
      </c>
      <c r="M623">
        <v>0.93049999999999999</v>
      </c>
      <c r="N623">
        <v>156.93209999999999</v>
      </c>
      <c r="O623">
        <v>0</v>
      </c>
      <c r="P623">
        <v>156.9</v>
      </c>
      <c r="Q623">
        <v>123.8656</v>
      </c>
      <c r="R623">
        <v>0</v>
      </c>
      <c r="S623">
        <v>123.9</v>
      </c>
      <c r="T623">
        <v>826.22439999999995</v>
      </c>
      <c r="W623">
        <v>0</v>
      </c>
      <c r="X623">
        <v>8.72E-2</v>
      </c>
      <c r="Y623">
        <v>11.7</v>
      </c>
      <c r="Z623">
        <v>853</v>
      </c>
      <c r="AA623">
        <v>839</v>
      </c>
      <c r="AB623">
        <v>843</v>
      </c>
      <c r="AC623">
        <v>90</v>
      </c>
      <c r="AD623">
        <v>18.2</v>
      </c>
      <c r="AE623">
        <v>0.42</v>
      </c>
      <c r="AF623">
        <v>981</v>
      </c>
      <c r="AG623">
        <v>-4</v>
      </c>
      <c r="AH623">
        <v>38</v>
      </c>
      <c r="AI623">
        <v>35</v>
      </c>
      <c r="AJ623">
        <v>190</v>
      </c>
      <c r="AK623">
        <v>168</v>
      </c>
      <c r="AL623">
        <v>4.5999999999999996</v>
      </c>
      <c r="AM623">
        <v>175.7</v>
      </c>
      <c r="AN623" t="s">
        <v>155</v>
      </c>
      <c r="AO623">
        <v>2</v>
      </c>
      <c r="AP623" s="28">
        <v>0.89454861111111106</v>
      </c>
      <c r="AQ623">
        <v>47.164194999999999</v>
      </c>
      <c r="AR623">
        <v>-88.489485999999999</v>
      </c>
      <c r="AS623">
        <v>317.3</v>
      </c>
      <c r="AT623">
        <v>25.7</v>
      </c>
      <c r="AU623">
        <v>12</v>
      </c>
      <c r="AV623">
        <v>12</v>
      </c>
      <c r="AW623" t="s">
        <v>230</v>
      </c>
      <c r="AX623">
        <v>1.3</v>
      </c>
      <c r="AY623">
        <v>1</v>
      </c>
      <c r="AZ623">
        <v>2</v>
      </c>
      <c r="BA623">
        <v>14.686999999999999</v>
      </c>
      <c r="BB623">
        <v>14.45</v>
      </c>
      <c r="BC623">
        <v>0.98</v>
      </c>
      <c r="BD623">
        <v>14.64</v>
      </c>
      <c r="BE623">
        <v>2917.5610000000001</v>
      </c>
      <c r="BF623">
        <v>140.52099999999999</v>
      </c>
      <c r="BG623">
        <v>3.899</v>
      </c>
      <c r="BH623">
        <v>0</v>
      </c>
      <c r="BI623">
        <v>3.899</v>
      </c>
      <c r="BJ623">
        <v>3.0779999999999998</v>
      </c>
      <c r="BK623">
        <v>0</v>
      </c>
      <c r="BL623">
        <v>3.0779999999999998</v>
      </c>
      <c r="BM623">
        <v>6.2249999999999996</v>
      </c>
      <c r="BQ623">
        <v>15.048</v>
      </c>
      <c r="BR623">
        <v>1.0959999999999999E-2</v>
      </c>
      <c r="BS623">
        <v>-5</v>
      </c>
      <c r="BT623">
        <v>5.0000000000000001E-3</v>
      </c>
      <c r="BU623">
        <v>0.26783499999999999</v>
      </c>
      <c r="BV623">
        <v>0</v>
      </c>
      <c r="BW623" t="s">
        <v>155</v>
      </c>
      <c r="BX623">
        <v>0.78900000000000003</v>
      </c>
    </row>
    <row r="624" spans="1:76" x14ac:dyDescent="0.25">
      <c r="A624" s="26">
        <v>43530</v>
      </c>
      <c r="B624" s="29">
        <v>0.68608047453703713</v>
      </c>
      <c r="C624">
        <v>13.022</v>
      </c>
      <c r="D624">
        <v>2.4813000000000001</v>
      </c>
      <c r="E624">
        <v>24813.255061</v>
      </c>
      <c r="F624">
        <v>170.3</v>
      </c>
      <c r="G624">
        <v>-0.1</v>
      </c>
      <c r="H624">
        <v>940.7</v>
      </c>
      <c r="J624">
        <v>0.1</v>
      </c>
      <c r="K624">
        <v>0.86799999999999999</v>
      </c>
      <c r="L624">
        <v>11.303100000000001</v>
      </c>
      <c r="M624">
        <v>2.1537000000000002</v>
      </c>
      <c r="N624">
        <v>147.80670000000001</v>
      </c>
      <c r="O624">
        <v>0</v>
      </c>
      <c r="P624">
        <v>147.80000000000001</v>
      </c>
      <c r="Q624">
        <v>116.663</v>
      </c>
      <c r="R624">
        <v>0</v>
      </c>
      <c r="S624">
        <v>116.7</v>
      </c>
      <c r="T624">
        <v>940.67079999999999</v>
      </c>
      <c r="W624">
        <v>0</v>
      </c>
      <c r="X624">
        <v>8.6800000000000002E-2</v>
      </c>
      <c r="Y624">
        <v>11.6</v>
      </c>
      <c r="Z624">
        <v>853</v>
      </c>
      <c r="AA624">
        <v>839</v>
      </c>
      <c r="AB624">
        <v>843</v>
      </c>
      <c r="AC624">
        <v>90</v>
      </c>
      <c r="AD624">
        <v>18.2</v>
      </c>
      <c r="AE624">
        <v>0.42</v>
      </c>
      <c r="AF624">
        <v>981</v>
      </c>
      <c r="AG624">
        <v>-4</v>
      </c>
      <c r="AH624">
        <v>38</v>
      </c>
      <c r="AI624">
        <v>35</v>
      </c>
      <c r="AJ624">
        <v>190</v>
      </c>
      <c r="AK624">
        <v>168</v>
      </c>
      <c r="AL624">
        <v>4.5</v>
      </c>
      <c r="AM624">
        <v>176</v>
      </c>
      <c r="AN624" t="s">
        <v>155</v>
      </c>
      <c r="AO624">
        <v>2</v>
      </c>
      <c r="AP624" s="28">
        <v>0.89456018518518521</v>
      </c>
      <c r="AQ624">
        <v>47.164138000000001</v>
      </c>
      <c r="AR624">
        <v>-88.489614000000003</v>
      </c>
      <c r="AS624">
        <v>317.2</v>
      </c>
      <c r="AT624">
        <v>25.8</v>
      </c>
      <c r="AU624">
        <v>12</v>
      </c>
      <c r="AV624">
        <v>12</v>
      </c>
      <c r="AW624" t="s">
        <v>230</v>
      </c>
      <c r="AX624">
        <v>1.1088</v>
      </c>
      <c r="AY624">
        <v>1</v>
      </c>
      <c r="AZ624">
        <v>1.8088</v>
      </c>
      <c r="BA624">
        <v>14.686999999999999</v>
      </c>
      <c r="BB624">
        <v>13.96</v>
      </c>
      <c r="BC624">
        <v>0.95</v>
      </c>
      <c r="BD624">
        <v>15.212</v>
      </c>
      <c r="BE624">
        <v>2633.9279999999999</v>
      </c>
      <c r="BF624">
        <v>319.42700000000002</v>
      </c>
      <c r="BG624">
        <v>3.6070000000000002</v>
      </c>
      <c r="BH624">
        <v>0</v>
      </c>
      <c r="BI624">
        <v>3.6070000000000002</v>
      </c>
      <c r="BJ624">
        <v>2.847</v>
      </c>
      <c r="BK624">
        <v>0</v>
      </c>
      <c r="BL624">
        <v>2.847</v>
      </c>
      <c r="BM624">
        <v>6.9607999999999999</v>
      </c>
      <c r="BQ624">
        <v>14.706</v>
      </c>
      <c r="BR624">
        <v>0.13647999999999999</v>
      </c>
      <c r="BS624">
        <v>-5</v>
      </c>
      <c r="BT624">
        <v>5.0000000000000001E-3</v>
      </c>
      <c r="BU624">
        <v>3.3352179999999998</v>
      </c>
      <c r="BV624">
        <v>0</v>
      </c>
      <c r="BW624" t="s">
        <v>155</v>
      </c>
      <c r="BX624">
        <v>0.78900000000000003</v>
      </c>
    </row>
    <row r="625" spans="1:76" x14ac:dyDescent="0.25">
      <c r="A625" s="26">
        <v>43530</v>
      </c>
      <c r="B625" s="29">
        <v>0.68609204861111106</v>
      </c>
      <c r="C625">
        <v>12.709</v>
      </c>
      <c r="D625">
        <v>3.9352999999999998</v>
      </c>
      <c r="E625">
        <v>39352.597835</v>
      </c>
      <c r="F625">
        <v>164.2</v>
      </c>
      <c r="G625">
        <v>0</v>
      </c>
      <c r="H625">
        <v>1225.5</v>
      </c>
      <c r="J625">
        <v>0.04</v>
      </c>
      <c r="K625">
        <v>0.85719999999999996</v>
      </c>
      <c r="L625">
        <v>10.8947</v>
      </c>
      <c r="M625">
        <v>3.3734999999999999</v>
      </c>
      <c r="N625">
        <v>140.7739</v>
      </c>
      <c r="O625">
        <v>0</v>
      </c>
      <c r="P625">
        <v>140.80000000000001</v>
      </c>
      <c r="Q625">
        <v>111.11199999999999</v>
      </c>
      <c r="R625">
        <v>0</v>
      </c>
      <c r="S625">
        <v>111.1</v>
      </c>
      <c r="T625">
        <v>1225.4929</v>
      </c>
      <c r="W625">
        <v>0</v>
      </c>
      <c r="X625">
        <v>3.5200000000000002E-2</v>
      </c>
      <c r="Y625">
        <v>11.7</v>
      </c>
      <c r="Z625">
        <v>854</v>
      </c>
      <c r="AA625">
        <v>840</v>
      </c>
      <c r="AB625">
        <v>844</v>
      </c>
      <c r="AC625">
        <v>90</v>
      </c>
      <c r="AD625">
        <v>18.2</v>
      </c>
      <c r="AE625">
        <v>0.42</v>
      </c>
      <c r="AF625">
        <v>981</v>
      </c>
      <c r="AG625">
        <v>-4</v>
      </c>
      <c r="AH625">
        <v>38</v>
      </c>
      <c r="AI625">
        <v>35</v>
      </c>
      <c r="AJ625">
        <v>190</v>
      </c>
      <c r="AK625">
        <v>168</v>
      </c>
      <c r="AL625">
        <v>4.5</v>
      </c>
      <c r="AM625">
        <v>175.6</v>
      </c>
      <c r="AN625" t="s">
        <v>155</v>
      </c>
      <c r="AO625">
        <v>2</v>
      </c>
      <c r="AP625" s="28">
        <v>0.89457175925925936</v>
      </c>
      <c r="AQ625">
        <v>47.164062999999999</v>
      </c>
      <c r="AR625">
        <v>-88.489737000000005</v>
      </c>
      <c r="AS625">
        <v>317.2</v>
      </c>
      <c r="AT625">
        <v>26.4</v>
      </c>
      <c r="AU625">
        <v>12</v>
      </c>
      <c r="AV625">
        <v>12</v>
      </c>
      <c r="AW625" t="s">
        <v>230</v>
      </c>
      <c r="AX625">
        <v>1.3868</v>
      </c>
      <c r="AY625">
        <v>1</v>
      </c>
      <c r="AZ625">
        <v>1.9912000000000001</v>
      </c>
      <c r="BA625">
        <v>14.686999999999999</v>
      </c>
      <c r="BB625">
        <v>12.86</v>
      </c>
      <c r="BC625">
        <v>0.88</v>
      </c>
      <c r="BD625">
        <v>16.652000000000001</v>
      </c>
      <c r="BE625">
        <v>2390.1469999999999</v>
      </c>
      <c r="BF625">
        <v>471.05</v>
      </c>
      <c r="BG625">
        <v>3.234</v>
      </c>
      <c r="BH625">
        <v>0</v>
      </c>
      <c r="BI625">
        <v>3.234</v>
      </c>
      <c r="BJ625">
        <v>2.5529999999999999</v>
      </c>
      <c r="BK625">
        <v>0</v>
      </c>
      <c r="BL625">
        <v>2.5529999999999999</v>
      </c>
      <c r="BM625">
        <v>8.5374999999999996</v>
      </c>
      <c r="BQ625">
        <v>5.6139999999999999</v>
      </c>
      <c r="BR625">
        <v>0.33577299999999999</v>
      </c>
      <c r="BS625">
        <v>-5</v>
      </c>
      <c r="BT625">
        <v>5.3670000000000002E-3</v>
      </c>
      <c r="BU625">
        <v>8.2054469999999995</v>
      </c>
      <c r="BV625">
        <v>0</v>
      </c>
      <c r="BW625" t="s">
        <v>155</v>
      </c>
      <c r="BX625">
        <v>0.78900000000000003</v>
      </c>
    </row>
    <row r="626" spans="1:76" x14ac:dyDescent="0.25">
      <c r="A626" s="26">
        <v>43530</v>
      </c>
      <c r="B626" s="29">
        <v>0.68610362268518521</v>
      </c>
      <c r="C626">
        <v>12.052</v>
      </c>
      <c r="D626">
        <v>4.4229000000000003</v>
      </c>
      <c r="E626">
        <v>44228.884082999997</v>
      </c>
      <c r="F626">
        <v>156.9</v>
      </c>
      <c r="G626">
        <v>0</v>
      </c>
      <c r="H626">
        <v>1387.6</v>
      </c>
      <c r="J626">
        <v>0</v>
      </c>
      <c r="K626">
        <v>0.85760000000000003</v>
      </c>
      <c r="L626">
        <v>10.3363</v>
      </c>
      <c r="M626">
        <v>3.7932000000000001</v>
      </c>
      <c r="N626">
        <v>134.55959999999999</v>
      </c>
      <c r="O626">
        <v>0</v>
      </c>
      <c r="P626">
        <v>134.6</v>
      </c>
      <c r="Q626">
        <v>106.2071</v>
      </c>
      <c r="R626">
        <v>0</v>
      </c>
      <c r="S626">
        <v>106.2</v>
      </c>
      <c r="T626">
        <v>1387.6447000000001</v>
      </c>
      <c r="W626">
        <v>0</v>
      </c>
      <c r="X626">
        <v>0</v>
      </c>
      <c r="Y626">
        <v>11.7</v>
      </c>
      <c r="Z626">
        <v>854</v>
      </c>
      <c r="AA626">
        <v>840</v>
      </c>
      <c r="AB626">
        <v>845</v>
      </c>
      <c r="AC626">
        <v>90</v>
      </c>
      <c r="AD626">
        <v>18.2</v>
      </c>
      <c r="AE626">
        <v>0.42</v>
      </c>
      <c r="AF626">
        <v>981</v>
      </c>
      <c r="AG626">
        <v>-4</v>
      </c>
      <c r="AH626">
        <v>38</v>
      </c>
      <c r="AI626">
        <v>35</v>
      </c>
      <c r="AJ626">
        <v>190</v>
      </c>
      <c r="AK626">
        <v>168</v>
      </c>
      <c r="AL626">
        <v>4.5</v>
      </c>
      <c r="AM626">
        <v>175.3</v>
      </c>
      <c r="AN626" t="s">
        <v>155</v>
      </c>
      <c r="AO626">
        <v>2</v>
      </c>
      <c r="AP626" s="28">
        <v>0.89458333333333329</v>
      </c>
      <c r="AQ626">
        <v>47.163986000000001</v>
      </c>
      <c r="AR626">
        <v>-88.489851999999999</v>
      </c>
      <c r="AS626">
        <v>317.10000000000002</v>
      </c>
      <c r="AT626">
        <v>26.7</v>
      </c>
      <c r="AU626">
        <v>12</v>
      </c>
      <c r="AV626">
        <v>12</v>
      </c>
      <c r="AW626" t="s">
        <v>230</v>
      </c>
      <c r="AX626">
        <v>1.9730270000000001</v>
      </c>
      <c r="AY626">
        <v>1.573027</v>
      </c>
      <c r="AZ626">
        <v>2.7640359999999999</v>
      </c>
      <c r="BA626">
        <v>14.686999999999999</v>
      </c>
      <c r="BB626">
        <v>12.9</v>
      </c>
      <c r="BC626">
        <v>0.88</v>
      </c>
      <c r="BD626">
        <v>16.600999999999999</v>
      </c>
      <c r="BE626">
        <v>2287.1489999999999</v>
      </c>
      <c r="BF626">
        <v>534.20899999999995</v>
      </c>
      <c r="BG626">
        <v>3.1179999999999999</v>
      </c>
      <c r="BH626">
        <v>0</v>
      </c>
      <c r="BI626">
        <v>3.1179999999999999</v>
      </c>
      <c r="BJ626">
        <v>2.4609999999999999</v>
      </c>
      <c r="BK626">
        <v>0</v>
      </c>
      <c r="BL626">
        <v>2.4609999999999999</v>
      </c>
      <c r="BM626">
        <v>9.7504000000000008</v>
      </c>
      <c r="BQ626">
        <v>0</v>
      </c>
      <c r="BR626">
        <v>0.36250399999999999</v>
      </c>
      <c r="BS626">
        <v>-5</v>
      </c>
      <c r="BT626">
        <v>6.0000000000000001E-3</v>
      </c>
      <c r="BU626">
        <v>8.8586919999999996</v>
      </c>
      <c r="BV626">
        <v>0</v>
      </c>
      <c r="BW626" t="s">
        <v>155</v>
      </c>
      <c r="BX626">
        <v>0.78900000000000003</v>
      </c>
    </row>
    <row r="627" spans="1:76" x14ac:dyDescent="0.25">
      <c r="A627" s="26">
        <v>43530</v>
      </c>
      <c r="B627" s="29">
        <v>0.68611519675925925</v>
      </c>
      <c r="C627">
        <v>11.382</v>
      </c>
      <c r="D627">
        <v>5.8528000000000002</v>
      </c>
      <c r="E627">
        <v>58528.192042000002</v>
      </c>
      <c r="F627">
        <v>150.4</v>
      </c>
      <c r="G627">
        <v>0</v>
      </c>
      <c r="H627">
        <v>1524.7</v>
      </c>
      <c r="J627">
        <v>0</v>
      </c>
      <c r="K627">
        <v>0.84960000000000002</v>
      </c>
      <c r="L627">
        <v>9.6694999999999993</v>
      </c>
      <c r="M627">
        <v>4.9722999999999997</v>
      </c>
      <c r="N627">
        <v>127.7634</v>
      </c>
      <c r="O627">
        <v>0</v>
      </c>
      <c r="P627">
        <v>127.8</v>
      </c>
      <c r="Q627">
        <v>100.8429</v>
      </c>
      <c r="R627">
        <v>0</v>
      </c>
      <c r="S627">
        <v>100.8</v>
      </c>
      <c r="T627">
        <v>1524.7045000000001</v>
      </c>
      <c r="W627">
        <v>0</v>
      </c>
      <c r="X627">
        <v>0</v>
      </c>
      <c r="Y627">
        <v>11.6</v>
      </c>
      <c r="Z627">
        <v>855</v>
      </c>
      <c r="AA627">
        <v>841</v>
      </c>
      <c r="AB627">
        <v>846</v>
      </c>
      <c r="AC627">
        <v>90</v>
      </c>
      <c r="AD627">
        <v>18.2</v>
      </c>
      <c r="AE627">
        <v>0.42</v>
      </c>
      <c r="AF627">
        <v>981</v>
      </c>
      <c r="AG627">
        <v>-4</v>
      </c>
      <c r="AH627">
        <v>38</v>
      </c>
      <c r="AI627">
        <v>35</v>
      </c>
      <c r="AJ627">
        <v>190</v>
      </c>
      <c r="AK627">
        <v>168</v>
      </c>
      <c r="AL627">
        <v>4.4000000000000004</v>
      </c>
      <c r="AM627">
        <v>175.1</v>
      </c>
      <c r="AN627" t="s">
        <v>155</v>
      </c>
      <c r="AO627">
        <v>2</v>
      </c>
      <c r="AP627" s="28">
        <v>0.89459490740740744</v>
      </c>
      <c r="AQ627">
        <v>47.163899000000001</v>
      </c>
      <c r="AR627">
        <v>-88.489981999999998</v>
      </c>
      <c r="AS627">
        <v>316.7</v>
      </c>
      <c r="AT627">
        <v>28.3</v>
      </c>
      <c r="AU627">
        <v>12</v>
      </c>
      <c r="AV627">
        <v>12</v>
      </c>
      <c r="AW627" t="s">
        <v>230</v>
      </c>
      <c r="AX627">
        <v>2.1911909999999999</v>
      </c>
      <c r="AY627">
        <v>1.9823820000000001</v>
      </c>
      <c r="AZ627">
        <v>3.182382</v>
      </c>
      <c r="BA627">
        <v>14.686999999999999</v>
      </c>
      <c r="BB627">
        <v>12.17</v>
      </c>
      <c r="BC627">
        <v>0.83</v>
      </c>
      <c r="BD627">
        <v>17.707999999999998</v>
      </c>
      <c r="BE627">
        <v>2063.2959999999998</v>
      </c>
      <c r="BF627">
        <v>675.29200000000003</v>
      </c>
      <c r="BG627">
        <v>2.855</v>
      </c>
      <c r="BH627">
        <v>0</v>
      </c>
      <c r="BI627">
        <v>2.855</v>
      </c>
      <c r="BJ627">
        <v>2.2530000000000001</v>
      </c>
      <c r="BK627">
        <v>0</v>
      </c>
      <c r="BL627">
        <v>2.2530000000000001</v>
      </c>
      <c r="BM627">
        <v>10.331300000000001</v>
      </c>
      <c r="BQ627">
        <v>0</v>
      </c>
      <c r="BR627">
        <v>0.51797199999999999</v>
      </c>
      <c r="BS627">
        <v>-5</v>
      </c>
      <c r="BT627">
        <v>6.0000000000000001E-3</v>
      </c>
      <c r="BU627">
        <v>12.657940999999999</v>
      </c>
      <c r="BV627">
        <v>0</v>
      </c>
      <c r="BW627" t="s">
        <v>155</v>
      </c>
      <c r="BX627">
        <v>0.78900000000000003</v>
      </c>
    </row>
    <row r="628" spans="1:76" x14ac:dyDescent="0.25">
      <c r="A628" s="26">
        <v>43530</v>
      </c>
      <c r="B628" s="29">
        <v>0.6861267708333334</v>
      </c>
      <c r="C628">
        <v>11.201000000000001</v>
      </c>
      <c r="D628">
        <v>6.3544</v>
      </c>
      <c r="E628">
        <v>63543.974999999999</v>
      </c>
      <c r="F628">
        <v>141.4</v>
      </c>
      <c r="G628">
        <v>0</v>
      </c>
      <c r="H628">
        <v>1649.9</v>
      </c>
      <c r="J628">
        <v>0</v>
      </c>
      <c r="K628">
        <v>0.84619999999999995</v>
      </c>
      <c r="L628">
        <v>9.4783000000000008</v>
      </c>
      <c r="M628">
        <v>5.3771000000000004</v>
      </c>
      <c r="N628">
        <v>119.6647</v>
      </c>
      <c r="O628">
        <v>0</v>
      </c>
      <c r="P628">
        <v>119.7</v>
      </c>
      <c r="Q628">
        <v>94.450699999999998</v>
      </c>
      <c r="R628">
        <v>0</v>
      </c>
      <c r="S628">
        <v>94.5</v>
      </c>
      <c r="T628">
        <v>1649.8604</v>
      </c>
      <c r="W628">
        <v>0</v>
      </c>
      <c r="X628">
        <v>0</v>
      </c>
      <c r="Y628">
        <v>11.7</v>
      </c>
      <c r="Z628">
        <v>855</v>
      </c>
      <c r="AA628">
        <v>842</v>
      </c>
      <c r="AB628">
        <v>846</v>
      </c>
      <c r="AC628">
        <v>90</v>
      </c>
      <c r="AD628">
        <v>18.2</v>
      </c>
      <c r="AE628">
        <v>0.42</v>
      </c>
      <c r="AF628">
        <v>981</v>
      </c>
      <c r="AG628">
        <v>-4</v>
      </c>
      <c r="AH628">
        <v>38</v>
      </c>
      <c r="AI628">
        <v>35</v>
      </c>
      <c r="AJ628">
        <v>190</v>
      </c>
      <c r="AK628">
        <v>168</v>
      </c>
      <c r="AL628">
        <v>4.5</v>
      </c>
      <c r="AM628">
        <v>175.5</v>
      </c>
      <c r="AN628" t="s">
        <v>155</v>
      </c>
      <c r="AO628">
        <v>2</v>
      </c>
      <c r="AP628" s="28">
        <v>0.89460648148148147</v>
      </c>
      <c r="AQ628">
        <v>47.163820000000001</v>
      </c>
      <c r="AR628">
        <v>-88.490136000000007</v>
      </c>
      <c r="AS628">
        <v>316.60000000000002</v>
      </c>
      <c r="AT628">
        <v>30.1</v>
      </c>
      <c r="AU628">
        <v>12</v>
      </c>
      <c r="AV628">
        <v>12</v>
      </c>
      <c r="AW628" t="s">
        <v>230</v>
      </c>
      <c r="AX628">
        <v>1.6264000000000001</v>
      </c>
      <c r="AY628">
        <v>2</v>
      </c>
      <c r="AZ628">
        <v>2.722</v>
      </c>
      <c r="BA628">
        <v>14.686999999999999</v>
      </c>
      <c r="BB628">
        <v>11.89</v>
      </c>
      <c r="BC628">
        <v>0.81</v>
      </c>
      <c r="BD628">
        <v>18.175999999999998</v>
      </c>
      <c r="BE628">
        <v>1991.9649999999999</v>
      </c>
      <c r="BF628">
        <v>719.24</v>
      </c>
      <c r="BG628">
        <v>2.6339999999999999</v>
      </c>
      <c r="BH628">
        <v>0</v>
      </c>
      <c r="BI628">
        <v>2.6339999999999999</v>
      </c>
      <c r="BJ628">
        <v>2.0790000000000002</v>
      </c>
      <c r="BK628">
        <v>0</v>
      </c>
      <c r="BL628">
        <v>2.0790000000000002</v>
      </c>
      <c r="BM628">
        <v>11.0106</v>
      </c>
      <c r="BQ628">
        <v>0</v>
      </c>
      <c r="BR628">
        <v>0.39722099999999999</v>
      </c>
      <c r="BS628">
        <v>-5</v>
      </c>
      <c r="BT628">
        <v>5.633E-3</v>
      </c>
      <c r="BU628">
        <v>9.7070939999999997</v>
      </c>
      <c r="BV628">
        <v>0</v>
      </c>
      <c r="BW628" t="s">
        <v>155</v>
      </c>
      <c r="BX628">
        <v>0.78900000000000003</v>
      </c>
    </row>
    <row r="629" spans="1:76" x14ac:dyDescent="0.25">
      <c r="A629" s="26">
        <v>43530</v>
      </c>
      <c r="B629" s="29">
        <v>0.68613834490740733</v>
      </c>
      <c r="C629">
        <v>11.701000000000001</v>
      </c>
      <c r="D629">
        <v>5.2034000000000002</v>
      </c>
      <c r="E629">
        <v>52033.65</v>
      </c>
      <c r="F629">
        <v>129.6</v>
      </c>
      <c r="G629">
        <v>0</v>
      </c>
      <c r="H629">
        <v>1672</v>
      </c>
      <c r="J629">
        <v>0</v>
      </c>
      <c r="K629">
        <v>0.85289999999999999</v>
      </c>
      <c r="L629">
        <v>9.9804999999999993</v>
      </c>
      <c r="M629">
        <v>4.4381000000000004</v>
      </c>
      <c r="N629">
        <v>110.5046</v>
      </c>
      <c r="O629">
        <v>0</v>
      </c>
      <c r="P629">
        <v>110.5</v>
      </c>
      <c r="Q629">
        <v>87.220699999999994</v>
      </c>
      <c r="R629">
        <v>0</v>
      </c>
      <c r="S629">
        <v>87.2</v>
      </c>
      <c r="T629">
        <v>1671.9966999999999</v>
      </c>
      <c r="W629">
        <v>0</v>
      </c>
      <c r="X629">
        <v>0</v>
      </c>
      <c r="Y629">
        <v>11.7</v>
      </c>
      <c r="Z629">
        <v>855</v>
      </c>
      <c r="AA629">
        <v>841</v>
      </c>
      <c r="AB629">
        <v>845</v>
      </c>
      <c r="AC629">
        <v>90</v>
      </c>
      <c r="AD629">
        <v>18.2</v>
      </c>
      <c r="AE629">
        <v>0.42</v>
      </c>
      <c r="AF629">
        <v>981</v>
      </c>
      <c r="AG629">
        <v>-4</v>
      </c>
      <c r="AH629">
        <v>38</v>
      </c>
      <c r="AI629">
        <v>35</v>
      </c>
      <c r="AJ629">
        <v>190</v>
      </c>
      <c r="AK629">
        <v>168</v>
      </c>
      <c r="AL629">
        <v>4.4000000000000004</v>
      </c>
      <c r="AM629">
        <v>175.8</v>
      </c>
      <c r="AN629" t="s">
        <v>155</v>
      </c>
      <c r="AO629">
        <v>2</v>
      </c>
      <c r="AP629" s="28">
        <v>0.89461805555555562</v>
      </c>
      <c r="AQ629">
        <v>47.163755000000002</v>
      </c>
      <c r="AR629">
        <v>-88.490309999999994</v>
      </c>
      <c r="AS629">
        <v>316.5</v>
      </c>
      <c r="AT629">
        <v>31.4</v>
      </c>
      <c r="AU629">
        <v>12</v>
      </c>
      <c r="AV629">
        <v>12</v>
      </c>
      <c r="AW629" t="s">
        <v>230</v>
      </c>
      <c r="AX629">
        <v>1.6</v>
      </c>
      <c r="AY629">
        <v>2.0956000000000001</v>
      </c>
      <c r="AZ629">
        <v>2.7</v>
      </c>
      <c r="BA629">
        <v>14.686999999999999</v>
      </c>
      <c r="BB629">
        <v>12.47</v>
      </c>
      <c r="BC629">
        <v>0.85</v>
      </c>
      <c r="BD629">
        <v>17.242999999999999</v>
      </c>
      <c r="BE629">
        <v>2160.192</v>
      </c>
      <c r="BF629">
        <v>611.38499999999999</v>
      </c>
      <c r="BG629">
        <v>2.5049999999999999</v>
      </c>
      <c r="BH629">
        <v>0</v>
      </c>
      <c r="BI629">
        <v>2.5049999999999999</v>
      </c>
      <c r="BJ629">
        <v>1.9770000000000001</v>
      </c>
      <c r="BK629">
        <v>0</v>
      </c>
      <c r="BL629">
        <v>1.9770000000000001</v>
      </c>
      <c r="BM629">
        <v>11.4918</v>
      </c>
      <c r="BQ629">
        <v>0</v>
      </c>
      <c r="BR629">
        <v>0.32102399999999998</v>
      </c>
      <c r="BS629">
        <v>-5</v>
      </c>
      <c r="BT629">
        <v>5.0000000000000001E-3</v>
      </c>
      <c r="BU629">
        <v>7.8450240000000004</v>
      </c>
      <c r="BV629">
        <v>0</v>
      </c>
      <c r="BW629" t="s">
        <v>155</v>
      </c>
      <c r="BX629">
        <v>0.78900000000000003</v>
      </c>
    </row>
    <row r="630" spans="1:76" x14ac:dyDescent="0.25">
      <c r="A630" s="26">
        <v>43530</v>
      </c>
      <c r="B630" s="29">
        <v>0.68614991898148148</v>
      </c>
      <c r="C630">
        <v>12.721</v>
      </c>
      <c r="D630">
        <v>3.9331</v>
      </c>
      <c r="E630">
        <v>39330.958333000002</v>
      </c>
      <c r="F630">
        <v>118.2</v>
      </c>
      <c r="G630">
        <v>0</v>
      </c>
      <c r="H630">
        <v>1640.6</v>
      </c>
      <c r="J630">
        <v>0</v>
      </c>
      <c r="K630">
        <v>0.85680000000000001</v>
      </c>
      <c r="L630">
        <v>10.8988</v>
      </c>
      <c r="M630">
        <v>3.3698000000000001</v>
      </c>
      <c r="N630">
        <v>101.2829</v>
      </c>
      <c r="O630">
        <v>0</v>
      </c>
      <c r="P630">
        <v>101.3</v>
      </c>
      <c r="Q630">
        <v>79.941999999999993</v>
      </c>
      <c r="R630">
        <v>0</v>
      </c>
      <c r="S630">
        <v>79.900000000000006</v>
      </c>
      <c r="T630">
        <v>1640.6284000000001</v>
      </c>
      <c r="W630">
        <v>0</v>
      </c>
      <c r="X630">
        <v>0</v>
      </c>
      <c r="Y630">
        <v>11.7</v>
      </c>
      <c r="Z630">
        <v>856</v>
      </c>
      <c r="AA630">
        <v>842</v>
      </c>
      <c r="AB630">
        <v>845</v>
      </c>
      <c r="AC630">
        <v>90</v>
      </c>
      <c r="AD630">
        <v>18.2</v>
      </c>
      <c r="AE630">
        <v>0.42</v>
      </c>
      <c r="AF630">
        <v>981</v>
      </c>
      <c r="AG630">
        <v>-4</v>
      </c>
      <c r="AH630">
        <v>38</v>
      </c>
      <c r="AI630">
        <v>35</v>
      </c>
      <c r="AJ630">
        <v>190</v>
      </c>
      <c r="AK630">
        <v>168</v>
      </c>
      <c r="AL630">
        <v>4.4000000000000004</v>
      </c>
      <c r="AM630">
        <v>175.8</v>
      </c>
      <c r="AN630" t="s">
        <v>155</v>
      </c>
      <c r="AO630">
        <v>2</v>
      </c>
      <c r="AP630" s="28">
        <v>0.89462962962962955</v>
      </c>
      <c r="AQ630">
        <v>47.163710000000002</v>
      </c>
      <c r="AR630">
        <v>-88.490505999999996</v>
      </c>
      <c r="AS630">
        <v>316.5</v>
      </c>
      <c r="AT630">
        <v>32.700000000000003</v>
      </c>
      <c r="AU630">
        <v>12</v>
      </c>
      <c r="AV630">
        <v>12</v>
      </c>
      <c r="AW630" t="s">
        <v>230</v>
      </c>
      <c r="AX630">
        <v>1.6</v>
      </c>
      <c r="AY630">
        <v>2.1</v>
      </c>
      <c r="AZ630">
        <v>2.7</v>
      </c>
      <c r="BA630">
        <v>14.686999999999999</v>
      </c>
      <c r="BB630">
        <v>12.82</v>
      </c>
      <c r="BC630">
        <v>0.87</v>
      </c>
      <c r="BD630">
        <v>16.718</v>
      </c>
      <c r="BE630">
        <v>2384.0889999999999</v>
      </c>
      <c r="BF630">
        <v>469.15899999999999</v>
      </c>
      <c r="BG630">
        <v>2.3199999999999998</v>
      </c>
      <c r="BH630">
        <v>0</v>
      </c>
      <c r="BI630">
        <v>2.3199999999999998</v>
      </c>
      <c r="BJ630">
        <v>1.831</v>
      </c>
      <c r="BK630">
        <v>0</v>
      </c>
      <c r="BL630">
        <v>1.831</v>
      </c>
      <c r="BM630">
        <v>11.3964</v>
      </c>
      <c r="BQ630">
        <v>0</v>
      </c>
      <c r="BR630">
        <v>0.28671999999999997</v>
      </c>
      <c r="BS630">
        <v>-5</v>
      </c>
      <c r="BT630">
        <v>5.3680000000000004E-3</v>
      </c>
      <c r="BU630">
        <v>7.0067199999999996</v>
      </c>
      <c r="BV630">
        <v>0</v>
      </c>
      <c r="BW630" t="s">
        <v>155</v>
      </c>
      <c r="BX630">
        <v>0.78900000000000003</v>
      </c>
    </row>
    <row r="631" spans="1:76" x14ac:dyDescent="0.25">
      <c r="A631" s="26">
        <v>43530</v>
      </c>
      <c r="B631" s="29">
        <v>0.68616149305555563</v>
      </c>
      <c r="C631">
        <v>12.755000000000001</v>
      </c>
      <c r="D631">
        <v>3.27</v>
      </c>
      <c r="E631">
        <v>32699.850746</v>
      </c>
      <c r="F631">
        <v>114.3</v>
      </c>
      <c r="G631">
        <v>0</v>
      </c>
      <c r="H631">
        <v>1601</v>
      </c>
      <c r="J631">
        <v>0</v>
      </c>
      <c r="K631">
        <v>0.86240000000000006</v>
      </c>
      <c r="L631">
        <v>11.000299999999999</v>
      </c>
      <c r="M631">
        <v>2.8201000000000001</v>
      </c>
      <c r="N631">
        <v>98.540800000000004</v>
      </c>
      <c r="O631">
        <v>0</v>
      </c>
      <c r="P631">
        <v>98.5</v>
      </c>
      <c r="Q631">
        <v>77.777699999999996</v>
      </c>
      <c r="R631">
        <v>0</v>
      </c>
      <c r="S631">
        <v>77.8</v>
      </c>
      <c r="T631">
        <v>1600.9992</v>
      </c>
      <c r="W631">
        <v>0</v>
      </c>
      <c r="X631">
        <v>0</v>
      </c>
      <c r="Y631">
        <v>11.7</v>
      </c>
      <c r="Z631">
        <v>855</v>
      </c>
      <c r="AA631">
        <v>841</v>
      </c>
      <c r="AB631">
        <v>844</v>
      </c>
      <c r="AC631">
        <v>90</v>
      </c>
      <c r="AD631">
        <v>18.2</v>
      </c>
      <c r="AE631">
        <v>0.42</v>
      </c>
      <c r="AF631">
        <v>981</v>
      </c>
      <c r="AG631">
        <v>-4</v>
      </c>
      <c r="AH631">
        <v>38</v>
      </c>
      <c r="AI631">
        <v>35</v>
      </c>
      <c r="AJ631">
        <v>190</v>
      </c>
      <c r="AK631">
        <v>168</v>
      </c>
      <c r="AL631">
        <v>4.5</v>
      </c>
      <c r="AM631">
        <v>175.4</v>
      </c>
      <c r="AN631" t="s">
        <v>155</v>
      </c>
      <c r="AO631">
        <v>2</v>
      </c>
      <c r="AP631" s="28">
        <v>0.8946412037037037</v>
      </c>
      <c r="AQ631">
        <v>47.163674</v>
      </c>
      <c r="AR631">
        <v>-88.490708999999995</v>
      </c>
      <c r="AS631">
        <v>316.60000000000002</v>
      </c>
      <c r="AT631">
        <v>33.799999999999997</v>
      </c>
      <c r="AU631">
        <v>12</v>
      </c>
      <c r="AV631">
        <v>12</v>
      </c>
      <c r="AW631" t="s">
        <v>230</v>
      </c>
      <c r="AX631">
        <v>1.6956</v>
      </c>
      <c r="AY631">
        <v>2.1956000000000002</v>
      </c>
      <c r="AZ631">
        <v>2.7955999999999999</v>
      </c>
      <c r="BA631">
        <v>14.686999999999999</v>
      </c>
      <c r="BB631">
        <v>13.37</v>
      </c>
      <c r="BC631">
        <v>0.91</v>
      </c>
      <c r="BD631">
        <v>15.952999999999999</v>
      </c>
      <c r="BE631">
        <v>2484.35</v>
      </c>
      <c r="BF631">
        <v>405.36799999999999</v>
      </c>
      <c r="BG631">
        <v>2.331</v>
      </c>
      <c r="BH631">
        <v>0</v>
      </c>
      <c r="BI631">
        <v>2.331</v>
      </c>
      <c r="BJ631">
        <v>1.84</v>
      </c>
      <c r="BK631">
        <v>0</v>
      </c>
      <c r="BL631">
        <v>1.84</v>
      </c>
      <c r="BM631">
        <v>11.4819</v>
      </c>
      <c r="BQ631">
        <v>0</v>
      </c>
      <c r="BR631">
        <v>0.18196799999999999</v>
      </c>
      <c r="BS631">
        <v>-5</v>
      </c>
      <c r="BT631">
        <v>6.0000000000000001E-3</v>
      </c>
      <c r="BU631">
        <v>4.4468430000000003</v>
      </c>
      <c r="BV631">
        <v>0</v>
      </c>
      <c r="BW631" t="s">
        <v>155</v>
      </c>
      <c r="BX631">
        <v>0.78900000000000003</v>
      </c>
    </row>
    <row r="632" spans="1:76" x14ac:dyDescent="0.25">
      <c r="A632" s="26">
        <v>43530</v>
      </c>
      <c r="B632" s="29">
        <v>0.68617306712962967</v>
      </c>
      <c r="C632">
        <v>13.301</v>
      </c>
      <c r="D632">
        <v>2.2684000000000002</v>
      </c>
      <c r="E632">
        <v>22683.668342000001</v>
      </c>
      <c r="F632">
        <v>114.4</v>
      </c>
      <c r="G632">
        <v>0</v>
      </c>
      <c r="H632">
        <v>1487.6</v>
      </c>
      <c r="J632">
        <v>0</v>
      </c>
      <c r="K632">
        <v>0.86719999999999997</v>
      </c>
      <c r="L632">
        <v>11.535</v>
      </c>
      <c r="M632">
        <v>1.9671000000000001</v>
      </c>
      <c r="N632">
        <v>99.203900000000004</v>
      </c>
      <c r="O632">
        <v>0</v>
      </c>
      <c r="P632">
        <v>99.2</v>
      </c>
      <c r="Q632">
        <v>78.301000000000002</v>
      </c>
      <c r="R632">
        <v>0</v>
      </c>
      <c r="S632">
        <v>78.3</v>
      </c>
      <c r="T632">
        <v>1487.6219000000001</v>
      </c>
      <c r="W632">
        <v>0</v>
      </c>
      <c r="X632">
        <v>0</v>
      </c>
      <c r="Y632">
        <v>11.7</v>
      </c>
      <c r="Z632">
        <v>855</v>
      </c>
      <c r="AA632">
        <v>840</v>
      </c>
      <c r="AB632">
        <v>844</v>
      </c>
      <c r="AC632">
        <v>90</v>
      </c>
      <c r="AD632">
        <v>18.2</v>
      </c>
      <c r="AE632">
        <v>0.42</v>
      </c>
      <c r="AF632">
        <v>981</v>
      </c>
      <c r="AG632">
        <v>-4</v>
      </c>
      <c r="AH632">
        <v>38</v>
      </c>
      <c r="AI632">
        <v>35</v>
      </c>
      <c r="AJ632">
        <v>190.4</v>
      </c>
      <c r="AK632">
        <v>168</v>
      </c>
      <c r="AL632">
        <v>4.4000000000000004</v>
      </c>
      <c r="AM632">
        <v>175.1</v>
      </c>
      <c r="AN632" t="s">
        <v>155</v>
      </c>
      <c r="AO632">
        <v>2</v>
      </c>
      <c r="AP632" s="28">
        <v>0.89465277777777785</v>
      </c>
      <c r="AQ632">
        <v>47.163639000000003</v>
      </c>
      <c r="AR632">
        <v>-88.490904</v>
      </c>
      <c r="AS632">
        <v>316.8</v>
      </c>
      <c r="AT632">
        <v>33.9</v>
      </c>
      <c r="AU632">
        <v>12</v>
      </c>
      <c r="AV632">
        <v>12</v>
      </c>
      <c r="AW632" t="s">
        <v>230</v>
      </c>
      <c r="AX632">
        <v>1.7</v>
      </c>
      <c r="AY632">
        <v>2.2000000000000002</v>
      </c>
      <c r="AZ632">
        <v>2.8</v>
      </c>
      <c r="BA632">
        <v>14.686999999999999</v>
      </c>
      <c r="BB632">
        <v>13.88</v>
      </c>
      <c r="BC632">
        <v>0.94</v>
      </c>
      <c r="BD632">
        <v>15.313000000000001</v>
      </c>
      <c r="BE632">
        <v>2668.2240000000002</v>
      </c>
      <c r="BF632">
        <v>289.61099999999999</v>
      </c>
      <c r="BG632">
        <v>2.403</v>
      </c>
      <c r="BH632">
        <v>0</v>
      </c>
      <c r="BI632">
        <v>2.403</v>
      </c>
      <c r="BJ632">
        <v>1.897</v>
      </c>
      <c r="BK632">
        <v>0</v>
      </c>
      <c r="BL632">
        <v>1.897</v>
      </c>
      <c r="BM632">
        <v>10.927199999999999</v>
      </c>
      <c r="BQ632">
        <v>0</v>
      </c>
      <c r="BR632">
        <v>0.168544</v>
      </c>
      <c r="BS632">
        <v>-5</v>
      </c>
      <c r="BT632">
        <v>6.0000000000000001E-3</v>
      </c>
      <c r="BU632">
        <v>4.1187940000000003</v>
      </c>
      <c r="BV632">
        <v>0</v>
      </c>
      <c r="BW632" t="s">
        <v>155</v>
      </c>
      <c r="BX632">
        <v>0.78900000000000003</v>
      </c>
    </row>
    <row r="633" spans="1:76" x14ac:dyDescent="0.25">
      <c r="A633" s="26">
        <v>43530</v>
      </c>
      <c r="B633" s="29">
        <v>0.6861846412037037</v>
      </c>
      <c r="C633">
        <v>13.786</v>
      </c>
      <c r="D633">
        <v>1.0121</v>
      </c>
      <c r="E633">
        <v>10120.854271</v>
      </c>
      <c r="F633">
        <v>114.4</v>
      </c>
      <c r="G633">
        <v>0</v>
      </c>
      <c r="H633">
        <v>1100.7</v>
      </c>
      <c r="J633">
        <v>0</v>
      </c>
      <c r="K633">
        <v>0.87480000000000002</v>
      </c>
      <c r="L633">
        <v>12.0604</v>
      </c>
      <c r="M633">
        <v>0.88539999999999996</v>
      </c>
      <c r="N633">
        <v>100.0855</v>
      </c>
      <c r="O633">
        <v>0</v>
      </c>
      <c r="P633">
        <v>100.1</v>
      </c>
      <c r="Q633">
        <v>78.997</v>
      </c>
      <c r="R633">
        <v>0</v>
      </c>
      <c r="S633">
        <v>79</v>
      </c>
      <c r="T633">
        <v>1100.6902</v>
      </c>
      <c r="W633">
        <v>0</v>
      </c>
      <c r="X633">
        <v>0</v>
      </c>
      <c r="Y633">
        <v>11.7</v>
      </c>
      <c r="Z633">
        <v>854</v>
      </c>
      <c r="AA633">
        <v>839</v>
      </c>
      <c r="AB633">
        <v>843</v>
      </c>
      <c r="AC633">
        <v>90</v>
      </c>
      <c r="AD633">
        <v>18.2</v>
      </c>
      <c r="AE633">
        <v>0.42</v>
      </c>
      <c r="AF633">
        <v>981</v>
      </c>
      <c r="AG633">
        <v>-4</v>
      </c>
      <c r="AH633">
        <v>38</v>
      </c>
      <c r="AI633">
        <v>35</v>
      </c>
      <c r="AJ633">
        <v>191</v>
      </c>
      <c r="AK633">
        <v>168</v>
      </c>
      <c r="AL633">
        <v>4.5</v>
      </c>
      <c r="AM633">
        <v>175</v>
      </c>
      <c r="AN633" t="s">
        <v>155</v>
      </c>
      <c r="AO633">
        <v>2</v>
      </c>
      <c r="AP633" s="28">
        <v>0.89466435185185178</v>
      </c>
      <c r="AQ633">
        <v>47.163611000000003</v>
      </c>
      <c r="AR633">
        <v>-88.491095000000001</v>
      </c>
      <c r="AS633">
        <v>317</v>
      </c>
      <c r="AT633">
        <v>33.299999999999997</v>
      </c>
      <c r="AU633">
        <v>12</v>
      </c>
      <c r="AV633">
        <v>12</v>
      </c>
      <c r="AW633" t="s">
        <v>230</v>
      </c>
      <c r="AX633">
        <v>1.7</v>
      </c>
      <c r="AY633">
        <v>2.2955999999999999</v>
      </c>
      <c r="AZ633">
        <v>2.8956</v>
      </c>
      <c r="BA633">
        <v>14.686999999999999</v>
      </c>
      <c r="BB633">
        <v>14.76</v>
      </c>
      <c r="BC633">
        <v>1</v>
      </c>
      <c r="BD633">
        <v>14.308</v>
      </c>
      <c r="BE633">
        <v>2917.335</v>
      </c>
      <c r="BF633">
        <v>136.31399999999999</v>
      </c>
      <c r="BG633">
        <v>2.5350000000000001</v>
      </c>
      <c r="BH633">
        <v>0</v>
      </c>
      <c r="BI633">
        <v>2.5350000000000001</v>
      </c>
      <c r="BJ633">
        <v>2.0009999999999999</v>
      </c>
      <c r="BK633">
        <v>0</v>
      </c>
      <c r="BL633">
        <v>2.0009999999999999</v>
      </c>
      <c r="BM633">
        <v>8.4548000000000005</v>
      </c>
      <c r="BQ633">
        <v>0</v>
      </c>
      <c r="BR633">
        <v>4.0183999999999997E-2</v>
      </c>
      <c r="BS633">
        <v>-5</v>
      </c>
      <c r="BT633">
        <v>5.6319999999999999E-3</v>
      </c>
      <c r="BU633">
        <v>0.98199599999999998</v>
      </c>
      <c r="BV633">
        <v>0</v>
      </c>
      <c r="BW633" t="s">
        <v>155</v>
      </c>
      <c r="BX633">
        <v>0.78900000000000003</v>
      </c>
    </row>
    <row r="634" spans="1:76" x14ac:dyDescent="0.25">
      <c r="A634" s="26">
        <v>43530</v>
      </c>
      <c r="B634" s="29">
        <v>0.68619621527777774</v>
      </c>
      <c r="C634">
        <v>14.166</v>
      </c>
      <c r="D634">
        <v>0.47089999999999999</v>
      </c>
      <c r="E634">
        <v>4708.7376240000003</v>
      </c>
      <c r="F634">
        <v>107.7</v>
      </c>
      <c r="G634">
        <v>0</v>
      </c>
      <c r="H634">
        <v>718.5</v>
      </c>
      <c r="J634">
        <v>0</v>
      </c>
      <c r="K634">
        <v>0.877</v>
      </c>
      <c r="L634">
        <v>12.4229</v>
      </c>
      <c r="M634">
        <v>0.41289999999999999</v>
      </c>
      <c r="N634">
        <v>94.423699999999997</v>
      </c>
      <c r="O634">
        <v>0</v>
      </c>
      <c r="P634">
        <v>94.4</v>
      </c>
      <c r="Q634">
        <v>74.528099999999995</v>
      </c>
      <c r="R634">
        <v>0</v>
      </c>
      <c r="S634">
        <v>74.5</v>
      </c>
      <c r="T634">
        <v>718.46929999999998</v>
      </c>
      <c r="W634">
        <v>0</v>
      </c>
      <c r="X634">
        <v>0</v>
      </c>
      <c r="Y634">
        <v>11.7</v>
      </c>
      <c r="Z634">
        <v>854</v>
      </c>
      <c r="AA634">
        <v>839</v>
      </c>
      <c r="AB634">
        <v>843</v>
      </c>
      <c r="AC634">
        <v>90</v>
      </c>
      <c r="AD634">
        <v>18.2</v>
      </c>
      <c r="AE634">
        <v>0.42</v>
      </c>
      <c r="AF634">
        <v>981</v>
      </c>
      <c r="AG634">
        <v>-4</v>
      </c>
      <c r="AH634">
        <v>38</v>
      </c>
      <c r="AI634">
        <v>35</v>
      </c>
      <c r="AJ634">
        <v>191</v>
      </c>
      <c r="AK634">
        <v>168</v>
      </c>
      <c r="AL634">
        <v>4.5</v>
      </c>
      <c r="AM634">
        <v>175</v>
      </c>
      <c r="AN634" t="s">
        <v>155</v>
      </c>
      <c r="AO634">
        <v>2</v>
      </c>
      <c r="AP634" s="28">
        <v>0.89467592592592593</v>
      </c>
      <c r="AQ634">
        <v>47.16357</v>
      </c>
      <c r="AR634">
        <v>-88.491275000000002</v>
      </c>
      <c r="AS634">
        <v>316.8</v>
      </c>
      <c r="AT634">
        <v>32.700000000000003</v>
      </c>
      <c r="AU634">
        <v>12</v>
      </c>
      <c r="AV634">
        <v>12</v>
      </c>
      <c r="AW634" t="s">
        <v>230</v>
      </c>
      <c r="AX634">
        <v>1.7</v>
      </c>
      <c r="AY634">
        <v>2.2999999999999998</v>
      </c>
      <c r="AZ634">
        <v>2.9</v>
      </c>
      <c r="BA634">
        <v>14.686999999999999</v>
      </c>
      <c r="BB634">
        <v>15.02</v>
      </c>
      <c r="BC634">
        <v>1.02</v>
      </c>
      <c r="BD634">
        <v>14.029</v>
      </c>
      <c r="BE634">
        <v>3039.6480000000001</v>
      </c>
      <c r="BF634">
        <v>64.308000000000007</v>
      </c>
      <c r="BG634">
        <v>2.419</v>
      </c>
      <c r="BH634">
        <v>0</v>
      </c>
      <c r="BI634">
        <v>2.419</v>
      </c>
      <c r="BJ634">
        <v>1.91</v>
      </c>
      <c r="BK634">
        <v>0</v>
      </c>
      <c r="BL634">
        <v>1.91</v>
      </c>
      <c r="BM634">
        <v>5.5823999999999998</v>
      </c>
      <c r="BQ634">
        <v>0</v>
      </c>
      <c r="BR634">
        <v>9.4839999999999994E-2</v>
      </c>
      <c r="BS634">
        <v>-5</v>
      </c>
      <c r="BT634">
        <v>5.0000000000000001E-3</v>
      </c>
      <c r="BU634">
        <v>2.317653</v>
      </c>
      <c r="BV634">
        <v>0</v>
      </c>
      <c r="BW634" t="s">
        <v>155</v>
      </c>
      <c r="BX634">
        <v>0.78900000000000003</v>
      </c>
    </row>
    <row r="635" spans="1:76" x14ac:dyDescent="0.25">
      <c r="A635" s="26">
        <v>43530</v>
      </c>
      <c r="B635" s="29">
        <v>0.68620778935185189</v>
      </c>
      <c r="C635">
        <v>14.224</v>
      </c>
      <c r="D635">
        <v>0.96060000000000001</v>
      </c>
      <c r="E635">
        <v>9605.7023410000002</v>
      </c>
      <c r="F635">
        <v>104.4</v>
      </c>
      <c r="G635">
        <v>0</v>
      </c>
      <c r="H635">
        <v>516.6</v>
      </c>
      <c r="J635">
        <v>0</v>
      </c>
      <c r="K635">
        <v>0.87250000000000005</v>
      </c>
      <c r="L635">
        <v>12.411199999999999</v>
      </c>
      <c r="M635">
        <v>0.83809999999999996</v>
      </c>
      <c r="N635">
        <v>91.130099999999999</v>
      </c>
      <c r="O635">
        <v>0</v>
      </c>
      <c r="P635">
        <v>91.1</v>
      </c>
      <c r="Q635">
        <v>71.928399999999996</v>
      </c>
      <c r="R635">
        <v>0</v>
      </c>
      <c r="S635">
        <v>71.900000000000006</v>
      </c>
      <c r="T635">
        <v>516.63810000000001</v>
      </c>
      <c r="W635">
        <v>0</v>
      </c>
      <c r="X635">
        <v>0</v>
      </c>
      <c r="Y635">
        <v>11.7</v>
      </c>
      <c r="Z635">
        <v>854</v>
      </c>
      <c r="AA635">
        <v>840</v>
      </c>
      <c r="AB635">
        <v>844</v>
      </c>
      <c r="AC635">
        <v>90</v>
      </c>
      <c r="AD635">
        <v>18.2</v>
      </c>
      <c r="AE635">
        <v>0.42</v>
      </c>
      <c r="AF635">
        <v>981</v>
      </c>
      <c r="AG635">
        <v>-4</v>
      </c>
      <c r="AH635">
        <v>38</v>
      </c>
      <c r="AI635">
        <v>35</v>
      </c>
      <c r="AJ635">
        <v>191</v>
      </c>
      <c r="AK635">
        <v>168</v>
      </c>
      <c r="AL635">
        <v>4.5</v>
      </c>
      <c r="AM635">
        <v>175</v>
      </c>
      <c r="AN635" t="s">
        <v>155</v>
      </c>
      <c r="AO635">
        <v>2</v>
      </c>
      <c r="AP635" s="28">
        <v>0.89468749999999997</v>
      </c>
      <c r="AQ635">
        <v>47.163519000000001</v>
      </c>
      <c r="AR635">
        <v>-88.491426000000004</v>
      </c>
      <c r="AS635">
        <v>316.5</v>
      </c>
      <c r="AT635">
        <v>30.4</v>
      </c>
      <c r="AU635">
        <v>12</v>
      </c>
      <c r="AV635">
        <v>12</v>
      </c>
      <c r="AW635" t="s">
        <v>230</v>
      </c>
      <c r="AX635">
        <v>1.7</v>
      </c>
      <c r="AY635">
        <v>2.2999999999999998</v>
      </c>
      <c r="AZ635">
        <v>2.9956</v>
      </c>
      <c r="BA635">
        <v>14.686999999999999</v>
      </c>
      <c r="BB635">
        <v>14.48</v>
      </c>
      <c r="BC635">
        <v>0.99</v>
      </c>
      <c r="BD635">
        <v>14.609</v>
      </c>
      <c r="BE635">
        <v>2946.6990000000001</v>
      </c>
      <c r="BF635">
        <v>126.652</v>
      </c>
      <c r="BG635">
        <v>2.266</v>
      </c>
      <c r="BH635">
        <v>0</v>
      </c>
      <c r="BI635">
        <v>2.266</v>
      </c>
      <c r="BJ635">
        <v>1.788</v>
      </c>
      <c r="BK635">
        <v>0</v>
      </c>
      <c r="BL635">
        <v>1.788</v>
      </c>
      <c r="BM635">
        <v>3.8950999999999998</v>
      </c>
      <c r="BQ635">
        <v>0</v>
      </c>
      <c r="BR635">
        <v>0.286912</v>
      </c>
      <c r="BS635">
        <v>-5</v>
      </c>
      <c r="BT635">
        <v>5.0000000000000001E-3</v>
      </c>
      <c r="BU635">
        <v>7.011412</v>
      </c>
      <c r="BV635">
        <v>0</v>
      </c>
      <c r="BW635" t="s">
        <v>155</v>
      </c>
      <c r="BX635">
        <v>0.78900000000000003</v>
      </c>
    </row>
    <row r="636" spans="1:76" x14ac:dyDescent="0.25">
      <c r="A636" s="26">
        <v>43530</v>
      </c>
      <c r="B636" s="29">
        <v>0.68621936342592582</v>
      </c>
      <c r="C636">
        <v>13.443</v>
      </c>
      <c r="D636">
        <v>2.3389000000000002</v>
      </c>
      <c r="E636">
        <v>23389.467312000001</v>
      </c>
      <c r="F636">
        <v>114.6</v>
      </c>
      <c r="G636">
        <v>0</v>
      </c>
      <c r="H636">
        <v>656</v>
      </c>
      <c r="J636">
        <v>0</v>
      </c>
      <c r="K636">
        <v>0.86629999999999996</v>
      </c>
      <c r="L636">
        <v>11.6465</v>
      </c>
      <c r="M636">
        <v>2.0263</v>
      </c>
      <c r="N636">
        <v>99.267399999999995</v>
      </c>
      <c r="O636">
        <v>0</v>
      </c>
      <c r="P636">
        <v>99.3</v>
      </c>
      <c r="Q636">
        <v>78.351200000000006</v>
      </c>
      <c r="R636">
        <v>0</v>
      </c>
      <c r="S636">
        <v>78.400000000000006</v>
      </c>
      <c r="T636">
        <v>655.96</v>
      </c>
      <c r="W636">
        <v>0</v>
      </c>
      <c r="X636">
        <v>0</v>
      </c>
      <c r="Y636">
        <v>11.7</v>
      </c>
      <c r="Z636">
        <v>854</v>
      </c>
      <c r="AA636">
        <v>839</v>
      </c>
      <c r="AB636">
        <v>843</v>
      </c>
      <c r="AC636">
        <v>90</v>
      </c>
      <c r="AD636">
        <v>18.2</v>
      </c>
      <c r="AE636">
        <v>0.42</v>
      </c>
      <c r="AF636">
        <v>981</v>
      </c>
      <c r="AG636">
        <v>-4</v>
      </c>
      <c r="AH636">
        <v>38</v>
      </c>
      <c r="AI636">
        <v>35</v>
      </c>
      <c r="AJ636">
        <v>191</v>
      </c>
      <c r="AK636">
        <v>168</v>
      </c>
      <c r="AL636">
        <v>4.5999999999999996</v>
      </c>
      <c r="AM636">
        <v>175.4</v>
      </c>
      <c r="AN636" t="s">
        <v>155</v>
      </c>
      <c r="AO636">
        <v>2</v>
      </c>
      <c r="AP636" s="28">
        <v>0.89469907407407412</v>
      </c>
      <c r="AQ636">
        <v>47.163454999999999</v>
      </c>
      <c r="AR636">
        <v>-88.491556000000003</v>
      </c>
      <c r="AS636">
        <v>316.39999999999998</v>
      </c>
      <c r="AT636">
        <v>28.3</v>
      </c>
      <c r="AU636">
        <v>12</v>
      </c>
      <c r="AV636">
        <v>12</v>
      </c>
      <c r="AW636" t="s">
        <v>230</v>
      </c>
      <c r="AX636">
        <v>1.6044</v>
      </c>
      <c r="AY636">
        <v>1.8220000000000001</v>
      </c>
      <c r="AZ636">
        <v>2.4264000000000001</v>
      </c>
      <c r="BA636">
        <v>14.686999999999999</v>
      </c>
      <c r="BB636">
        <v>13.78</v>
      </c>
      <c r="BC636">
        <v>0.94</v>
      </c>
      <c r="BD636">
        <v>15.427</v>
      </c>
      <c r="BE636">
        <v>2676.7979999999998</v>
      </c>
      <c r="BF636">
        <v>296.42099999999999</v>
      </c>
      <c r="BG636">
        <v>2.3889999999999998</v>
      </c>
      <c r="BH636">
        <v>0</v>
      </c>
      <c r="BI636">
        <v>2.3889999999999998</v>
      </c>
      <c r="BJ636">
        <v>1.8859999999999999</v>
      </c>
      <c r="BK636">
        <v>0</v>
      </c>
      <c r="BL636">
        <v>1.8859999999999999</v>
      </c>
      <c r="BM636">
        <v>4.7874999999999996</v>
      </c>
      <c r="BQ636">
        <v>0</v>
      </c>
      <c r="BR636">
        <v>0.35177599999999998</v>
      </c>
      <c r="BS636">
        <v>-5</v>
      </c>
      <c r="BT636">
        <v>5.0000000000000001E-3</v>
      </c>
      <c r="BU636">
        <v>8.5965260000000008</v>
      </c>
      <c r="BV636">
        <v>0</v>
      </c>
      <c r="BW636" t="s">
        <v>155</v>
      </c>
      <c r="BX636">
        <v>0.78900000000000003</v>
      </c>
    </row>
    <row r="637" spans="1:76" x14ac:dyDescent="0.25">
      <c r="A637" s="26">
        <v>43530</v>
      </c>
      <c r="B637" s="29">
        <v>0.68623093749999997</v>
      </c>
      <c r="C637">
        <v>12.169</v>
      </c>
      <c r="D637">
        <v>4.21</v>
      </c>
      <c r="E637">
        <v>42099.791839999998</v>
      </c>
      <c r="F637">
        <v>123.8</v>
      </c>
      <c r="G637">
        <v>0</v>
      </c>
      <c r="H637">
        <v>923.3</v>
      </c>
      <c r="J637">
        <v>0</v>
      </c>
      <c r="K637">
        <v>0.85909999999999997</v>
      </c>
      <c r="L637">
        <v>10.454700000000001</v>
      </c>
      <c r="M637">
        <v>3.6168</v>
      </c>
      <c r="N637">
        <v>106.3188</v>
      </c>
      <c r="O637">
        <v>0</v>
      </c>
      <c r="P637">
        <v>106.3</v>
      </c>
      <c r="Q637">
        <v>83.916799999999995</v>
      </c>
      <c r="R637">
        <v>0</v>
      </c>
      <c r="S637">
        <v>83.9</v>
      </c>
      <c r="T637">
        <v>923.30020000000002</v>
      </c>
      <c r="W637">
        <v>0</v>
      </c>
      <c r="X637">
        <v>0</v>
      </c>
      <c r="Y637">
        <v>11.7</v>
      </c>
      <c r="Z637">
        <v>854</v>
      </c>
      <c r="AA637">
        <v>840</v>
      </c>
      <c r="AB637">
        <v>843</v>
      </c>
      <c r="AC637">
        <v>90</v>
      </c>
      <c r="AD637">
        <v>18.2</v>
      </c>
      <c r="AE637">
        <v>0.42</v>
      </c>
      <c r="AF637">
        <v>981</v>
      </c>
      <c r="AG637">
        <v>-4</v>
      </c>
      <c r="AH637">
        <v>38</v>
      </c>
      <c r="AI637">
        <v>35</v>
      </c>
      <c r="AJ637">
        <v>191</v>
      </c>
      <c r="AK637">
        <v>168</v>
      </c>
      <c r="AL637">
        <v>4.5</v>
      </c>
      <c r="AM637">
        <v>175.7</v>
      </c>
      <c r="AN637" t="s">
        <v>155</v>
      </c>
      <c r="AO637">
        <v>2</v>
      </c>
      <c r="AP637" s="28">
        <v>0.89471064814814805</v>
      </c>
      <c r="AQ637">
        <v>47.163373999999997</v>
      </c>
      <c r="AR637">
        <v>-88.491663000000003</v>
      </c>
      <c r="AS637">
        <v>316.5</v>
      </c>
      <c r="AT637">
        <v>27.1</v>
      </c>
      <c r="AU637">
        <v>12</v>
      </c>
      <c r="AV637">
        <v>12</v>
      </c>
      <c r="AW637" t="s">
        <v>230</v>
      </c>
      <c r="AX637">
        <v>1.1220000000000001</v>
      </c>
      <c r="AY637">
        <v>1.5132000000000001</v>
      </c>
      <c r="AZ637">
        <v>1.9219999999999999</v>
      </c>
      <c r="BA637">
        <v>14.686999999999999</v>
      </c>
      <c r="BB637">
        <v>13.04</v>
      </c>
      <c r="BC637">
        <v>0.89</v>
      </c>
      <c r="BD637">
        <v>16.402000000000001</v>
      </c>
      <c r="BE637">
        <v>2330.46</v>
      </c>
      <c r="BF637">
        <v>513.13199999999995</v>
      </c>
      <c r="BG637">
        <v>2.4820000000000002</v>
      </c>
      <c r="BH637">
        <v>0</v>
      </c>
      <c r="BI637">
        <v>2.4820000000000002</v>
      </c>
      <c r="BJ637">
        <v>1.9590000000000001</v>
      </c>
      <c r="BK637">
        <v>0</v>
      </c>
      <c r="BL637">
        <v>1.9590000000000001</v>
      </c>
      <c r="BM637">
        <v>6.5355999999999996</v>
      </c>
      <c r="BQ637">
        <v>0</v>
      </c>
      <c r="BR637">
        <v>0.34587200000000001</v>
      </c>
      <c r="BS637">
        <v>-5</v>
      </c>
      <c r="BT637">
        <v>5.0000000000000001E-3</v>
      </c>
      <c r="BU637">
        <v>8.4522469999999998</v>
      </c>
      <c r="BV637">
        <v>0</v>
      </c>
      <c r="BW637" t="s">
        <v>155</v>
      </c>
      <c r="BX637">
        <v>0.78900000000000003</v>
      </c>
    </row>
    <row r="638" spans="1:76" x14ac:dyDescent="0.25">
      <c r="A638" s="26">
        <v>43530</v>
      </c>
      <c r="B638" s="29">
        <v>0.68624251157407412</v>
      </c>
      <c r="C638">
        <v>11.263999999999999</v>
      </c>
      <c r="D638">
        <v>6.1192000000000002</v>
      </c>
      <c r="E638">
        <v>61192.005208000002</v>
      </c>
      <c r="F638">
        <v>125.5</v>
      </c>
      <c r="G638">
        <v>0</v>
      </c>
      <c r="H638">
        <v>1165.2</v>
      </c>
      <c r="J638">
        <v>0</v>
      </c>
      <c r="K638">
        <v>0.84830000000000005</v>
      </c>
      <c r="L638">
        <v>9.5556999999999999</v>
      </c>
      <c r="M638">
        <v>5.1910999999999996</v>
      </c>
      <c r="N638">
        <v>106.46510000000001</v>
      </c>
      <c r="O638">
        <v>0</v>
      </c>
      <c r="P638">
        <v>106.5</v>
      </c>
      <c r="Q638">
        <v>84.032300000000006</v>
      </c>
      <c r="R638">
        <v>0</v>
      </c>
      <c r="S638">
        <v>84</v>
      </c>
      <c r="T638">
        <v>1165.175</v>
      </c>
      <c r="W638">
        <v>0</v>
      </c>
      <c r="X638">
        <v>0</v>
      </c>
      <c r="Y638">
        <v>11.7</v>
      </c>
      <c r="Z638">
        <v>854</v>
      </c>
      <c r="AA638">
        <v>840</v>
      </c>
      <c r="AB638">
        <v>843</v>
      </c>
      <c r="AC638">
        <v>90</v>
      </c>
      <c r="AD638">
        <v>18.2</v>
      </c>
      <c r="AE638">
        <v>0.42</v>
      </c>
      <c r="AF638">
        <v>981</v>
      </c>
      <c r="AG638">
        <v>-4</v>
      </c>
      <c r="AH638">
        <v>37.631999999999998</v>
      </c>
      <c r="AI638">
        <v>35</v>
      </c>
      <c r="AJ638">
        <v>191</v>
      </c>
      <c r="AK638">
        <v>168</v>
      </c>
      <c r="AL638">
        <v>4.4000000000000004</v>
      </c>
      <c r="AM638">
        <v>175.9</v>
      </c>
      <c r="AN638" t="s">
        <v>155</v>
      </c>
      <c r="AO638">
        <v>2</v>
      </c>
      <c r="AP638" s="28">
        <v>0.8947222222222222</v>
      </c>
      <c r="AQ638">
        <v>47.163285999999999</v>
      </c>
      <c r="AR638">
        <v>-88.491770000000002</v>
      </c>
      <c r="AS638">
        <v>316.5</v>
      </c>
      <c r="AT638">
        <v>27.5</v>
      </c>
      <c r="AU638">
        <v>12</v>
      </c>
      <c r="AV638">
        <v>12</v>
      </c>
      <c r="AW638" t="s">
        <v>230</v>
      </c>
      <c r="AX638">
        <v>1.2911999999999999</v>
      </c>
      <c r="AY638">
        <v>1.6912</v>
      </c>
      <c r="AZ638">
        <v>2.1867999999999999</v>
      </c>
      <c r="BA638">
        <v>14.686999999999999</v>
      </c>
      <c r="BB638">
        <v>12.07</v>
      </c>
      <c r="BC638">
        <v>0.82</v>
      </c>
      <c r="BD638">
        <v>17.879000000000001</v>
      </c>
      <c r="BE638">
        <v>2029.5129999999999</v>
      </c>
      <c r="BF638">
        <v>701.72</v>
      </c>
      <c r="BG638">
        <v>2.3679999999999999</v>
      </c>
      <c r="BH638">
        <v>0</v>
      </c>
      <c r="BI638">
        <v>2.3679999999999999</v>
      </c>
      <c r="BJ638">
        <v>1.869</v>
      </c>
      <c r="BK638">
        <v>0</v>
      </c>
      <c r="BL638">
        <v>1.869</v>
      </c>
      <c r="BM638">
        <v>7.8583999999999996</v>
      </c>
      <c r="BQ638">
        <v>0</v>
      </c>
      <c r="BR638">
        <v>0.32675999999999999</v>
      </c>
      <c r="BS638">
        <v>-5</v>
      </c>
      <c r="BT638">
        <v>5.0000000000000001E-3</v>
      </c>
      <c r="BU638">
        <v>7.9851979999999996</v>
      </c>
      <c r="BV638">
        <v>0</v>
      </c>
      <c r="BW638" t="s">
        <v>155</v>
      </c>
      <c r="BX638">
        <v>0.78900000000000003</v>
      </c>
    </row>
    <row r="639" spans="1:76" x14ac:dyDescent="0.25">
      <c r="A639" s="26">
        <v>43530</v>
      </c>
      <c r="B639" s="29">
        <v>0.68625408564814816</v>
      </c>
      <c r="C639">
        <v>10.785</v>
      </c>
      <c r="D639">
        <v>6.8666</v>
      </c>
      <c r="E639">
        <v>68665.963541999998</v>
      </c>
      <c r="F639">
        <v>115.4</v>
      </c>
      <c r="G639">
        <v>0</v>
      </c>
      <c r="H639">
        <v>1369.1</v>
      </c>
      <c r="J639">
        <v>0</v>
      </c>
      <c r="K639">
        <v>0.8448</v>
      </c>
      <c r="L639">
        <v>9.1109000000000009</v>
      </c>
      <c r="M639">
        <v>5.8009000000000004</v>
      </c>
      <c r="N639">
        <v>97.498500000000007</v>
      </c>
      <c r="O639">
        <v>0</v>
      </c>
      <c r="P639">
        <v>97.5</v>
      </c>
      <c r="Q639">
        <v>76.954999999999998</v>
      </c>
      <c r="R639">
        <v>0</v>
      </c>
      <c r="S639">
        <v>77</v>
      </c>
      <c r="T639">
        <v>1369.0651</v>
      </c>
      <c r="W639">
        <v>0</v>
      </c>
      <c r="X639">
        <v>0</v>
      </c>
      <c r="Y639">
        <v>11.7</v>
      </c>
      <c r="Z639">
        <v>856</v>
      </c>
      <c r="AA639">
        <v>841</v>
      </c>
      <c r="AB639">
        <v>844</v>
      </c>
      <c r="AC639">
        <v>90</v>
      </c>
      <c r="AD639">
        <v>18.2</v>
      </c>
      <c r="AE639">
        <v>0.42</v>
      </c>
      <c r="AF639">
        <v>981</v>
      </c>
      <c r="AG639">
        <v>-4</v>
      </c>
      <c r="AH639">
        <v>37</v>
      </c>
      <c r="AI639">
        <v>35</v>
      </c>
      <c r="AJ639">
        <v>191</v>
      </c>
      <c r="AK639">
        <v>168</v>
      </c>
      <c r="AL639">
        <v>4.4000000000000004</v>
      </c>
      <c r="AM639">
        <v>175.5</v>
      </c>
      <c r="AN639" t="s">
        <v>155</v>
      </c>
      <c r="AO639">
        <v>2</v>
      </c>
      <c r="AP639" s="28">
        <v>0.89473379629629635</v>
      </c>
      <c r="AQ639">
        <v>47.163179999999997</v>
      </c>
      <c r="AR639">
        <v>-88.491859000000005</v>
      </c>
      <c r="AS639">
        <v>316.3</v>
      </c>
      <c r="AT639">
        <v>28.4</v>
      </c>
      <c r="AU639">
        <v>12</v>
      </c>
      <c r="AV639">
        <v>11</v>
      </c>
      <c r="AW639" t="s">
        <v>241</v>
      </c>
      <c r="AX639">
        <v>1.4912000000000001</v>
      </c>
      <c r="AY639">
        <v>1.9867999999999999</v>
      </c>
      <c r="AZ639">
        <v>2.4868000000000001</v>
      </c>
      <c r="BA639">
        <v>14.686999999999999</v>
      </c>
      <c r="BB639">
        <v>11.78</v>
      </c>
      <c r="BC639">
        <v>0.8</v>
      </c>
      <c r="BD639">
        <v>18.372</v>
      </c>
      <c r="BE639">
        <v>1911.125</v>
      </c>
      <c r="BF639">
        <v>774.46199999999999</v>
      </c>
      <c r="BG639">
        <v>2.1419999999999999</v>
      </c>
      <c r="BH639">
        <v>0</v>
      </c>
      <c r="BI639">
        <v>2.1419999999999999</v>
      </c>
      <c r="BJ639">
        <v>1.69</v>
      </c>
      <c r="BK639">
        <v>0</v>
      </c>
      <c r="BL639">
        <v>1.69</v>
      </c>
      <c r="BM639">
        <v>9.1194000000000006</v>
      </c>
      <c r="BQ639">
        <v>0</v>
      </c>
      <c r="BR639">
        <v>0.41589599999999999</v>
      </c>
      <c r="BS639">
        <v>-5</v>
      </c>
      <c r="BT639">
        <v>5.0000000000000001E-3</v>
      </c>
      <c r="BU639">
        <v>10.163459</v>
      </c>
      <c r="BV639">
        <v>0</v>
      </c>
      <c r="BW639" t="s">
        <v>155</v>
      </c>
      <c r="BX639">
        <v>0.78900000000000003</v>
      </c>
    </row>
    <row r="640" spans="1:76" x14ac:dyDescent="0.25">
      <c r="A640" s="26">
        <v>43530</v>
      </c>
      <c r="B640" s="29">
        <v>0.6862656597222222</v>
      </c>
      <c r="C640">
        <v>10.587</v>
      </c>
      <c r="D640">
        <v>7.1672000000000002</v>
      </c>
      <c r="E640">
        <v>71672.420964999998</v>
      </c>
      <c r="F640">
        <v>103</v>
      </c>
      <c r="G640">
        <v>0</v>
      </c>
      <c r="H640">
        <v>1466.7</v>
      </c>
      <c r="J640">
        <v>0</v>
      </c>
      <c r="K640">
        <v>0.84340000000000004</v>
      </c>
      <c r="L640">
        <v>8.9284999999999997</v>
      </c>
      <c r="M640">
        <v>6.0446</v>
      </c>
      <c r="N640">
        <v>86.863100000000003</v>
      </c>
      <c r="O640">
        <v>0</v>
      </c>
      <c r="P640">
        <v>86.9</v>
      </c>
      <c r="Q640">
        <v>68.560500000000005</v>
      </c>
      <c r="R640">
        <v>0</v>
      </c>
      <c r="S640">
        <v>68.599999999999994</v>
      </c>
      <c r="T640">
        <v>1466.7491</v>
      </c>
      <c r="W640">
        <v>0</v>
      </c>
      <c r="X640">
        <v>0</v>
      </c>
      <c r="Y640">
        <v>11.6</v>
      </c>
      <c r="Z640">
        <v>857</v>
      </c>
      <c r="AA640">
        <v>842</v>
      </c>
      <c r="AB640">
        <v>844</v>
      </c>
      <c r="AC640">
        <v>90</v>
      </c>
      <c r="AD640">
        <v>18.2</v>
      </c>
      <c r="AE640">
        <v>0.42</v>
      </c>
      <c r="AF640">
        <v>981</v>
      </c>
      <c r="AG640">
        <v>-4</v>
      </c>
      <c r="AH640">
        <v>37</v>
      </c>
      <c r="AI640">
        <v>35</v>
      </c>
      <c r="AJ640">
        <v>191</v>
      </c>
      <c r="AK640">
        <v>168</v>
      </c>
      <c r="AL640">
        <v>4.4000000000000004</v>
      </c>
      <c r="AM640">
        <v>175.2</v>
      </c>
      <c r="AN640" t="s">
        <v>155</v>
      </c>
      <c r="AO640">
        <v>2</v>
      </c>
      <c r="AP640" s="28">
        <v>0.89474537037037039</v>
      </c>
      <c r="AQ640">
        <v>47.163052999999998</v>
      </c>
      <c r="AR640">
        <v>-88.491911000000002</v>
      </c>
      <c r="AS640">
        <v>316.10000000000002</v>
      </c>
      <c r="AT640">
        <v>29.8</v>
      </c>
      <c r="AU640">
        <v>12</v>
      </c>
      <c r="AV640">
        <v>12</v>
      </c>
      <c r="AW640" t="s">
        <v>230</v>
      </c>
      <c r="AX640">
        <v>1.5</v>
      </c>
      <c r="AY640">
        <v>2</v>
      </c>
      <c r="AZ640">
        <v>2.5</v>
      </c>
      <c r="BA640">
        <v>14.686999999999999</v>
      </c>
      <c r="BB640">
        <v>11.66</v>
      </c>
      <c r="BC640">
        <v>0.79</v>
      </c>
      <c r="BD640">
        <v>18.571999999999999</v>
      </c>
      <c r="BE640">
        <v>1864.0229999999999</v>
      </c>
      <c r="BF640">
        <v>803.19799999999998</v>
      </c>
      <c r="BG640">
        <v>1.899</v>
      </c>
      <c r="BH640">
        <v>0</v>
      </c>
      <c r="BI640">
        <v>1.899</v>
      </c>
      <c r="BJ640">
        <v>1.4990000000000001</v>
      </c>
      <c r="BK640">
        <v>0</v>
      </c>
      <c r="BL640">
        <v>1.4990000000000001</v>
      </c>
      <c r="BM640">
        <v>9.7240000000000002</v>
      </c>
      <c r="BQ640">
        <v>0</v>
      </c>
      <c r="BR640">
        <v>0.48344199999999998</v>
      </c>
      <c r="BS640">
        <v>-5</v>
      </c>
      <c r="BT640">
        <v>5.0000000000000001E-3</v>
      </c>
      <c r="BU640">
        <v>11.814104</v>
      </c>
      <c r="BV640">
        <v>0</v>
      </c>
      <c r="BW640" t="s">
        <v>155</v>
      </c>
      <c r="BX640">
        <v>0.78900000000000003</v>
      </c>
    </row>
    <row r="641" spans="1:76" x14ac:dyDescent="0.25">
      <c r="A641" s="26">
        <v>43530</v>
      </c>
      <c r="B641" s="29">
        <v>0.68627723379629624</v>
      </c>
      <c r="C641">
        <v>10.48</v>
      </c>
      <c r="D641">
        <v>7.3041</v>
      </c>
      <c r="E641">
        <v>73041.479634000003</v>
      </c>
      <c r="F641">
        <v>92.7</v>
      </c>
      <c r="G641">
        <v>0</v>
      </c>
      <c r="H641">
        <v>1511.8</v>
      </c>
      <c r="J641">
        <v>0</v>
      </c>
      <c r="K641">
        <v>0.84279999999999999</v>
      </c>
      <c r="L641">
        <v>8.8329000000000004</v>
      </c>
      <c r="M641">
        <v>6.1562000000000001</v>
      </c>
      <c r="N641">
        <v>78.105599999999995</v>
      </c>
      <c r="O641">
        <v>0</v>
      </c>
      <c r="P641">
        <v>78.099999999999994</v>
      </c>
      <c r="Q641">
        <v>61.648299999999999</v>
      </c>
      <c r="R641">
        <v>0</v>
      </c>
      <c r="S641">
        <v>61.6</v>
      </c>
      <c r="T641">
        <v>1511.7570000000001</v>
      </c>
      <c r="W641">
        <v>0</v>
      </c>
      <c r="X641">
        <v>0</v>
      </c>
      <c r="Y641">
        <v>11.7</v>
      </c>
      <c r="Z641">
        <v>857</v>
      </c>
      <c r="AA641">
        <v>841</v>
      </c>
      <c r="AB641">
        <v>845</v>
      </c>
      <c r="AC641">
        <v>90</v>
      </c>
      <c r="AD641">
        <v>18.2</v>
      </c>
      <c r="AE641">
        <v>0.42</v>
      </c>
      <c r="AF641">
        <v>981</v>
      </c>
      <c r="AG641">
        <v>-4</v>
      </c>
      <c r="AH641">
        <v>37</v>
      </c>
      <c r="AI641">
        <v>35</v>
      </c>
      <c r="AJ641">
        <v>191</v>
      </c>
      <c r="AK641">
        <v>168</v>
      </c>
      <c r="AL641">
        <v>4.4000000000000004</v>
      </c>
      <c r="AM641">
        <v>175</v>
      </c>
      <c r="AN641" t="s">
        <v>155</v>
      </c>
      <c r="AO641">
        <v>2</v>
      </c>
      <c r="AP641" s="28">
        <v>0.89475694444444442</v>
      </c>
      <c r="AQ641">
        <v>47.162908999999999</v>
      </c>
      <c r="AR641">
        <v>-88.491917999999998</v>
      </c>
      <c r="AS641">
        <v>316.10000000000002</v>
      </c>
      <c r="AT641">
        <v>31.9</v>
      </c>
      <c r="AU641">
        <v>12</v>
      </c>
      <c r="AV641">
        <v>12</v>
      </c>
      <c r="AW641" t="s">
        <v>230</v>
      </c>
      <c r="AX641">
        <v>1.3088</v>
      </c>
      <c r="AY641">
        <v>2</v>
      </c>
      <c r="AZ641">
        <v>2.4043999999999999</v>
      </c>
      <c r="BA641">
        <v>14.686999999999999</v>
      </c>
      <c r="BB641">
        <v>11.62</v>
      </c>
      <c r="BC641">
        <v>0.79</v>
      </c>
      <c r="BD641">
        <v>18.646999999999998</v>
      </c>
      <c r="BE641">
        <v>1841.569</v>
      </c>
      <c r="BF641">
        <v>816.90899999999999</v>
      </c>
      <c r="BG641">
        <v>1.7050000000000001</v>
      </c>
      <c r="BH641">
        <v>0</v>
      </c>
      <c r="BI641">
        <v>1.7050000000000001</v>
      </c>
      <c r="BJ641">
        <v>1.3460000000000001</v>
      </c>
      <c r="BK641">
        <v>0</v>
      </c>
      <c r="BL641">
        <v>1.3460000000000001</v>
      </c>
      <c r="BM641">
        <v>10.008699999999999</v>
      </c>
      <c r="BQ641">
        <v>0</v>
      </c>
      <c r="BR641">
        <v>0.51696200000000003</v>
      </c>
      <c r="BS641">
        <v>-5</v>
      </c>
      <c r="BT641">
        <v>5.0000000000000001E-3</v>
      </c>
      <c r="BU641">
        <v>12.633258</v>
      </c>
      <c r="BV641">
        <v>0</v>
      </c>
      <c r="BW641" t="s">
        <v>155</v>
      </c>
      <c r="BX641">
        <v>0.78900000000000003</v>
      </c>
    </row>
    <row r="642" spans="1:76" x14ac:dyDescent="0.25">
      <c r="A642" s="26">
        <v>43530</v>
      </c>
      <c r="B642" s="29">
        <v>0.68628880787037039</v>
      </c>
      <c r="C642">
        <v>10.471</v>
      </c>
      <c r="D642">
        <v>7.4077999999999999</v>
      </c>
      <c r="E642">
        <v>74077.522123999996</v>
      </c>
      <c r="F642">
        <v>84.9</v>
      </c>
      <c r="G642">
        <v>0</v>
      </c>
      <c r="H642">
        <v>1542.8</v>
      </c>
      <c r="J642">
        <v>0</v>
      </c>
      <c r="K642">
        <v>0.84189999999999998</v>
      </c>
      <c r="L642">
        <v>8.8154000000000003</v>
      </c>
      <c r="M642">
        <v>6.2366000000000001</v>
      </c>
      <c r="N642">
        <v>71.455699999999993</v>
      </c>
      <c r="O642">
        <v>0</v>
      </c>
      <c r="P642">
        <v>71.5</v>
      </c>
      <c r="Q642">
        <v>56.3996</v>
      </c>
      <c r="R642">
        <v>0</v>
      </c>
      <c r="S642">
        <v>56.4</v>
      </c>
      <c r="T642">
        <v>1542.8272999999999</v>
      </c>
      <c r="W642">
        <v>0</v>
      </c>
      <c r="X642">
        <v>0</v>
      </c>
      <c r="Y642">
        <v>11.6</v>
      </c>
      <c r="Z642">
        <v>857</v>
      </c>
      <c r="AA642">
        <v>842</v>
      </c>
      <c r="AB642">
        <v>844</v>
      </c>
      <c r="AC642">
        <v>90</v>
      </c>
      <c r="AD642">
        <v>18.2</v>
      </c>
      <c r="AE642">
        <v>0.42</v>
      </c>
      <c r="AF642">
        <v>981</v>
      </c>
      <c r="AG642">
        <v>-4</v>
      </c>
      <c r="AH642">
        <v>37</v>
      </c>
      <c r="AI642">
        <v>35</v>
      </c>
      <c r="AJ642">
        <v>191</v>
      </c>
      <c r="AK642">
        <v>168</v>
      </c>
      <c r="AL642">
        <v>4.4000000000000004</v>
      </c>
      <c r="AM642">
        <v>175</v>
      </c>
      <c r="AN642" t="s">
        <v>155</v>
      </c>
      <c r="AO642">
        <v>2</v>
      </c>
      <c r="AP642" s="28">
        <v>0.89476851851851846</v>
      </c>
      <c r="AQ642">
        <v>47.162759999999999</v>
      </c>
      <c r="AR642">
        <v>-88.491902999999994</v>
      </c>
      <c r="AS642">
        <v>316.10000000000002</v>
      </c>
      <c r="AT642">
        <v>34.1</v>
      </c>
      <c r="AU642">
        <v>12</v>
      </c>
      <c r="AV642">
        <v>12</v>
      </c>
      <c r="AW642" t="s">
        <v>230</v>
      </c>
      <c r="AX642">
        <v>1.3955040000000001</v>
      </c>
      <c r="AY642">
        <v>2.095504</v>
      </c>
      <c r="AZ642">
        <v>2.4955039999999999</v>
      </c>
      <c r="BA642">
        <v>14.686999999999999</v>
      </c>
      <c r="BB642">
        <v>11.55</v>
      </c>
      <c r="BC642">
        <v>0.79</v>
      </c>
      <c r="BD642">
        <v>18.777999999999999</v>
      </c>
      <c r="BE642">
        <v>1829.913</v>
      </c>
      <c r="BF642">
        <v>823.98</v>
      </c>
      <c r="BG642">
        <v>1.5529999999999999</v>
      </c>
      <c r="BH642">
        <v>0</v>
      </c>
      <c r="BI642">
        <v>1.5529999999999999</v>
      </c>
      <c r="BJ642">
        <v>1.226</v>
      </c>
      <c r="BK642">
        <v>0</v>
      </c>
      <c r="BL642">
        <v>1.226</v>
      </c>
      <c r="BM642">
        <v>10.17</v>
      </c>
      <c r="BQ642">
        <v>0</v>
      </c>
      <c r="BR642">
        <v>0.58239200000000002</v>
      </c>
      <c r="BS642">
        <v>-5</v>
      </c>
      <c r="BT642">
        <v>5.0000000000000001E-3</v>
      </c>
      <c r="BU642">
        <v>14.232205</v>
      </c>
      <c r="BV642">
        <v>0</v>
      </c>
      <c r="BW642" t="s">
        <v>155</v>
      </c>
      <c r="BX642">
        <v>0.78900000000000003</v>
      </c>
    </row>
    <row r="643" spans="1:76" x14ac:dyDescent="0.25">
      <c r="A643" s="26">
        <v>43530</v>
      </c>
      <c r="B643" s="29">
        <v>0.68630038194444454</v>
      </c>
      <c r="C643">
        <v>10.311</v>
      </c>
      <c r="D643">
        <v>7.5297000000000001</v>
      </c>
      <c r="E643">
        <v>75297.399999999994</v>
      </c>
      <c r="F643">
        <v>80.099999999999994</v>
      </c>
      <c r="G643">
        <v>0</v>
      </c>
      <c r="H643">
        <v>1572.2</v>
      </c>
      <c r="J643">
        <v>0</v>
      </c>
      <c r="K643">
        <v>0.84189999999999998</v>
      </c>
      <c r="L643">
        <v>8.6811000000000007</v>
      </c>
      <c r="M643">
        <v>6.3394000000000004</v>
      </c>
      <c r="N643">
        <v>67.472399999999993</v>
      </c>
      <c r="O643">
        <v>0</v>
      </c>
      <c r="P643">
        <v>67.5</v>
      </c>
      <c r="Q643">
        <v>53.255600000000001</v>
      </c>
      <c r="R643">
        <v>0</v>
      </c>
      <c r="S643">
        <v>53.3</v>
      </c>
      <c r="T643">
        <v>1572.2255</v>
      </c>
      <c r="W643">
        <v>0</v>
      </c>
      <c r="X643">
        <v>0</v>
      </c>
      <c r="Y643">
        <v>11.7</v>
      </c>
      <c r="Z643">
        <v>858</v>
      </c>
      <c r="AA643">
        <v>843</v>
      </c>
      <c r="AB643">
        <v>844</v>
      </c>
      <c r="AC643">
        <v>90</v>
      </c>
      <c r="AD643">
        <v>18.2</v>
      </c>
      <c r="AE643">
        <v>0.42</v>
      </c>
      <c r="AF643">
        <v>981</v>
      </c>
      <c r="AG643">
        <v>-4</v>
      </c>
      <c r="AH643">
        <v>37</v>
      </c>
      <c r="AI643">
        <v>35</v>
      </c>
      <c r="AJ643">
        <v>191</v>
      </c>
      <c r="AK643">
        <v>168</v>
      </c>
      <c r="AL643">
        <v>4.4000000000000004</v>
      </c>
      <c r="AM643">
        <v>175</v>
      </c>
      <c r="AN643" t="s">
        <v>155</v>
      </c>
      <c r="AO643">
        <v>2</v>
      </c>
      <c r="AP643" s="28">
        <v>0.89478009259259261</v>
      </c>
      <c r="AQ643">
        <v>47.162607000000001</v>
      </c>
      <c r="AR643">
        <v>-88.491871000000003</v>
      </c>
      <c r="AS643">
        <v>316</v>
      </c>
      <c r="AT643">
        <v>35.9</v>
      </c>
      <c r="AU643">
        <v>12</v>
      </c>
      <c r="AV643">
        <v>12</v>
      </c>
      <c r="AW643" t="s">
        <v>230</v>
      </c>
      <c r="AX643">
        <v>1.4955959999999999</v>
      </c>
      <c r="AY643">
        <v>2.291191</v>
      </c>
      <c r="AZ643">
        <v>2.6911909999999999</v>
      </c>
      <c r="BA643">
        <v>14.686999999999999</v>
      </c>
      <c r="BB643">
        <v>11.55</v>
      </c>
      <c r="BC643">
        <v>0.79</v>
      </c>
      <c r="BD643">
        <v>18.777000000000001</v>
      </c>
      <c r="BE643">
        <v>1805.443</v>
      </c>
      <c r="BF643">
        <v>839.13300000000004</v>
      </c>
      <c r="BG643">
        <v>1.47</v>
      </c>
      <c r="BH643">
        <v>0</v>
      </c>
      <c r="BI643">
        <v>1.47</v>
      </c>
      <c r="BJ643">
        <v>1.1599999999999999</v>
      </c>
      <c r="BK643">
        <v>0</v>
      </c>
      <c r="BL643">
        <v>1.1599999999999999</v>
      </c>
      <c r="BM643">
        <v>10.3833</v>
      </c>
      <c r="BQ643">
        <v>0</v>
      </c>
      <c r="BR643">
        <v>0.56944799999999995</v>
      </c>
      <c r="BS643">
        <v>-5</v>
      </c>
      <c r="BT643">
        <v>5.3680000000000004E-3</v>
      </c>
      <c r="BU643">
        <v>13.915886</v>
      </c>
      <c r="BV643">
        <v>0</v>
      </c>
      <c r="BW643" t="s">
        <v>155</v>
      </c>
      <c r="BX643">
        <v>0.78900000000000003</v>
      </c>
    </row>
    <row r="644" spans="1:76" x14ac:dyDescent="0.25">
      <c r="A644" s="26">
        <v>43530</v>
      </c>
      <c r="B644" s="29">
        <v>0.68631195601851847</v>
      </c>
      <c r="C644">
        <v>10.297000000000001</v>
      </c>
      <c r="D644">
        <v>7.6540999999999997</v>
      </c>
      <c r="E644">
        <v>76540.791007000007</v>
      </c>
      <c r="F644">
        <v>76.400000000000006</v>
      </c>
      <c r="G644">
        <v>0</v>
      </c>
      <c r="H644">
        <v>1585.9</v>
      </c>
      <c r="J644">
        <v>0</v>
      </c>
      <c r="K644">
        <v>0.84079999999999999</v>
      </c>
      <c r="L644">
        <v>8.6578999999999997</v>
      </c>
      <c r="M644">
        <v>6.4356999999999998</v>
      </c>
      <c r="N644">
        <v>64.244699999999995</v>
      </c>
      <c r="O644">
        <v>0</v>
      </c>
      <c r="P644">
        <v>64.2</v>
      </c>
      <c r="Q644">
        <v>50.707999999999998</v>
      </c>
      <c r="R644">
        <v>0</v>
      </c>
      <c r="S644">
        <v>50.7</v>
      </c>
      <c r="T644">
        <v>1585.9257</v>
      </c>
      <c r="W644">
        <v>0</v>
      </c>
      <c r="X644">
        <v>0</v>
      </c>
      <c r="Y644">
        <v>11.7</v>
      </c>
      <c r="Z644">
        <v>857</v>
      </c>
      <c r="AA644">
        <v>842</v>
      </c>
      <c r="AB644">
        <v>844</v>
      </c>
      <c r="AC644">
        <v>90</v>
      </c>
      <c r="AD644">
        <v>18.2</v>
      </c>
      <c r="AE644">
        <v>0.42</v>
      </c>
      <c r="AF644">
        <v>981</v>
      </c>
      <c r="AG644">
        <v>-4</v>
      </c>
      <c r="AH644">
        <v>37</v>
      </c>
      <c r="AI644">
        <v>35</v>
      </c>
      <c r="AJ644">
        <v>191</v>
      </c>
      <c r="AK644">
        <v>168</v>
      </c>
      <c r="AL644">
        <v>4.4000000000000004</v>
      </c>
      <c r="AM644">
        <v>175</v>
      </c>
      <c r="AN644" t="s">
        <v>155</v>
      </c>
      <c r="AO644">
        <v>2</v>
      </c>
      <c r="AP644" s="28">
        <v>0.89479166666666676</v>
      </c>
      <c r="AQ644">
        <v>47.162453999999997</v>
      </c>
      <c r="AR644">
        <v>-88.491829999999993</v>
      </c>
      <c r="AS644">
        <v>315.89999999999998</v>
      </c>
      <c r="AT644">
        <v>37.1</v>
      </c>
      <c r="AU644">
        <v>12</v>
      </c>
      <c r="AV644">
        <v>12</v>
      </c>
      <c r="AW644" t="s">
        <v>230</v>
      </c>
      <c r="AX644">
        <v>1.6912</v>
      </c>
      <c r="AY644">
        <v>2.2999999999999998</v>
      </c>
      <c r="AZ644">
        <v>2.8912</v>
      </c>
      <c r="BA644">
        <v>14.686999999999999</v>
      </c>
      <c r="BB644">
        <v>11.46</v>
      </c>
      <c r="BC644">
        <v>0.78</v>
      </c>
      <c r="BD644">
        <v>18.931000000000001</v>
      </c>
      <c r="BE644">
        <v>1791.7929999999999</v>
      </c>
      <c r="BF644">
        <v>847.71500000000003</v>
      </c>
      <c r="BG644">
        <v>1.3919999999999999</v>
      </c>
      <c r="BH644">
        <v>0</v>
      </c>
      <c r="BI644">
        <v>1.3919999999999999</v>
      </c>
      <c r="BJ644">
        <v>1.099</v>
      </c>
      <c r="BK644">
        <v>0</v>
      </c>
      <c r="BL644">
        <v>1.099</v>
      </c>
      <c r="BM644">
        <v>10.422499999999999</v>
      </c>
      <c r="BQ644">
        <v>0</v>
      </c>
      <c r="BR644">
        <v>0.58003199999999999</v>
      </c>
      <c r="BS644">
        <v>-5</v>
      </c>
      <c r="BT644">
        <v>6.0000000000000001E-3</v>
      </c>
      <c r="BU644">
        <v>14.174531999999999</v>
      </c>
      <c r="BV644">
        <v>0</v>
      </c>
      <c r="BW644" t="s">
        <v>155</v>
      </c>
      <c r="BX644">
        <v>0.78900000000000003</v>
      </c>
    </row>
    <row r="645" spans="1:76" x14ac:dyDescent="0.25">
      <c r="A645" s="26">
        <v>43530</v>
      </c>
      <c r="B645" s="29">
        <v>0.68632353009259262</v>
      </c>
      <c r="C645">
        <v>10.289</v>
      </c>
      <c r="D645">
        <v>7.6581999999999999</v>
      </c>
      <c r="E645">
        <v>76582.422980999996</v>
      </c>
      <c r="F645">
        <v>72.900000000000006</v>
      </c>
      <c r="G645">
        <v>0</v>
      </c>
      <c r="H645">
        <v>1593.9</v>
      </c>
      <c r="J645">
        <v>0</v>
      </c>
      <c r="K645">
        <v>0.84079999999999999</v>
      </c>
      <c r="L645">
        <v>8.6516000000000002</v>
      </c>
      <c r="M645">
        <v>6.4391999999999996</v>
      </c>
      <c r="N645">
        <v>61.270800000000001</v>
      </c>
      <c r="O645">
        <v>0</v>
      </c>
      <c r="P645">
        <v>61.3</v>
      </c>
      <c r="Q645">
        <v>48.360700000000001</v>
      </c>
      <c r="R645">
        <v>0</v>
      </c>
      <c r="S645">
        <v>48.4</v>
      </c>
      <c r="T645">
        <v>1593.902</v>
      </c>
      <c r="W645">
        <v>0</v>
      </c>
      <c r="X645">
        <v>0</v>
      </c>
      <c r="Y645">
        <v>11.6</v>
      </c>
      <c r="Z645">
        <v>858</v>
      </c>
      <c r="AA645">
        <v>843</v>
      </c>
      <c r="AB645">
        <v>844</v>
      </c>
      <c r="AC645">
        <v>90</v>
      </c>
      <c r="AD645">
        <v>18.2</v>
      </c>
      <c r="AE645">
        <v>0.42</v>
      </c>
      <c r="AF645">
        <v>981</v>
      </c>
      <c r="AG645">
        <v>-4</v>
      </c>
      <c r="AH645">
        <v>37</v>
      </c>
      <c r="AI645">
        <v>35</v>
      </c>
      <c r="AJ645">
        <v>191</v>
      </c>
      <c r="AK645">
        <v>168</v>
      </c>
      <c r="AL645">
        <v>4.3</v>
      </c>
      <c r="AM645">
        <v>175</v>
      </c>
      <c r="AN645" t="s">
        <v>155</v>
      </c>
      <c r="AO645">
        <v>2</v>
      </c>
      <c r="AP645" s="28">
        <v>0.89480324074074069</v>
      </c>
      <c r="AQ645">
        <v>47.162300000000002</v>
      </c>
      <c r="AR645">
        <v>-88.491775000000004</v>
      </c>
      <c r="AS645">
        <v>315.89999999999998</v>
      </c>
      <c r="AT645">
        <v>38</v>
      </c>
      <c r="AU645">
        <v>12</v>
      </c>
      <c r="AV645">
        <v>12</v>
      </c>
      <c r="AW645" t="s">
        <v>230</v>
      </c>
      <c r="AX645">
        <v>1.222</v>
      </c>
      <c r="AY645">
        <v>1.8220000000000001</v>
      </c>
      <c r="AZ645">
        <v>2.2307999999999999</v>
      </c>
      <c r="BA645">
        <v>14.686999999999999</v>
      </c>
      <c r="BB645">
        <v>11.46</v>
      </c>
      <c r="BC645">
        <v>0.78</v>
      </c>
      <c r="BD645">
        <v>18.931000000000001</v>
      </c>
      <c r="BE645">
        <v>1790.729</v>
      </c>
      <c r="BF645">
        <v>848.28499999999997</v>
      </c>
      <c r="BG645">
        <v>1.3280000000000001</v>
      </c>
      <c r="BH645">
        <v>0</v>
      </c>
      <c r="BI645">
        <v>1.3280000000000001</v>
      </c>
      <c r="BJ645">
        <v>1.048</v>
      </c>
      <c r="BK645">
        <v>0</v>
      </c>
      <c r="BL645">
        <v>1.048</v>
      </c>
      <c r="BM645">
        <v>10.4762</v>
      </c>
      <c r="BQ645">
        <v>0</v>
      </c>
      <c r="BR645">
        <v>0.52316799999999997</v>
      </c>
      <c r="BS645">
        <v>-5</v>
      </c>
      <c r="BT645">
        <v>5.6319999999999999E-3</v>
      </c>
      <c r="BU645">
        <v>12.784917999999999</v>
      </c>
      <c r="BV645">
        <v>0</v>
      </c>
      <c r="BW645" t="s">
        <v>155</v>
      </c>
      <c r="BX645">
        <v>0.78900000000000003</v>
      </c>
    </row>
    <row r="646" spans="1:76" x14ac:dyDescent="0.25">
      <c r="A646" s="26">
        <v>43530</v>
      </c>
      <c r="B646" s="29">
        <v>0.68633510416666665</v>
      </c>
      <c r="C646">
        <v>10.284000000000001</v>
      </c>
      <c r="D646">
        <v>7.6993</v>
      </c>
      <c r="E646">
        <v>76992.750423999998</v>
      </c>
      <c r="F646">
        <v>70.3</v>
      </c>
      <c r="G646">
        <v>0</v>
      </c>
      <c r="H646">
        <v>1609.7</v>
      </c>
      <c r="J646">
        <v>0</v>
      </c>
      <c r="K646">
        <v>0.84050000000000002</v>
      </c>
      <c r="L646">
        <v>8.6432000000000002</v>
      </c>
      <c r="M646">
        <v>6.4710999999999999</v>
      </c>
      <c r="N646">
        <v>59.098799999999997</v>
      </c>
      <c r="O646">
        <v>0</v>
      </c>
      <c r="P646">
        <v>59.1</v>
      </c>
      <c r="Q646">
        <v>46.646299999999997</v>
      </c>
      <c r="R646">
        <v>0</v>
      </c>
      <c r="S646">
        <v>46.6</v>
      </c>
      <c r="T646">
        <v>1609.7339999999999</v>
      </c>
      <c r="W646">
        <v>0</v>
      </c>
      <c r="X646">
        <v>0</v>
      </c>
      <c r="Y646">
        <v>11.7</v>
      </c>
      <c r="Z646">
        <v>858</v>
      </c>
      <c r="AA646">
        <v>842</v>
      </c>
      <c r="AB646">
        <v>844</v>
      </c>
      <c r="AC646">
        <v>90</v>
      </c>
      <c r="AD646">
        <v>18.2</v>
      </c>
      <c r="AE646">
        <v>0.42</v>
      </c>
      <c r="AF646">
        <v>981</v>
      </c>
      <c r="AG646">
        <v>-4</v>
      </c>
      <c r="AH646">
        <v>37</v>
      </c>
      <c r="AI646">
        <v>35</v>
      </c>
      <c r="AJ646">
        <v>191</v>
      </c>
      <c r="AK646">
        <v>168</v>
      </c>
      <c r="AL646">
        <v>4.4000000000000004</v>
      </c>
      <c r="AM646">
        <v>175</v>
      </c>
      <c r="AN646" t="s">
        <v>155</v>
      </c>
      <c r="AO646">
        <v>2</v>
      </c>
      <c r="AP646" s="28">
        <v>0.89481481481481484</v>
      </c>
      <c r="AQ646">
        <v>47.162148999999999</v>
      </c>
      <c r="AR646">
        <v>-88.491699999999994</v>
      </c>
      <c r="AS646">
        <v>315.89999999999998</v>
      </c>
      <c r="AT646">
        <v>38.700000000000003</v>
      </c>
      <c r="AU646">
        <v>12</v>
      </c>
      <c r="AV646">
        <v>12</v>
      </c>
      <c r="AW646" t="s">
        <v>230</v>
      </c>
      <c r="AX646">
        <v>1.0087999999999999</v>
      </c>
      <c r="AY646">
        <v>1.2263999999999999</v>
      </c>
      <c r="AZ646">
        <v>1.6264000000000001</v>
      </c>
      <c r="BA646">
        <v>14.686999999999999</v>
      </c>
      <c r="BB646">
        <v>11.44</v>
      </c>
      <c r="BC646">
        <v>0.78</v>
      </c>
      <c r="BD646">
        <v>18.978999999999999</v>
      </c>
      <c r="BE646">
        <v>1786.0409999999999</v>
      </c>
      <c r="BF646">
        <v>851.08600000000001</v>
      </c>
      <c r="BG646">
        <v>1.2789999999999999</v>
      </c>
      <c r="BH646">
        <v>0</v>
      </c>
      <c r="BI646">
        <v>1.2789999999999999</v>
      </c>
      <c r="BJ646">
        <v>1.0089999999999999</v>
      </c>
      <c r="BK646">
        <v>0</v>
      </c>
      <c r="BL646">
        <v>1.0089999999999999</v>
      </c>
      <c r="BM646">
        <v>10.562900000000001</v>
      </c>
      <c r="BQ646">
        <v>0</v>
      </c>
      <c r="BR646">
        <v>0.48224</v>
      </c>
      <c r="BS646">
        <v>-5</v>
      </c>
      <c r="BT646">
        <v>5.0000000000000001E-3</v>
      </c>
      <c r="BU646">
        <v>11.784739999999999</v>
      </c>
      <c r="BV646">
        <v>0</v>
      </c>
      <c r="BW646" t="s">
        <v>155</v>
      </c>
      <c r="BX646">
        <v>0.78900000000000003</v>
      </c>
    </row>
    <row r="647" spans="1:76" x14ac:dyDescent="0.25">
      <c r="A647" s="26">
        <v>43530</v>
      </c>
      <c r="B647" s="29">
        <v>0.6863466782407408</v>
      </c>
      <c r="C647">
        <v>10.281000000000001</v>
      </c>
      <c r="D647">
        <v>7.7245999999999997</v>
      </c>
      <c r="E647">
        <v>77245.739644999994</v>
      </c>
      <c r="F647">
        <v>66</v>
      </c>
      <c r="G647">
        <v>0</v>
      </c>
      <c r="H647">
        <v>1641.3</v>
      </c>
      <c r="J647">
        <v>0</v>
      </c>
      <c r="K647">
        <v>0.84019999999999995</v>
      </c>
      <c r="L647">
        <v>8.6385000000000005</v>
      </c>
      <c r="M647">
        <v>6.4904999999999999</v>
      </c>
      <c r="N647">
        <v>55.4221</v>
      </c>
      <c r="O647">
        <v>0</v>
      </c>
      <c r="P647">
        <v>55.4</v>
      </c>
      <c r="Q647">
        <v>43.744300000000003</v>
      </c>
      <c r="R647">
        <v>0</v>
      </c>
      <c r="S647">
        <v>43.7</v>
      </c>
      <c r="T647">
        <v>1641.3167000000001</v>
      </c>
      <c r="W647">
        <v>0</v>
      </c>
      <c r="X647">
        <v>0</v>
      </c>
      <c r="Y647">
        <v>11.7</v>
      </c>
      <c r="Z647">
        <v>857</v>
      </c>
      <c r="AA647">
        <v>842</v>
      </c>
      <c r="AB647">
        <v>844</v>
      </c>
      <c r="AC647">
        <v>90</v>
      </c>
      <c r="AD647">
        <v>18.2</v>
      </c>
      <c r="AE647">
        <v>0.42</v>
      </c>
      <c r="AF647">
        <v>981</v>
      </c>
      <c r="AG647">
        <v>-4</v>
      </c>
      <c r="AH647">
        <v>37</v>
      </c>
      <c r="AI647">
        <v>35</v>
      </c>
      <c r="AJ647">
        <v>191</v>
      </c>
      <c r="AK647">
        <v>168</v>
      </c>
      <c r="AL647">
        <v>4.4000000000000004</v>
      </c>
      <c r="AM647">
        <v>175</v>
      </c>
      <c r="AN647" t="s">
        <v>155</v>
      </c>
      <c r="AO647">
        <v>2</v>
      </c>
      <c r="AP647" s="28">
        <v>0.89482638888888888</v>
      </c>
      <c r="AQ647">
        <v>47.161994999999997</v>
      </c>
      <c r="AR647">
        <v>-88.491619</v>
      </c>
      <c r="AS647">
        <v>315.89999999999998</v>
      </c>
      <c r="AT647">
        <v>39.4</v>
      </c>
      <c r="AU647">
        <v>12</v>
      </c>
      <c r="AV647">
        <v>12</v>
      </c>
      <c r="AW647" t="s">
        <v>230</v>
      </c>
      <c r="AX647">
        <v>0.90439999999999998</v>
      </c>
      <c r="AY647">
        <v>1.2</v>
      </c>
      <c r="AZ647">
        <v>1.5044</v>
      </c>
      <c r="BA647">
        <v>14.686999999999999</v>
      </c>
      <c r="BB647">
        <v>11.42</v>
      </c>
      <c r="BC647">
        <v>0.78</v>
      </c>
      <c r="BD647">
        <v>19.013999999999999</v>
      </c>
      <c r="BE647">
        <v>1782.982</v>
      </c>
      <c r="BF647">
        <v>852.63699999999994</v>
      </c>
      <c r="BG647">
        <v>1.198</v>
      </c>
      <c r="BH647">
        <v>0</v>
      </c>
      <c r="BI647">
        <v>1.198</v>
      </c>
      <c r="BJ647">
        <v>0.94599999999999995</v>
      </c>
      <c r="BK647">
        <v>0</v>
      </c>
      <c r="BL647">
        <v>0.94599999999999995</v>
      </c>
      <c r="BM647">
        <v>10.7576</v>
      </c>
      <c r="BQ647">
        <v>0</v>
      </c>
      <c r="BR647">
        <v>0.45088</v>
      </c>
      <c r="BS647">
        <v>-5</v>
      </c>
      <c r="BT647">
        <v>5.0000000000000001E-3</v>
      </c>
      <c r="BU647">
        <v>11.018380000000001</v>
      </c>
      <c r="BV647">
        <v>0</v>
      </c>
      <c r="BW647" t="s">
        <v>155</v>
      </c>
      <c r="BX647">
        <v>0.78900000000000003</v>
      </c>
    </row>
    <row r="648" spans="1:76" x14ac:dyDescent="0.25">
      <c r="A648" s="26">
        <v>43530</v>
      </c>
      <c r="B648" s="29">
        <v>0.68635825231481473</v>
      </c>
      <c r="C648">
        <v>10.25</v>
      </c>
      <c r="D648">
        <v>7.6082999999999998</v>
      </c>
      <c r="E648">
        <v>76082.733871000004</v>
      </c>
      <c r="F648">
        <v>61.3</v>
      </c>
      <c r="G648">
        <v>0</v>
      </c>
      <c r="H648">
        <v>1683.6</v>
      </c>
      <c r="J648">
        <v>0</v>
      </c>
      <c r="K648">
        <v>0.84150000000000003</v>
      </c>
      <c r="L648">
        <v>8.6257000000000001</v>
      </c>
      <c r="M648">
        <v>6.4025999999999996</v>
      </c>
      <c r="N648">
        <v>51.568199999999997</v>
      </c>
      <c r="O648">
        <v>0</v>
      </c>
      <c r="P648">
        <v>51.6</v>
      </c>
      <c r="Q648">
        <v>40.702500000000001</v>
      </c>
      <c r="R648">
        <v>0</v>
      </c>
      <c r="S648">
        <v>40.700000000000003</v>
      </c>
      <c r="T648">
        <v>1683.6025</v>
      </c>
      <c r="W648">
        <v>0</v>
      </c>
      <c r="X648">
        <v>0</v>
      </c>
      <c r="Y648">
        <v>11.6</v>
      </c>
      <c r="Z648">
        <v>858</v>
      </c>
      <c r="AA648">
        <v>842</v>
      </c>
      <c r="AB648">
        <v>844</v>
      </c>
      <c r="AC648">
        <v>90</v>
      </c>
      <c r="AD648">
        <v>18.2</v>
      </c>
      <c r="AE648">
        <v>0.42</v>
      </c>
      <c r="AF648">
        <v>981</v>
      </c>
      <c r="AG648">
        <v>-4</v>
      </c>
      <c r="AH648">
        <v>37</v>
      </c>
      <c r="AI648">
        <v>35</v>
      </c>
      <c r="AJ648">
        <v>191</v>
      </c>
      <c r="AK648">
        <v>168</v>
      </c>
      <c r="AL648">
        <v>4.4000000000000004</v>
      </c>
      <c r="AM648">
        <v>175</v>
      </c>
      <c r="AN648" t="s">
        <v>155</v>
      </c>
      <c r="AO648">
        <v>2</v>
      </c>
      <c r="AP648" s="28">
        <v>0.89483796296296303</v>
      </c>
      <c r="AQ648">
        <v>47.161842</v>
      </c>
      <c r="AR648">
        <v>-88.491539000000003</v>
      </c>
      <c r="AS648">
        <v>315.5</v>
      </c>
      <c r="AT648">
        <v>39.9</v>
      </c>
      <c r="AU648">
        <v>12</v>
      </c>
      <c r="AV648">
        <v>12</v>
      </c>
      <c r="AW648" t="s">
        <v>230</v>
      </c>
      <c r="AX648">
        <v>0.9</v>
      </c>
      <c r="AY648">
        <v>1.2</v>
      </c>
      <c r="AZ648">
        <v>1.5</v>
      </c>
      <c r="BA648">
        <v>14.686999999999999</v>
      </c>
      <c r="BB648">
        <v>11.52</v>
      </c>
      <c r="BC648">
        <v>0.78</v>
      </c>
      <c r="BD648">
        <v>18.831</v>
      </c>
      <c r="BE648">
        <v>1791.6790000000001</v>
      </c>
      <c r="BF648">
        <v>846.44</v>
      </c>
      <c r="BG648">
        <v>1.1220000000000001</v>
      </c>
      <c r="BH648">
        <v>0</v>
      </c>
      <c r="BI648">
        <v>1.1220000000000001</v>
      </c>
      <c r="BJ648">
        <v>0.88500000000000001</v>
      </c>
      <c r="BK648">
        <v>0</v>
      </c>
      <c r="BL648">
        <v>0.88500000000000001</v>
      </c>
      <c r="BM648">
        <v>11.104900000000001</v>
      </c>
      <c r="BQ648">
        <v>0</v>
      </c>
      <c r="BR648">
        <v>0.46748000000000001</v>
      </c>
      <c r="BS648">
        <v>-5</v>
      </c>
      <c r="BT648">
        <v>5.0000000000000001E-3</v>
      </c>
      <c r="BU648">
        <v>11.424042</v>
      </c>
      <c r="BV648">
        <v>0</v>
      </c>
      <c r="BW648" t="s">
        <v>155</v>
      </c>
      <c r="BX648">
        <v>0.78900000000000003</v>
      </c>
    </row>
    <row r="649" spans="1:76" x14ac:dyDescent="0.25">
      <c r="A649" s="26">
        <v>43530</v>
      </c>
      <c r="B649" s="29">
        <v>0.68636982638888888</v>
      </c>
      <c r="C649">
        <v>10.81</v>
      </c>
      <c r="D649">
        <v>7.0860000000000003</v>
      </c>
      <c r="E649">
        <v>70859.608659000005</v>
      </c>
      <c r="F649">
        <v>56.7</v>
      </c>
      <c r="G649">
        <v>0</v>
      </c>
      <c r="H649">
        <v>1691.2</v>
      </c>
      <c r="J649">
        <v>0</v>
      </c>
      <c r="K649">
        <v>0.84230000000000005</v>
      </c>
      <c r="L649">
        <v>9.1053999999999995</v>
      </c>
      <c r="M649">
        <v>5.9683999999999999</v>
      </c>
      <c r="N649">
        <v>47.771500000000003</v>
      </c>
      <c r="O649">
        <v>0</v>
      </c>
      <c r="P649">
        <v>47.8</v>
      </c>
      <c r="Q649">
        <v>37.7057</v>
      </c>
      <c r="R649">
        <v>0</v>
      </c>
      <c r="S649">
        <v>37.700000000000003</v>
      </c>
      <c r="T649">
        <v>1691.1846</v>
      </c>
      <c r="W649">
        <v>0</v>
      </c>
      <c r="X649">
        <v>0</v>
      </c>
      <c r="Y649">
        <v>11.7</v>
      </c>
      <c r="Z649">
        <v>857</v>
      </c>
      <c r="AA649">
        <v>842</v>
      </c>
      <c r="AB649">
        <v>843</v>
      </c>
      <c r="AC649">
        <v>90</v>
      </c>
      <c r="AD649">
        <v>18.2</v>
      </c>
      <c r="AE649">
        <v>0.42</v>
      </c>
      <c r="AF649">
        <v>981</v>
      </c>
      <c r="AG649">
        <v>-4</v>
      </c>
      <c r="AH649">
        <v>37</v>
      </c>
      <c r="AI649">
        <v>35</v>
      </c>
      <c r="AJ649">
        <v>191</v>
      </c>
      <c r="AK649">
        <v>168</v>
      </c>
      <c r="AL649">
        <v>4.5</v>
      </c>
      <c r="AM649">
        <v>175</v>
      </c>
      <c r="AN649" t="s">
        <v>155</v>
      </c>
      <c r="AO649">
        <v>2</v>
      </c>
      <c r="AP649" s="28">
        <v>0.89484953703703696</v>
      </c>
      <c r="AQ649">
        <v>47.16169</v>
      </c>
      <c r="AR649">
        <v>-88.491440999999995</v>
      </c>
      <c r="AS649">
        <v>315.60000000000002</v>
      </c>
      <c r="AT649">
        <v>40.4</v>
      </c>
      <c r="AU649">
        <v>12</v>
      </c>
      <c r="AV649">
        <v>12</v>
      </c>
      <c r="AW649" t="s">
        <v>230</v>
      </c>
      <c r="AX649">
        <v>0.9</v>
      </c>
      <c r="AY649">
        <v>1.2</v>
      </c>
      <c r="AZ649">
        <v>1.5955999999999999</v>
      </c>
      <c r="BA649">
        <v>14.686999999999999</v>
      </c>
      <c r="BB649">
        <v>11.57</v>
      </c>
      <c r="BC649">
        <v>0.79</v>
      </c>
      <c r="BD649">
        <v>18.725000000000001</v>
      </c>
      <c r="BE649">
        <v>1885.575</v>
      </c>
      <c r="BF649">
        <v>786.64099999999996</v>
      </c>
      <c r="BG649">
        <v>1.036</v>
      </c>
      <c r="BH649">
        <v>0</v>
      </c>
      <c r="BI649">
        <v>1.036</v>
      </c>
      <c r="BJ649">
        <v>0.81799999999999995</v>
      </c>
      <c r="BK649">
        <v>0</v>
      </c>
      <c r="BL649">
        <v>0.81799999999999995</v>
      </c>
      <c r="BM649">
        <v>11.1211</v>
      </c>
      <c r="BQ649">
        <v>0</v>
      </c>
      <c r="BR649">
        <v>0.39102399999999998</v>
      </c>
      <c r="BS649">
        <v>-5</v>
      </c>
      <c r="BT649">
        <v>5.3680000000000004E-3</v>
      </c>
      <c r="BU649">
        <v>9.5556490000000007</v>
      </c>
      <c r="BV649">
        <v>0</v>
      </c>
      <c r="BW649" t="s">
        <v>155</v>
      </c>
      <c r="BX649">
        <v>0.78900000000000003</v>
      </c>
    </row>
    <row r="650" spans="1:76" x14ac:dyDescent="0.25">
      <c r="A650" s="26">
        <v>43530</v>
      </c>
      <c r="B650" s="29">
        <v>0.68638140046296303</v>
      </c>
      <c r="C650">
        <v>11.462999999999999</v>
      </c>
      <c r="D650">
        <v>5.6604999999999999</v>
      </c>
      <c r="E650">
        <v>56604.620690000003</v>
      </c>
      <c r="F650">
        <v>52</v>
      </c>
      <c r="G650">
        <v>0.1</v>
      </c>
      <c r="H650">
        <v>1609.3</v>
      </c>
      <c r="J650">
        <v>0</v>
      </c>
      <c r="K650">
        <v>0.85060000000000002</v>
      </c>
      <c r="L650">
        <v>9.7507999999999999</v>
      </c>
      <c r="M650">
        <v>4.8148</v>
      </c>
      <c r="N650">
        <v>44.239800000000002</v>
      </c>
      <c r="O650">
        <v>6.7699999999999996E-2</v>
      </c>
      <c r="P650">
        <v>44.3</v>
      </c>
      <c r="Q650">
        <v>34.918199999999999</v>
      </c>
      <c r="R650">
        <v>5.3400000000000003E-2</v>
      </c>
      <c r="S650">
        <v>35</v>
      </c>
      <c r="T650">
        <v>1609.2710999999999</v>
      </c>
      <c r="W650">
        <v>0</v>
      </c>
      <c r="X650">
        <v>0</v>
      </c>
      <c r="Y650">
        <v>11.6</v>
      </c>
      <c r="Z650">
        <v>858</v>
      </c>
      <c r="AA650">
        <v>843</v>
      </c>
      <c r="AB650">
        <v>844</v>
      </c>
      <c r="AC650">
        <v>90</v>
      </c>
      <c r="AD650">
        <v>18.2</v>
      </c>
      <c r="AE650">
        <v>0.42</v>
      </c>
      <c r="AF650">
        <v>981</v>
      </c>
      <c r="AG650">
        <v>-4</v>
      </c>
      <c r="AH650">
        <v>37</v>
      </c>
      <c r="AI650">
        <v>35</v>
      </c>
      <c r="AJ650">
        <v>191</v>
      </c>
      <c r="AK650">
        <v>168</v>
      </c>
      <c r="AL650">
        <v>4.4000000000000004</v>
      </c>
      <c r="AM650">
        <v>175</v>
      </c>
      <c r="AN650" t="s">
        <v>155</v>
      </c>
      <c r="AO650">
        <v>2</v>
      </c>
      <c r="AP650" s="28">
        <v>0.89486111111111111</v>
      </c>
      <c r="AQ650">
        <v>47.161543999999999</v>
      </c>
      <c r="AR650">
        <v>-88.491320000000002</v>
      </c>
      <c r="AS650">
        <v>315.39999999999998</v>
      </c>
      <c r="AT650">
        <v>40.700000000000003</v>
      </c>
      <c r="AU650">
        <v>12</v>
      </c>
      <c r="AV650">
        <v>12</v>
      </c>
      <c r="AW650" t="s">
        <v>230</v>
      </c>
      <c r="AX650">
        <v>1.0911999999999999</v>
      </c>
      <c r="AY650">
        <v>1.3912</v>
      </c>
      <c r="AZ650">
        <v>1.7911999999999999</v>
      </c>
      <c r="BA650">
        <v>14.686999999999999</v>
      </c>
      <c r="BB650">
        <v>12.26</v>
      </c>
      <c r="BC650">
        <v>0.83</v>
      </c>
      <c r="BD650">
        <v>17.564</v>
      </c>
      <c r="BE650">
        <v>2090.2440000000001</v>
      </c>
      <c r="BF650">
        <v>656.91899999999998</v>
      </c>
      <c r="BG650">
        <v>0.99299999999999999</v>
      </c>
      <c r="BH650">
        <v>2E-3</v>
      </c>
      <c r="BI650">
        <v>0.995</v>
      </c>
      <c r="BJ650">
        <v>0.78400000000000003</v>
      </c>
      <c r="BK650">
        <v>1E-3</v>
      </c>
      <c r="BL650">
        <v>0.78500000000000003</v>
      </c>
      <c r="BM650">
        <v>10.954700000000001</v>
      </c>
      <c r="BQ650">
        <v>0</v>
      </c>
      <c r="BR650">
        <v>0.31243199999999999</v>
      </c>
      <c r="BS650">
        <v>-5</v>
      </c>
      <c r="BT650">
        <v>5.6319999999999999E-3</v>
      </c>
      <c r="BU650">
        <v>7.6350569999999998</v>
      </c>
      <c r="BV650">
        <v>0</v>
      </c>
      <c r="BW650" t="s">
        <v>155</v>
      </c>
      <c r="BX650">
        <v>0.78900000000000003</v>
      </c>
    </row>
    <row r="651" spans="1:76" x14ac:dyDescent="0.25">
      <c r="A651" s="26">
        <v>43530</v>
      </c>
      <c r="B651" s="29">
        <v>0.68639297453703707</v>
      </c>
      <c r="C651">
        <v>11.782</v>
      </c>
      <c r="D651">
        <v>5.0018000000000002</v>
      </c>
      <c r="E651">
        <v>50018.413793</v>
      </c>
      <c r="F651">
        <v>48.8</v>
      </c>
      <c r="G651">
        <v>0.1</v>
      </c>
      <c r="H651">
        <v>1531.7</v>
      </c>
      <c r="J651">
        <v>0</v>
      </c>
      <c r="K651">
        <v>0.85419999999999996</v>
      </c>
      <c r="L651">
        <v>10.0647</v>
      </c>
      <c r="M651">
        <v>4.2728000000000002</v>
      </c>
      <c r="N651">
        <v>41.695599999999999</v>
      </c>
      <c r="O651">
        <v>8.5400000000000004E-2</v>
      </c>
      <c r="P651">
        <v>41.8</v>
      </c>
      <c r="Q651">
        <v>32.909300000000002</v>
      </c>
      <c r="R651">
        <v>6.7400000000000002E-2</v>
      </c>
      <c r="S651">
        <v>33</v>
      </c>
      <c r="T651">
        <v>1531.6783</v>
      </c>
      <c r="W651">
        <v>0</v>
      </c>
      <c r="X651">
        <v>0</v>
      </c>
      <c r="Y651">
        <v>11.6</v>
      </c>
      <c r="Z651">
        <v>858</v>
      </c>
      <c r="AA651">
        <v>843</v>
      </c>
      <c r="AB651">
        <v>845</v>
      </c>
      <c r="AC651">
        <v>90</v>
      </c>
      <c r="AD651">
        <v>18.190000000000001</v>
      </c>
      <c r="AE651">
        <v>0.42</v>
      </c>
      <c r="AF651">
        <v>981</v>
      </c>
      <c r="AG651">
        <v>-4</v>
      </c>
      <c r="AH651">
        <v>37</v>
      </c>
      <c r="AI651">
        <v>35</v>
      </c>
      <c r="AJ651">
        <v>191</v>
      </c>
      <c r="AK651">
        <v>168</v>
      </c>
      <c r="AL651">
        <v>4.3</v>
      </c>
      <c r="AM651">
        <v>175</v>
      </c>
      <c r="AN651" t="s">
        <v>155</v>
      </c>
      <c r="AO651">
        <v>2</v>
      </c>
      <c r="AP651" s="28">
        <v>0.89487268518518526</v>
      </c>
      <c r="AQ651">
        <v>47.161413000000003</v>
      </c>
      <c r="AR651">
        <v>-88.491152</v>
      </c>
      <c r="AS651">
        <v>314.8</v>
      </c>
      <c r="AT651">
        <v>41.5</v>
      </c>
      <c r="AU651">
        <v>12</v>
      </c>
      <c r="AV651">
        <v>12</v>
      </c>
      <c r="AW651" t="s">
        <v>230</v>
      </c>
      <c r="AX651">
        <v>1.1000000000000001</v>
      </c>
      <c r="AY651">
        <v>1.4</v>
      </c>
      <c r="AZ651">
        <v>1.8</v>
      </c>
      <c r="BA651">
        <v>14.686999999999999</v>
      </c>
      <c r="BB651">
        <v>12.59</v>
      </c>
      <c r="BC651">
        <v>0.86</v>
      </c>
      <c r="BD651">
        <v>17.062000000000001</v>
      </c>
      <c r="BE651">
        <v>2192.7579999999998</v>
      </c>
      <c r="BF651">
        <v>592.49199999999996</v>
      </c>
      <c r="BG651">
        <v>0.95099999999999996</v>
      </c>
      <c r="BH651">
        <v>2E-3</v>
      </c>
      <c r="BI651">
        <v>0.95299999999999996</v>
      </c>
      <c r="BJ651">
        <v>0.751</v>
      </c>
      <c r="BK651">
        <v>2E-3</v>
      </c>
      <c r="BL651">
        <v>0.752</v>
      </c>
      <c r="BM651">
        <v>10.5967</v>
      </c>
      <c r="BQ651">
        <v>0</v>
      </c>
      <c r="BR651">
        <v>0.34629599999999999</v>
      </c>
      <c r="BS651">
        <v>-5</v>
      </c>
      <c r="BT651">
        <v>5.3680000000000004E-3</v>
      </c>
      <c r="BU651">
        <v>8.4626090000000005</v>
      </c>
      <c r="BV651">
        <v>0</v>
      </c>
      <c r="BW651" t="s">
        <v>155</v>
      </c>
      <c r="BX651">
        <v>0.78900000000000003</v>
      </c>
    </row>
    <row r="652" spans="1:76" x14ac:dyDescent="0.25">
      <c r="A652" s="26">
        <v>43530</v>
      </c>
      <c r="B652" s="29">
        <v>0.68640454861111111</v>
      </c>
      <c r="C652">
        <v>11.708</v>
      </c>
      <c r="D652">
        <v>5.1958000000000002</v>
      </c>
      <c r="E652">
        <v>51957.87732</v>
      </c>
      <c r="F652">
        <v>47.3</v>
      </c>
      <c r="G652">
        <v>0.1</v>
      </c>
      <c r="H652">
        <v>1484.5</v>
      </c>
      <c r="J652">
        <v>0</v>
      </c>
      <c r="K652">
        <v>0.85309999999999997</v>
      </c>
      <c r="L652">
        <v>9.9880999999999993</v>
      </c>
      <c r="M652">
        <v>4.4325000000000001</v>
      </c>
      <c r="N652">
        <v>40.3553</v>
      </c>
      <c r="O652">
        <v>8.5300000000000001E-2</v>
      </c>
      <c r="P652">
        <v>40.4</v>
      </c>
      <c r="Q652">
        <v>31.8508</v>
      </c>
      <c r="R652">
        <v>6.7299999999999999E-2</v>
      </c>
      <c r="S652">
        <v>31.9</v>
      </c>
      <c r="T652">
        <v>1484.5184999999999</v>
      </c>
      <c r="W652">
        <v>0</v>
      </c>
      <c r="X652">
        <v>0</v>
      </c>
      <c r="Y652">
        <v>11.6</v>
      </c>
      <c r="Z652">
        <v>857</v>
      </c>
      <c r="AA652">
        <v>842</v>
      </c>
      <c r="AB652">
        <v>845</v>
      </c>
      <c r="AC652">
        <v>90</v>
      </c>
      <c r="AD652">
        <v>18.190000000000001</v>
      </c>
      <c r="AE652">
        <v>0.42</v>
      </c>
      <c r="AF652">
        <v>982</v>
      </c>
      <c r="AG652">
        <v>-4</v>
      </c>
      <c r="AH652">
        <v>37</v>
      </c>
      <c r="AI652">
        <v>35</v>
      </c>
      <c r="AJ652">
        <v>191</v>
      </c>
      <c r="AK652">
        <v>168</v>
      </c>
      <c r="AL652">
        <v>4.3</v>
      </c>
      <c r="AM652">
        <v>174.8</v>
      </c>
      <c r="AN652" t="s">
        <v>155</v>
      </c>
      <c r="AO652">
        <v>2</v>
      </c>
      <c r="AP652" s="28">
        <v>0.8948842592592593</v>
      </c>
      <c r="AQ652">
        <v>47.161293000000001</v>
      </c>
      <c r="AR652">
        <v>-88.490977999999998</v>
      </c>
      <c r="AS652">
        <v>314.7</v>
      </c>
      <c r="AT652">
        <v>41.5</v>
      </c>
      <c r="AU652">
        <v>12</v>
      </c>
      <c r="AV652">
        <v>12</v>
      </c>
      <c r="AW652" t="s">
        <v>230</v>
      </c>
      <c r="AX652">
        <v>1.1956</v>
      </c>
      <c r="AY652">
        <v>1.3044</v>
      </c>
      <c r="AZ652">
        <v>1.8</v>
      </c>
      <c r="BA652">
        <v>14.686999999999999</v>
      </c>
      <c r="BB652">
        <v>12.48</v>
      </c>
      <c r="BC652">
        <v>0.85</v>
      </c>
      <c r="BD652">
        <v>17.221</v>
      </c>
      <c r="BE652">
        <v>2164.3359999999998</v>
      </c>
      <c r="BF652">
        <v>611.31299999999999</v>
      </c>
      <c r="BG652">
        <v>0.91600000000000004</v>
      </c>
      <c r="BH652">
        <v>2E-3</v>
      </c>
      <c r="BI652">
        <v>0.91800000000000004</v>
      </c>
      <c r="BJ652">
        <v>0.72299999999999998</v>
      </c>
      <c r="BK652">
        <v>2E-3</v>
      </c>
      <c r="BL652">
        <v>0.72399999999999998</v>
      </c>
      <c r="BM652">
        <v>10.215</v>
      </c>
      <c r="BQ652">
        <v>0</v>
      </c>
      <c r="BR652">
        <v>0.31024800000000002</v>
      </c>
      <c r="BS652">
        <v>-5</v>
      </c>
      <c r="BT652">
        <v>5.6319999999999999E-3</v>
      </c>
      <c r="BU652">
        <v>7.5816850000000002</v>
      </c>
      <c r="BV652">
        <v>0</v>
      </c>
      <c r="BW652" t="s">
        <v>155</v>
      </c>
      <c r="BX652">
        <v>0.78900000000000003</v>
      </c>
    </row>
    <row r="653" spans="1:76" x14ac:dyDescent="0.25">
      <c r="A653" s="26">
        <v>43530</v>
      </c>
      <c r="B653" s="29">
        <v>0.68641612268518515</v>
      </c>
      <c r="C653">
        <v>11.439</v>
      </c>
      <c r="D653">
        <v>5.7077</v>
      </c>
      <c r="E653">
        <v>57076.894463999997</v>
      </c>
      <c r="F653">
        <v>46.8</v>
      </c>
      <c r="G653">
        <v>0.1</v>
      </c>
      <c r="H653">
        <v>1465.1</v>
      </c>
      <c r="J653">
        <v>0</v>
      </c>
      <c r="K653">
        <v>0.85050000000000003</v>
      </c>
      <c r="L653">
        <v>9.7285000000000004</v>
      </c>
      <c r="M653">
        <v>4.8543000000000003</v>
      </c>
      <c r="N653">
        <v>39.7712</v>
      </c>
      <c r="O653">
        <v>8.5000000000000006E-2</v>
      </c>
      <c r="P653">
        <v>39.9</v>
      </c>
      <c r="Q653">
        <v>31.391200000000001</v>
      </c>
      <c r="R653">
        <v>6.7100000000000007E-2</v>
      </c>
      <c r="S653">
        <v>31.5</v>
      </c>
      <c r="T653">
        <v>1465.0636</v>
      </c>
      <c r="W653">
        <v>0</v>
      </c>
      <c r="X653">
        <v>0</v>
      </c>
      <c r="Y653">
        <v>11.6</v>
      </c>
      <c r="Z653">
        <v>857</v>
      </c>
      <c r="AA653">
        <v>842</v>
      </c>
      <c r="AB653">
        <v>845</v>
      </c>
      <c r="AC653">
        <v>90</v>
      </c>
      <c r="AD653">
        <v>18.2</v>
      </c>
      <c r="AE653">
        <v>0.42</v>
      </c>
      <c r="AF653">
        <v>981</v>
      </c>
      <c r="AG653">
        <v>-4</v>
      </c>
      <c r="AH653">
        <v>37</v>
      </c>
      <c r="AI653">
        <v>35</v>
      </c>
      <c r="AJ653">
        <v>191</v>
      </c>
      <c r="AK653">
        <v>168</v>
      </c>
      <c r="AL653">
        <v>4.3</v>
      </c>
      <c r="AM653">
        <v>174.5</v>
      </c>
      <c r="AN653" t="s">
        <v>155</v>
      </c>
      <c r="AO653">
        <v>2</v>
      </c>
      <c r="AP653" s="28">
        <v>0.89489583333333333</v>
      </c>
      <c r="AQ653">
        <v>47.161163999999999</v>
      </c>
      <c r="AR653">
        <v>-88.490836000000002</v>
      </c>
      <c r="AS653">
        <v>314.39999999999998</v>
      </c>
      <c r="AT653">
        <v>40.700000000000003</v>
      </c>
      <c r="AU653">
        <v>12</v>
      </c>
      <c r="AV653">
        <v>12</v>
      </c>
      <c r="AW653" t="s">
        <v>230</v>
      </c>
      <c r="AX653">
        <v>1.2956000000000001</v>
      </c>
      <c r="AY653">
        <v>1.4912000000000001</v>
      </c>
      <c r="AZ653">
        <v>1.9912000000000001</v>
      </c>
      <c r="BA653">
        <v>14.686999999999999</v>
      </c>
      <c r="BB653">
        <v>12.25</v>
      </c>
      <c r="BC653">
        <v>0.83</v>
      </c>
      <c r="BD653">
        <v>17.581</v>
      </c>
      <c r="BE653">
        <v>2085.0700000000002</v>
      </c>
      <c r="BF653">
        <v>662.18200000000002</v>
      </c>
      <c r="BG653">
        <v>0.89300000000000002</v>
      </c>
      <c r="BH653">
        <v>2E-3</v>
      </c>
      <c r="BI653">
        <v>0.89500000000000002</v>
      </c>
      <c r="BJ653">
        <v>0.70499999999999996</v>
      </c>
      <c r="BK653">
        <v>2E-3</v>
      </c>
      <c r="BL653">
        <v>0.70599999999999996</v>
      </c>
      <c r="BM653">
        <v>9.9710999999999999</v>
      </c>
      <c r="BQ653">
        <v>0</v>
      </c>
      <c r="BR653">
        <v>0.35876000000000002</v>
      </c>
      <c r="BS653">
        <v>-5</v>
      </c>
      <c r="BT653">
        <v>5.0000000000000001E-3</v>
      </c>
      <c r="BU653">
        <v>8.7671980000000005</v>
      </c>
      <c r="BV653">
        <v>0</v>
      </c>
      <c r="BW653" t="s">
        <v>155</v>
      </c>
      <c r="BX653">
        <v>0.78900000000000003</v>
      </c>
    </row>
    <row r="654" spans="1:76" x14ac:dyDescent="0.25">
      <c r="A654" s="26">
        <v>43530</v>
      </c>
      <c r="B654" s="29">
        <v>0.6864276967592593</v>
      </c>
      <c r="C654">
        <v>11.297000000000001</v>
      </c>
      <c r="D654">
        <v>5.7431999999999999</v>
      </c>
      <c r="E654">
        <v>57431.831324999999</v>
      </c>
      <c r="F654">
        <v>45.9</v>
      </c>
      <c r="G654">
        <v>0.1</v>
      </c>
      <c r="H654">
        <v>1483.6</v>
      </c>
      <c r="J654">
        <v>0</v>
      </c>
      <c r="K654">
        <v>0.85119999999999996</v>
      </c>
      <c r="L654">
        <v>9.6158000000000001</v>
      </c>
      <c r="M654">
        <v>4.8886000000000003</v>
      </c>
      <c r="N654">
        <v>39.094499999999996</v>
      </c>
      <c r="O654">
        <v>8.5099999999999995E-2</v>
      </c>
      <c r="P654">
        <v>39.200000000000003</v>
      </c>
      <c r="Q654">
        <v>30.856200000000001</v>
      </c>
      <c r="R654">
        <v>6.7199999999999996E-2</v>
      </c>
      <c r="S654">
        <v>30.9</v>
      </c>
      <c r="T654">
        <v>1483.5838000000001</v>
      </c>
      <c r="W654">
        <v>0</v>
      </c>
      <c r="X654">
        <v>0</v>
      </c>
      <c r="Y654">
        <v>11.7</v>
      </c>
      <c r="Z654">
        <v>856</v>
      </c>
      <c r="AA654">
        <v>842</v>
      </c>
      <c r="AB654">
        <v>845</v>
      </c>
      <c r="AC654">
        <v>90</v>
      </c>
      <c r="AD654">
        <v>18.190000000000001</v>
      </c>
      <c r="AE654">
        <v>0.42</v>
      </c>
      <c r="AF654">
        <v>981</v>
      </c>
      <c r="AG654">
        <v>-4</v>
      </c>
      <c r="AH654">
        <v>37</v>
      </c>
      <c r="AI654">
        <v>35</v>
      </c>
      <c r="AJ654">
        <v>191</v>
      </c>
      <c r="AK654">
        <v>168</v>
      </c>
      <c r="AL654">
        <v>4.4000000000000004</v>
      </c>
      <c r="AM654">
        <v>174.1</v>
      </c>
      <c r="AN654" t="s">
        <v>155</v>
      </c>
      <c r="AO654">
        <v>2</v>
      </c>
      <c r="AP654" s="28">
        <v>0.89490740740740737</v>
      </c>
      <c r="AQ654">
        <v>47.161017999999999</v>
      </c>
      <c r="AR654">
        <v>-88.490736999999996</v>
      </c>
      <c r="AS654">
        <v>314.5</v>
      </c>
      <c r="AT654">
        <v>39.799999999999997</v>
      </c>
      <c r="AU654">
        <v>12</v>
      </c>
      <c r="AV654">
        <v>12</v>
      </c>
      <c r="AW654" t="s">
        <v>230</v>
      </c>
      <c r="AX654">
        <v>1.3</v>
      </c>
      <c r="AY654">
        <v>1.5</v>
      </c>
      <c r="AZ654">
        <v>2</v>
      </c>
      <c r="BA654">
        <v>14.686999999999999</v>
      </c>
      <c r="BB654">
        <v>12.31</v>
      </c>
      <c r="BC654">
        <v>0.84</v>
      </c>
      <c r="BD654">
        <v>17.481000000000002</v>
      </c>
      <c r="BE654">
        <v>2071.703</v>
      </c>
      <c r="BF654">
        <v>670.35799999999995</v>
      </c>
      <c r="BG654">
        <v>0.88200000000000001</v>
      </c>
      <c r="BH654">
        <v>2E-3</v>
      </c>
      <c r="BI654">
        <v>0.88400000000000001</v>
      </c>
      <c r="BJ654">
        <v>0.69599999999999995</v>
      </c>
      <c r="BK654">
        <v>2E-3</v>
      </c>
      <c r="BL654">
        <v>0.69799999999999995</v>
      </c>
      <c r="BM654">
        <v>10.1501</v>
      </c>
      <c r="BQ654">
        <v>0</v>
      </c>
      <c r="BR654">
        <v>0.33896799999999999</v>
      </c>
      <c r="BS654">
        <v>-5</v>
      </c>
      <c r="BT654">
        <v>5.3680000000000004E-3</v>
      </c>
      <c r="BU654">
        <v>8.283531</v>
      </c>
      <c r="BV654">
        <v>0</v>
      </c>
      <c r="BW654" t="s">
        <v>155</v>
      </c>
      <c r="BX654">
        <v>0.78900000000000003</v>
      </c>
    </row>
    <row r="655" spans="1:76" x14ac:dyDescent="0.25">
      <c r="A655" s="26">
        <v>43530</v>
      </c>
      <c r="B655" s="29">
        <v>0.68643927083333323</v>
      </c>
      <c r="C655">
        <v>12.278</v>
      </c>
      <c r="D655">
        <v>4.6497999999999999</v>
      </c>
      <c r="E655">
        <v>46497.820069000001</v>
      </c>
      <c r="F655">
        <v>44.8</v>
      </c>
      <c r="G655">
        <v>0.1</v>
      </c>
      <c r="H655">
        <v>1499.4</v>
      </c>
      <c r="J655">
        <v>0</v>
      </c>
      <c r="K655">
        <v>0.8538</v>
      </c>
      <c r="L655">
        <v>10.482200000000001</v>
      </c>
      <c r="M655">
        <v>3.9698000000000002</v>
      </c>
      <c r="N655">
        <v>38.2727</v>
      </c>
      <c r="O655">
        <v>8.5400000000000004E-2</v>
      </c>
      <c r="P655">
        <v>38.4</v>
      </c>
      <c r="Q655">
        <v>30.206299999999999</v>
      </c>
      <c r="R655">
        <v>6.7400000000000002E-2</v>
      </c>
      <c r="S655">
        <v>30.3</v>
      </c>
      <c r="T655">
        <v>1499.4016999999999</v>
      </c>
      <c r="W655">
        <v>0</v>
      </c>
      <c r="X655">
        <v>0</v>
      </c>
      <c r="Y655">
        <v>11.6</v>
      </c>
      <c r="Z655">
        <v>856</v>
      </c>
      <c r="AA655">
        <v>841</v>
      </c>
      <c r="AB655">
        <v>844</v>
      </c>
      <c r="AC655">
        <v>90</v>
      </c>
      <c r="AD655">
        <v>18.18</v>
      </c>
      <c r="AE655">
        <v>0.42</v>
      </c>
      <c r="AF655">
        <v>982</v>
      </c>
      <c r="AG655">
        <v>-4</v>
      </c>
      <c r="AH655">
        <v>37</v>
      </c>
      <c r="AI655">
        <v>35</v>
      </c>
      <c r="AJ655">
        <v>191</v>
      </c>
      <c r="AK655">
        <v>168</v>
      </c>
      <c r="AL655">
        <v>4.3</v>
      </c>
      <c r="AM655">
        <v>174.6</v>
      </c>
      <c r="AN655" t="s">
        <v>155</v>
      </c>
      <c r="AO655">
        <v>2</v>
      </c>
      <c r="AP655" s="28">
        <v>0.89491898148148152</v>
      </c>
      <c r="AQ655">
        <v>47.160863999999997</v>
      </c>
      <c r="AR655">
        <v>-88.490679</v>
      </c>
      <c r="AS655">
        <v>314.7</v>
      </c>
      <c r="AT655">
        <v>39.200000000000003</v>
      </c>
      <c r="AU655">
        <v>12</v>
      </c>
      <c r="AV655">
        <v>12</v>
      </c>
      <c r="AW655" t="s">
        <v>230</v>
      </c>
      <c r="AX655">
        <v>1.3956</v>
      </c>
      <c r="AY655">
        <v>1.5</v>
      </c>
      <c r="AZ655">
        <v>2.0956000000000001</v>
      </c>
      <c r="BA655">
        <v>14.686999999999999</v>
      </c>
      <c r="BB655">
        <v>12.54</v>
      </c>
      <c r="BC655">
        <v>0.85</v>
      </c>
      <c r="BD655">
        <v>17.126999999999999</v>
      </c>
      <c r="BE655">
        <v>2266.2759999999998</v>
      </c>
      <c r="BF655">
        <v>546.27300000000002</v>
      </c>
      <c r="BG655">
        <v>0.86699999999999999</v>
      </c>
      <c r="BH655">
        <v>2E-3</v>
      </c>
      <c r="BI655">
        <v>0.86799999999999999</v>
      </c>
      <c r="BJ655">
        <v>0.68400000000000005</v>
      </c>
      <c r="BK655">
        <v>2E-3</v>
      </c>
      <c r="BL655">
        <v>0.68500000000000005</v>
      </c>
      <c r="BM655">
        <v>10.2941</v>
      </c>
      <c r="BQ655">
        <v>0</v>
      </c>
      <c r="BR655">
        <v>0.24445600000000001</v>
      </c>
      <c r="BS655">
        <v>-5</v>
      </c>
      <c r="BT655">
        <v>5.6319999999999999E-3</v>
      </c>
      <c r="BU655">
        <v>5.9738939999999996</v>
      </c>
      <c r="BV655">
        <v>0</v>
      </c>
      <c r="BW655" t="s">
        <v>155</v>
      </c>
      <c r="BX655">
        <v>0.78900000000000003</v>
      </c>
    </row>
    <row r="656" spans="1:76" x14ac:dyDescent="0.25">
      <c r="A656" s="26">
        <v>43530</v>
      </c>
      <c r="B656" s="29">
        <v>0.68645084490740738</v>
      </c>
      <c r="C656">
        <v>13.242000000000001</v>
      </c>
      <c r="D656">
        <v>2.0347</v>
      </c>
      <c r="E656">
        <v>20346.569524999999</v>
      </c>
      <c r="F656">
        <v>43.1</v>
      </c>
      <c r="G656">
        <v>0.1</v>
      </c>
      <c r="H656">
        <v>1346.3</v>
      </c>
      <c r="J656">
        <v>0</v>
      </c>
      <c r="K656">
        <v>0.86980000000000002</v>
      </c>
      <c r="L656">
        <v>11.517899999999999</v>
      </c>
      <c r="M656">
        <v>1.7698</v>
      </c>
      <c r="N656">
        <v>37.482199999999999</v>
      </c>
      <c r="O656">
        <v>8.6999999999999994E-2</v>
      </c>
      <c r="P656">
        <v>37.6</v>
      </c>
      <c r="Q656">
        <v>29.583200000000001</v>
      </c>
      <c r="R656">
        <v>6.8699999999999997E-2</v>
      </c>
      <c r="S656">
        <v>29.7</v>
      </c>
      <c r="T656">
        <v>1346.3032000000001</v>
      </c>
      <c r="W656">
        <v>0</v>
      </c>
      <c r="X656">
        <v>0</v>
      </c>
      <c r="Y656">
        <v>11.6</v>
      </c>
      <c r="Z656">
        <v>856</v>
      </c>
      <c r="AA656">
        <v>841</v>
      </c>
      <c r="AB656">
        <v>844</v>
      </c>
      <c r="AC656">
        <v>90</v>
      </c>
      <c r="AD656">
        <v>18.190000000000001</v>
      </c>
      <c r="AE656">
        <v>0.42</v>
      </c>
      <c r="AF656">
        <v>982</v>
      </c>
      <c r="AG656">
        <v>-4</v>
      </c>
      <c r="AH656">
        <v>37</v>
      </c>
      <c r="AI656">
        <v>35</v>
      </c>
      <c r="AJ656">
        <v>191</v>
      </c>
      <c r="AK656">
        <v>168</v>
      </c>
      <c r="AL656">
        <v>4.4000000000000004</v>
      </c>
      <c r="AM656">
        <v>175.3</v>
      </c>
      <c r="AN656" t="s">
        <v>155</v>
      </c>
      <c r="AO656">
        <v>2</v>
      </c>
      <c r="AP656" s="28">
        <v>0.89493055555555545</v>
      </c>
      <c r="AQ656">
        <v>47.160704000000003</v>
      </c>
      <c r="AR656">
        <v>-88.490651</v>
      </c>
      <c r="AS656">
        <v>314.5</v>
      </c>
      <c r="AT656">
        <v>39.4</v>
      </c>
      <c r="AU656">
        <v>12</v>
      </c>
      <c r="AV656">
        <v>12</v>
      </c>
      <c r="AW656" t="s">
        <v>230</v>
      </c>
      <c r="AX656">
        <v>1.4</v>
      </c>
      <c r="AY656">
        <v>1.5955999999999999</v>
      </c>
      <c r="AZ656">
        <v>2.1</v>
      </c>
      <c r="BA656">
        <v>14.686999999999999</v>
      </c>
      <c r="BB656">
        <v>14.17</v>
      </c>
      <c r="BC656">
        <v>0.96</v>
      </c>
      <c r="BD656">
        <v>14.967000000000001</v>
      </c>
      <c r="BE656">
        <v>2709.7820000000002</v>
      </c>
      <c r="BF656">
        <v>265.00700000000001</v>
      </c>
      <c r="BG656">
        <v>0.92300000000000004</v>
      </c>
      <c r="BH656">
        <v>2E-3</v>
      </c>
      <c r="BI656">
        <v>0.92600000000000005</v>
      </c>
      <c r="BJ656">
        <v>0.72899999999999998</v>
      </c>
      <c r="BK656">
        <v>2E-3</v>
      </c>
      <c r="BL656">
        <v>0.73099999999999998</v>
      </c>
      <c r="BM656">
        <v>10.058199999999999</v>
      </c>
      <c r="BQ656">
        <v>0</v>
      </c>
      <c r="BR656">
        <v>0.20519399999999999</v>
      </c>
      <c r="BS656">
        <v>-5</v>
      </c>
      <c r="BT656">
        <v>5.0000000000000001E-3</v>
      </c>
      <c r="BU656">
        <v>5.014424</v>
      </c>
      <c r="BV656">
        <v>0</v>
      </c>
      <c r="BW656" t="s">
        <v>155</v>
      </c>
      <c r="BX656">
        <v>0.78900000000000003</v>
      </c>
    </row>
    <row r="657" spans="1:76" x14ac:dyDescent="0.25">
      <c r="A657" s="26">
        <v>43530</v>
      </c>
      <c r="B657" s="29">
        <v>0.68646241898148153</v>
      </c>
      <c r="C657">
        <v>13.98</v>
      </c>
      <c r="D657">
        <v>0.89559999999999995</v>
      </c>
      <c r="E657">
        <v>8956.0616150000005</v>
      </c>
      <c r="F657">
        <v>41.3</v>
      </c>
      <c r="G657">
        <v>0.1</v>
      </c>
      <c r="H657">
        <v>972</v>
      </c>
      <c r="J657">
        <v>0</v>
      </c>
      <c r="K657">
        <v>0.87450000000000006</v>
      </c>
      <c r="L657">
        <v>12.2255</v>
      </c>
      <c r="M657">
        <v>0.78320000000000001</v>
      </c>
      <c r="N657">
        <v>36.073500000000003</v>
      </c>
      <c r="O657">
        <v>8.7400000000000005E-2</v>
      </c>
      <c r="P657">
        <v>36.200000000000003</v>
      </c>
      <c r="Q657">
        <v>28.471900000000002</v>
      </c>
      <c r="R657">
        <v>6.9000000000000006E-2</v>
      </c>
      <c r="S657">
        <v>28.5</v>
      </c>
      <c r="T657">
        <v>971.98260000000005</v>
      </c>
      <c r="W657">
        <v>0</v>
      </c>
      <c r="X657">
        <v>0</v>
      </c>
      <c r="Y657">
        <v>11.7</v>
      </c>
      <c r="Z657">
        <v>855</v>
      </c>
      <c r="AA657">
        <v>841</v>
      </c>
      <c r="AB657">
        <v>843</v>
      </c>
      <c r="AC657">
        <v>90</v>
      </c>
      <c r="AD657">
        <v>18.190000000000001</v>
      </c>
      <c r="AE657">
        <v>0.42</v>
      </c>
      <c r="AF657">
        <v>981</v>
      </c>
      <c r="AG657">
        <v>-4</v>
      </c>
      <c r="AH657">
        <v>37</v>
      </c>
      <c r="AI657">
        <v>35</v>
      </c>
      <c r="AJ657">
        <v>191</v>
      </c>
      <c r="AK657">
        <v>168</v>
      </c>
      <c r="AL657">
        <v>4.5</v>
      </c>
      <c r="AM657">
        <v>176</v>
      </c>
      <c r="AN657" t="s">
        <v>155</v>
      </c>
      <c r="AO657">
        <v>2</v>
      </c>
      <c r="AP657" s="28">
        <v>0.8949421296296296</v>
      </c>
      <c r="AQ657">
        <v>47.160539</v>
      </c>
      <c r="AR657">
        <v>-88.490651999999997</v>
      </c>
      <c r="AS657">
        <v>314</v>
      </c>
      <c r="AT657">
        <v>39.700000000000003</v>
      </c>
      <c r="AU657">
        <v>12</v>
      </c>
      <c r="AV657">
        <v>12</v>
      </c>
      <c r="AW657" t="s">
        <v>230</v>
      </c>
      <c r="AX657">
        <v>1.5911999999999999</v>
      </c>
      <c r="AY657">
        <v>1.6956</v>
      </c>
      <c r="AZ657">
        <v>2.3868</v>
      </c>
      <c r="BA657">
        <v>14.686999999999999</v>
      </c>
      <c r="BB657">
        <v>14.72</v>
      </c>
      <c r="BC657">
        <v>1</v>
      </c>
      <c r="BD657">
        <v>14.353</v>
      </c>
      <c r="BE657">
        <v>2945.9540000000002</v>
      </c>
      <c r="BF657">
        <v>120.11799999999999</v>
      </c>
      <c r="BG657">
        <v>0.91</v>
      </c>
      <c r="BH657">
        <v>2E-3</v>
      </c>
      <c r="BI657">
        <v>0.91300000000000003</v>
      </c>
      <c r="BJ657">
        <v>0.71799999999999997</v>
      </c>
      <c r="BK657">
        <v>2E-3</v>
      </c>
      <c r="BL657">
        <v>0.72</v>
      </c>
      <c r="BM657">
        <v>7.4375999999999998</v>
      </c>
      <c r="BQ657">
        <v>0</v>
      </c>
      <c r="BR657">
        <v>6.4814999999999998E-2</v>
      </c>
      <c r="BS657">
        <v>-5</v>
      </c>
      <c r="BT657">
        <v>5.0000000000000001E-3</v>
      </c>
      <c r="BU657">
        <v>1.583912</v>
      </c>
      <c r="BV657">
        <v>0</v>
      </c>
      <c r="BW657" t="s">
        <v>155</v>
      </c>
      <c r="BX657">
        <v>0.78900000000000003</v>
      </c>
    </row>
    <row r="658" spans="1:76" x14ac:dyDescent="0.25">
      <c r="A658" s="26">
        <v>43530</v>
      </c>
      <c r="B658" s="29">
        <v>0.68647399305555556</v>
      </c>
      <c r="C658">
        <v>14.33</v>
      </c>
      <c r="D658">
        <v>0.48070000000000002</v>
      </c>
      <c r="E658">
        <v>4806.6313209999998</v>
      </c>
      <c r="F658">
        <v>40.1</v>
      </c>
      <c r="G658">
        <v>0.1</v>
      </c>
      <c r="H658">
        <v>593.70000000000005</v>
      </c>
      <c r="J658">
        <v>0</v>
      </c>
      <c r="K658">
        <v>0.87580000000000002</v>
      </c>
      <c r="L658">
        <v>12.549899999999999</v>
      </c>
      <c r="M658">
        <v>0.42099999999999999</v>
      </c>
      <c r="N658">
        <v>35.126899999999999</v>
      </c>
      <c r="O658">
        <v>8.7599999999999997E-2</v>
      </c>
      <c r="P658">
        <v>35.200000000000003</v>
      </c>
      <c r="Q658">
        <v>27.723500000000001</v>
      </c>
      <c r="R658">
        <v>6.9099999999999995E-2</v>
      </c>
      <c r="S658">
        <v>27.8</v>
      </c>
      <c r="T658">
        <v>593.678</v>
      </c>
      <c r="W658">
        <v>0</v>
      </c>
      <c r="X658">
        <v>0</v>
      </c>
      <c r="Y658">
        <v>11.7</v>
      </c>
      <c r="Z658">
        <v>855</v>
      </c>
      <c r="AA658">
        <v>841</v>
      </c>
      <c r="AB658">
        <v>843</v>
      </c>
      <c r="AC658">
        <v>90</v>
      </c>
      <c r="AD658">
        <v>18.18</v>
      </c>
      <c r="AE658">
        <v>0.42</v>
      </c>
      <c r="AF658">
        <v>982</v>
      </c>
      <c r="AG658">
        <v>-4</v>
      </c>
      <c r="AH658">
        <v>37</v>
      </c>
      <c r="AI658">
        <v>35</v>
      </c>
      <c r="AJ658">
        <v>191</v>
      </c>
      <c r="AK658">
        <v>168</v>
      </c>
      <c r="AL658">
        <v>4.5</v>
      </c>
      <c r="AM658">
        <v>175.3</v>
      </c>
      <c r="AN658" t="s">
        <v>155</v>
      </c>
      <c r="AO658">
        <v>2</v>
      </c>
      <c r="AP658" s="28">
        <v>0.89495370370370375</v>
      </c>
      <c r="AQ658">
        <v>47.160392000000002</v>
      </c>
      <c r="AR658">
        <v>-88.490652999999995</v>
      </c>
      <c r="AS658">
        <v>313.60000000000002</v>
      </c>
      <c r="AT658">
        <v>38.1</v>
      </c>
      <c r="AU658">
        <v>12</v>
      </c>
      <c r="AV658">
        <v>12</v>
      </c>
      <c r="AW658" t="s">
        <v>230</v>
      </c>
      <c r="AX658">
        <v>1.6955039999999999</v>
      </c>
      <c r="AY658">
        <v>1.8910089999999999</v>
      </c>
      <c r="AZ658">
        <v>2.5910090000000001</v>
      </c>
      <c r="BA658">
        <v>14.686999999999999</v>
      </c>
      <c r="BB658">
        <v>14.87</v>
      </c>
      <c r="BC658">
        <v>1.01</v>
      </c>
      <c r="BD658">
        <v>14.185</v>
      </c>
      <c r="BE658">
        <v>3041.7559999999999</v>
      </c>
      <c r="BF658">
        <v>64.938000000000002</v>
      </c>
      <c r="BG658">
        <v>0.89200000000000002</v>
      </c>
      <c r="BH658">
        <v>2E-3</v>
      </c>
      <c r="BI658">
        <v>0.89400000000000002</v>
      </c>
      <c r="BJ658">
        <v>0.70399999999999996</v>
      </c>
      <c r="BK658">
        <v>2E-3</v>
      </c>
      <c r="BL658">
        <v>0.70499999999999996</v>
      </c>
      <c r="BM658">
        <v>4.5693000000000001</v>
      </c>
      <c r="BQ658">
        <v>0</v>
      </c>
      <c r="BR658">
        <v>6.5919999999999998E-3</v>
      </c>
      <c r="BS658">
        <v>-5</v>
      </c>
      <c r="BT658">
        <v>5.0000000000000001E-3</v>
      </c>
      <c r="BU658">
        <v>0.16109200000000001</v>
      </c>
      <c r="BV658">
        <v>0</v>
      </c>
      <c r="BW658" t="s">
        <v>155</v>
      </c>
      <c r="BX658">
        <v>0.78900000000000003</v>
      </c>
    </row>
    <row r="659" spans="1:76" x14ac:dyDescent="0.25">
      <c r="A659" s="26">
        <v>43530</v>
      </c>
      <c r="B659" s="29">
        <v>0.6864855671296296</v>
      </c>
      <c r="C659">
        <v>14.319000000000001</v>
      </c>
      <c r="D659">
        <v>0.372</v>
      </c>
      <c r="E659">
        <v>3720</v>
      </c>
      <c r="F659">
        <v>38.799999999999997</v>
      </c>
      <c r="G659">
        <v>0.1</v>
      </c>
      <c r="H659">
        <v>411.7</v>
      </c>
      <c r="J659">
        <v>0</v>
      </c>
      <c r="K659">
        <v>0.877</v>
      </c>
      <c r="L659">
        <v>12.5573</v>
      </c>
      <c r="M659">
        <v>0.32619999999999999</v>
      </c>
      <c r="N659">
        <v>34.0045</v>
      </c>
      <c r="O659">
        <v>8.77E-2</v>
      </c>
      <c r="P659">
        <v>34.1</v>
      </c>
      <c r="Q659">
        <v>26.845199999999998</v>
      </c>
      <c r="R659">
        <v>6.9199999999999998E-2</v>
      </c>
      <c r="S659">
        <v>26.9</v>
      </c>
      <c r="T659">
        <v>411.74119999999999</v>
      </c>
      <c r="W659">
        <v>0</v>
      </c>
      <c r="X659">
        <v>0</v>
      </c>
      <c r="Y659">
        <v>11.8</v>
      </c>
      <c r="Z659">
        <v>854</v>
      </c>
      <c r="AA659">
        <v>840</v>
      </c>
      <c r="AB659">
        <v>843</v>
      </c>
      <c r="AC659">
        <v>90.4</v>
      </c>
      <c r="AD659">
        <v>18.260000000000002</v>
      </c>
      <c r="AE659">
        <v>0.42</v>
      </c>
      <c r="AF659">
        <v>982</v>
      </c>
      <c r="AG659">
        <v>-4</v>
      </c>
      <c r="AH659">
        <v>37</v>
      </c>
      <c r="AI659">
        <v>35</v>
      </c>
      <c r="AJ659">
        <v>191.4</v>
      </c>
      <c r="AK659">
        <v>168</v>
      </c>
      <c r="AL659">
        <v>4.5999999999999996</v>
      </c>
      <c r="AM659">
        <v>174.5</v>
      </c>
      <c r="AN659" t="s">
        <v>155</v>
      </c>
      <c r="AO659">
        <v>2</v>
      </c>
      <c r="AP659" s="28">
        <v>0.89496527777777779</v>
      </c>
      <c r="AQ659">
        <v>47.160255999999997</v>
      </c>
      <c r="AR659">
        <v>-88.490647999999993</v>
      </c>
      <c r="AS659">
        <v>313.39999999999998</v>
      </c>
      <c r="AT659">
        <v>35.700000000000003</v>
      </c>
      <c r="AU659">
        <v>12</v>
      </c>
      <c r="AV659">
        <v>12</v>
      </c>
      <c r="AW659" t="s">
        <v>230</v>
      </c>
      <c r="AX659">
        <v>1.7</v>
      </c>
      <c r="AY659">
        <v>1.9955959999999999</v>
      </c>
      <c r="AZ659">
        <v>2.6955960000000001</v>
      </c>
      <c r="BA659">
        <v>14.686999999999999</v>
      </c>
      <c r="BB659">
        <v>15.02</v>
      </c>
      <c r="BC659">
        <v>1.02</v>
      </c>
      <c r="BD659">
        <v>14.03</v>
      </c>
      <c r="BE659">
        <v>3068.4789999999998</v>
      </c>
      <c r="BF659">
        <v>50.737000000000002</v>
      </c>
      <c r="BG659">
        <v>0.87</v>
      </c>
      <c r="BH659">
        <v>2E-3</v>
      </c>
      <c r="BI659">
        <v>0.872</v>
      </c>
      <c r="BJ659">
        <v>0.68700000000000006</v>
      </c>
      <c r="BK659">
        <v>2E-3</v>
      </c>
      <c r="BL659">
        <v>0.68899999999999995</v>
      </c>
      <c r="BM659">
        <v>3.1949000000000001</v>
      </c>
      <c r="BQ659">
        <v>0</v>
      </c>
      <c r="BR659">
        <v>7.3111999999999996E-2</v>
      </c>
      <c r="BS659">
        <v>-5</v>
      </c>
      <c r="BT659">
        <v>5.0000000000000001E-3</v>
      </c>
      <c r="BU659">
        <v>1.7866740000000001</v>
      </c>
      <c r="BV659">
        <v>0</v>
      </c>
      <c r="BW659" t="s">
        <v>155</v>
      </c>
      <c r="BX659">
        <v>0.78900000000000003</v>
      </c>
    </row>
    <row r="660" spans="1:76" x14ac:dyDescent="0.25">
      <c r="A660" s="26">
        <v>43530</v>
      </c>
      <c r="B660" s="29">
        <v>0.68649714120370364</v>
      </c>
      <c r="C660">
        <v>14.244</v>
      </c>
      <c r="D660">
        <v>1.1713</v>
      </c>
      <c r="E660">
        <v>11713.027597</v>
      </c>
      <c r="F660">
        <v>38.200000000000003</v>
      </c>
      <c r="G660">
        <v>0</v>
      </c>
      <c r="H660">
        <v>390.7</v>
      </c>
      <c r="J660">
        <v>0</v>
      </c>
      <c r="K660">
        <v>0.87070000000000003</v>
      </c>
      <c r="L660">
        <v>12.402100000000001</v>
      </c>
      <c r="M660">
        <v>1.0198</v>
      </c>
      <c r="N660">
        <v>33.241500000000002</v>
      </c>
      <c r="O660">
        <v>1.78E-2</v>
      </c>
      <c r="P660">
        <v>33.299999999999997</v>
      </c>
      <c r="Q660">
        <v>26.255199999999999</v>
      </c>
      <c r="R660">
        <v>1.41E-2</v>
      </c>
      <c r="S660">
        <v>26.3</v>
      </c>
      <c r="T660">
        <v>390.73399999999998</v>
      </c>
      <c r="W660">
        <v>0</v>
      </c>
      <c r="X660">
        <v>0</v>
      </c>
      <c r="Y660">
        <v>11.7</v>
      </c>
      <c r="Z660">
        <v>853</v>
      </c>
      <c r="AA660">
        <v>839</v>
      </c>
      <c r="AB660">
        <v>844</v>
      </c>
      <c r="AC660">
        <v>91</v>
      </c>
      <c r="AD660">
        <v>18.39</v>
      </c>
      <c r="AE660">
        <v>0.42</v>
      </c>
      <c r="AF660">
        <v>982</v>
      </c>
      <c r="AG660">
        <v>-4</v>
      </c>
      <c r="AH660">
        <v>37</v>
      </c>
      <c r="AI660">
        <v>35</v>
      </c>
      <c r="AJ660">
        <v>192</v>
      </c>
      <c r="AK660">
        <v>168</v>
      </c>
      <c r="AL660">
        <v>4.5999999999999996</v>
      </c>
      <c r="AM660">
        <v>174.1</v>
      </c>
      <c r="AN660" t="s">
        <v>155</v>
      </c>
      <c r="AO660">
        <v>2</v>
      </c>
      <c r="AP660" s="28">
        <v>0.89497685185185183</v>
      </c>
      <c r="AQ660">
        <v>47.160133000000002</v>
      </c>
      <c r="AR660">
        <v>-88.490637000000007</v>
      </c>
      <c r="AS660">
        <v>313.10000000000002</v>
      </c>
      <c r="AT660">
        <v>32.9</v>
      </c>
      <c r="AU660">
        <v>12</v>
      </c>
      <c r="AV660">
        <v>12</v>
      </c>
      <c r="AW660" t="s">
        <v>230</v>
      </c>
      <c r="AX660">
        <v>1.7</v>
      </c>
      <c r="AY660">
        <v>2</v>
      </c>
      <c r="AZ660">
        <v>2.7</v>
      </c>
      <c r="BA660">
        <v>14.686999999999999</v>
      </c>
      <c r="BB660">
        <v>14.27</v>
      </c>
      <c r="BC660">
        <v>0.97</v>
      </c>
      <c r="BD660">
        <v>14.855</v>
      </c>
      <c r="BE660">
        <v>2909.431</v>
      </c>
      <c r="BF660">
        <v>152.268</v>
      </c>
      <c r="BG660">
        <v>0.81699999999999995</v>
      </c>
      <c r="BH660">
        <v>0</v>
      </c>
      <c r="BI660">
        <v>0.81699999999999995</v>
      </c>
      <c r="BJ660">
        <v>0.64500000000000002</v>
      </c>
      <c r="BK660">
        <v>0</v>
      </c>
      <c r="BL660">
        <v>0.64500000000000002</v>
      </c>
      <c r="BM660">
        <v>2.9108000000000001</v>
      </c>
      <c r="BQ660">
        <v>0</v>
      </c>
      <c r="BR660">
        <v>0.16764000000000001</v>
      </c>
      <c r="BS660">
        <v>-5</v>
      </c>
      <c r="BT660">
        <v>5.0000000000000001E-3</v>
      </c>
      <c r="BU660">
        <v>4.0967029999999998</v>
      </c>
      <c r="BV660">
        <v>0</v>
      </c>
      <c r="BW660" t="s">
        <v>155</v>
      </c>
      <c r="BX660">
        <v>0.79</v>
      </c>
    </row>
    <row r="661" spans="1:76" x14ac:dyDescent="0.25">
      <c r="A661" s="26">
        <v>43530</v>
      </c>
      <c r="B661" s="29">
        <v>0.68650871527777779</v>
      </c>
      <c r="C661">
        <v>12.743</v>
      </c>
      <c r="D661">
        <v>3.0968</v>
      </c>
      <c r="E661">
        <v>30968.359700000001</v>
      </c>
      <c r="F661">
        <v>46.2</v>
      </c>
      <c r="G661">
        <v>0</v>
      </c>
      <c r="H661">
        <v>619.20000000000005</v>
      </c>
      <c r="J661">
        <v>0</v>
      </c>
      <c r="K661">
        <v>0.8649</v>
      </c>
      <c r="L661">
        <v>11.022</v>
      </c>
      <c r="M661">
        <v>2.6785999999999999</v>
      </c>
      <c r="N661">
        <v>39.985300000000002</v>
      </c>
      <c r="O661">
        <v>0</v>
      </c>
      <c r="P661">
        <v>40</v>
      </c>
      <c r="Q661">
        <v>31.581800000000001</v>
      </c>
      <c r="R661">
        <v>0</v>
      </c>
      <c r="S661">
        <v>31.6</v>
      </c>
      <c r="T661">
        <v>619.16610000000003</v>
      </c>
      <c r="W661">
        <v>0</v>
      </c>
      <c r="X661">
        <v>0</v>
      </c>
      <c r="Y661">
        <v>11.8</v>
      </c>
      <c r="Z661">
        <v>853</v>
      </c>
      <c r="AA661">
        <v>839</v>
      </c>
      <c r="AB661">
        <v>843</v>
      </c>
      <c r="AC661">
        <v>91</v>
      </c>
      <c r="AD661">
        <v>18.39</v>
      </c>
      <c r="AE661">
        <v>0.42</v>
      </c>
      <c r="AF661">
        <v>982</v>
      </c>
      <c r="AG661">
        <v>-4</v>
      </c>
      <c r="AH661">
        <v>37</v>
      </c>
      <c r="AI661">
        <v>35</v>
      </c>
      <c r="AJ661">
        <v>192</v>
      </c>
      <c r="AK661">
        <v>168.4</v>
      </c>
      <c r="AL661">
        <v>4.5</v>
      </c>
      <c r="AM661">
        <v>174.5</v>
      </c>
      <c r="AN661" t="s">
        <v>155</v>
      </c>
      <c r="AO661">
        <v>2</v>
      </c>
      <c r="AP661" s="28">
        <v>0.89498842592592587</v>
      </c>
      <c r="AQ661">
        <v>47.160024999999997</v>
      </c>
      <c r="AR661">
        <v>-88.490599000000003</v>
      </c>
      <c r="AS661">
        <v>312.8</v>
      </c>
      <c r="AT661">
        <v>30.3</v>
      </c>
      <c r="AU661">
        <v>12</v>
      </c>
      <c r="AV661">
        <v>12</v>
      </c>
      <c r="AW661" t="s">
        <v>230</v>
      </c>
      <c r="AX661">
        <v>1.8912</v>
      </c>
      <c r="AY661">
        <v>1.044</v>
      </c>
      <c r="AZ661">
        <v>2.7955999999999999</v>
      </c>
      <c r="BA661">
        <v>14.686999999999999</v>
      </c>
      <c r="BB661">
        <v>13.63</v>
      </c>
      <c r="BC661">
        <v>0.93</v>
      </c>
      <c r="BD661">
        <v>15.616</v>
      </c>
      <c r="BE661">
        <v>2528.8040000000001</v>
      </c>
      <c r="BF661">
        <v>391.14</v>
      </c>
      <c r="BG661">
        <v>0.96099999999999997</v>
      </c>
      <c r="BH661">
        <v>0</v>
      </c>
      <c r="BI661">
        <v>0.96099999999999997</v>
      </c>
      <c r="BJ661">
        <v>0.75900000000000001</v>
      </c>
      <c r="BK661">
        <v>0</v>
      </c>
      <c r="BL661">
        <v>0.75900000000000001</v>
      </c>
      <c r="BM661">
        <v>4.5110000000000001</v>
      </c>
      <c r="BQ661">
        <v>0</v>
      </c>
      <c r="BR661">
        <v>0.20663999999999999</v>
      </c>
      <c r="BS661">
        <v>-5</v>
      </c>
      <c r="BT661">
        <v>5.0000000000000001E-3</v>
      </c>
      <c r="BU661">
        <v>5.0497649999999998</v>
      </c>
      <c r="BV661">
        <v>0</v>
      </c>
      <c r="BW661" t="s">
        <v>155</v>
      </c>
      <c r="BX661">
        <v>0.79</v>
      </c>
    </row>
    <row r="662" spans="1:76" x14ac:dyDescent="0.25">
      <c r="A662" s="26">
        <v>43530</v>
      </c>
      <c r="B662" s="29">
        <v>0.68652028935185194</v>
      </c>
      <c r="C662">
        <v>11.631</v>
      </c>
      <c r="D662">
        <v>5.5034000000000001</v>
      </c>
      <c r="E662">
        <v>55034.300254000002</v>
      </c>
      <c r="F662">
        <v>56.4</v>
      </c>
      <c r="G662">
        <v>0</v>
      </c>
      <c r="H662">
        <v>915.4</v>
      </c>
      <c r="J662">
        <v>0</v>
      </c>
      <c r="K662">
        <v>0.85150000000000003</v>
      </c>
      <c r="L662">
        <v>9.9032</v>
      </c>
      <c r="M662">
        <v>4.6860999999999997</v>
      </c>
      <c r="N662">
        <v>48.007199999999997</v>
      </c>
      <c r="O662">
        <v>0</v>
      </c>
      <c r="P662">
        <v>48</v>
      </c>
      <c r="Q662">
        <v>37.9178</v>
      </c>
      <c r="R662">
        <v>0</v>
      </c>
      <c r="S662">
        <v>37.9</v>
      </c>
      <c r="T662">
        <v>915.35929999999996</v>
      </c>
      <c r="W662">
        <v>0</v>
      </c>
      <c r="X662">
        <v>0</v>
      </c>
      <c r="Y662">
        <v>11.8</v>
      </c>
      <c r="Z662">
        <v>853</v>
      </c>
      <c r="AA662">
        <v>839</v>
      </c>
      <c r="AB662">
        <v>843</v>
      </c>
      <c r="AC662">
        <v>91</v>
      </c>
      <c r="AD662">
        <v>18.39</v>
      </c>
      <c r="AE662">
        <v>0.42</v>
      </c>
      <c r="AF662">
        <v>982</v>
      </c>
      <c r="AG662">
        <v>-4</v>
      </c>
      <c r="AH662">
        <v>37</v>
      </c>
      <c r="AI662">
        <v>35</v>
      </c>
      <c r="AJ662">
        <v>192</v>
      </c>
      <c r="AK662">
        <v>169</v>
      </c>
      <c r="AL662">
        <v>4.5999999999999996</v>
      </c>
      <c r="AM662">
        <v>174.8</v>
      </c>
      <c r="AN662" t="s">
        <v>155</v>
      </c>
      <c r="AO662">
        <v>2</v>
      </c>
      <c r="AP662" s="28">
        <v>0.89500000000000002</v>
      </c>
      <c r="AQ662">
        <v>47.159917999999998</v>
      </c>
      <c r="AR662">
        <v>-88.490521000000001</v>
      </c>
      <c r="AS662">
        <v>312.39999999999998</v>
      </c>
      <c r="AT662">
        <v>29.5</v>
      </c>
      <c r="AU662">
        <v>12</v>
      </c>
      <c r="AV662">
        <v>11</v>
      </c>
      <c r="AW662" t="s">
        <v>239</v>
      </c>
      <c r="AX662">
        <v>1.5176000000000001</v>
      </c>
      <c r="AY662">
        <v>1.1912</v>
      </c>
      <c r="AZ662">
        <v>2.8</v>
      </c>
      <c r="BA662">
        <v>14.686999999999999</v>
      </c>
      <c r="BB662">
        <v>12.34</v>
      </c>
      <c r="BC662">
        <v>0.84</v>
      </c>
      <c r="BD662">
        <v>17.440999999999999</v>
      </c>
      <c r="BE662">
        <v>2129.5430000000001</v>
      </c>
      <c r="BF662">
        <v>641.35500000000002</v>
      </c>
      <c r="BG662">
        <v>1.081</v>
      </c>
      <c r="BH662">
        <v>0</v>
      </c>
      <c r="BI662">
        <v>1.081</v>
      </c>
      <c r="BJ662">
        <v>0.85399999999999998</v>
      </c>
      <c r="BK662">
        <v>0</v>
      </c>
      <c r="BL662">
        <v>0.85399999999999998</v>
      </c>
      <c r="BM662">
        <v>6.2504999999999997</v>
      </c>
      <c r="BQ662">
        <v>0</v>
      </c>
      <c r="BR662">
        <v>0.439832</v>
      </c>
      <c r="BS662">
        <v>-5</v>
      </c>
      <c r="BT662">
        <v>5.0000000000000001E-3</v>
      </c>
      <c r="BU662">
        <v>10.748393999999999</v>
      </c>
      <c r="BV662">
        <v>0</v>
      </c>
      <c r="BW662" t="s">
        <v>155</v>
      </c>
      <c r="BX662">
        <v>0.79</v>
      </c>
    </row>
    <row r="663" spans="1:76" x14ac:dyDescent="0.25">
      <c r="A663" s="26">
        <v>43530</v>
      </c>
      <c r="B663" s="29">
        <v>0.68653186342592587</v>
      </c>
      <c r="C663">
        <v>11.102</v>
      </c>
      <c r="D663">
        <v>6.4626999999999999</v>
      </c>
      <c r="E663">
        <v>64627.175573</v>
      </c>
      <c r="F663">
        <v>60.7</v>
      </c>
      <c r="G663">
        <v>0.1</v>
      </c>
      <c r="H663">
        <v>1157</v>
      </c>
      <c r="J663">
        <v>0</v>
      </c>
      <c r="K663">
        <v>0.84640000000000004</v>
      </c>
      <c r="L663">
        <v>9.3971999999999998</v>
      </c>
      <c r="M663">
        <v>5.4702000000000002</v>
      </c>
      <c r="N663">
        <v>51.404600000000002</v>
      </c>
      <c r="O663">
        <v>8.4599999999999995E-2</v>
      </c>
      <c r="P663">
        <v>51.5</v>
      </c>
      <c r="Q663">
        <v>40.601100000000002</v>
      </c>
      <c r="R663">
        <v>6.6900000000000001E-2</v>
      </c>
      <c r="S663">
        <v>40.700000000000003</v>
      </c>
      <c r="T663">
        <v>1156.9558</v>
      </c>
      <c r="W663">
        <v>0</v>
      </c>
      <c r="X663">
        <v>0</v>
      </c>
      <c r="Y663">
        <v>11.7</v>
      </c>
      <c r="Z663">
        <v>854</v>
      </c>
      <c r="AA663">
        <v>840</v>
      </c>
      <c r="AB663">
        <v>843</v>
      </c>
      <c r="AC663">
        <v>91</v>
      </c>
      <c r="AD663">
        <v>18.39</v>
      </c>
      <c r="AE663">
        <v>0.42</v>
      </c>
      <c r="AF663">
        <v>982</v>
      </c>
      <c r="AG663">
        <v>-4</v>
      </c>
      <c r="AH663">
        <v>37</v>
      </c>
      <c r="AI663">
        <v>35</v>
      </c>
      <c r="AJ663">
        <v>192</v>
      </c>
      <c r="AK663">
        <v>169</v>
      </c>
      <c r="AL663">
        <v>4.5999999999999996</v>
      </c>
      <c r="AM663">
        <v>175</v>
      </c>
      <c r="AN663" t="s">
        <v>155</v>
      </c>
      <c r="AO663">
        <v>2</v>
      </c>
      <c r="AP663" s="28">
        <v>0.89501157407407417</v>
      </c>
      <c r="AQ663">
        <v>47.15981</v>
      </c>
      <c r="AR663">
        <v>-88.490438999999995</v>
      </c>
      <c r="AS663">
        <v>312.2</v>
      </c>
      <c r="AT663">
        <v>30.3</v>
      </c>
      <c r="AU663">
        <v>12</v>
      </c>
      <c r="AV663">
        <v>11</v>
      </c>
      <c r="AW663" t="s">
        <v>239</v>
      </c>
      <c r="AX663">
        <v>1.2132000000000001</v>
      </c>
      <c r="AY663">
        <v>1.2</v>
      </c>
      <c r="AZ663">
        <v>1.7484</v>
      </c>
      <c r="BA663">
        <v>14.686999999999999</v>
      </c>
      <c r="BB663">
        <v>11.9</v>
      </c>
      <c r="BC663">
        <v>0.81</v>
      </c>
      <c r="BD663">
        <v>18.143999999999998</v>
      </c>
      <c r="BE663">
        <v>1979.8389999999999</v>
      </c>
      <c r="BF663">
        <v>733.52300000000002</v>
      </c>
      <c r="BG663">
        <v>1.1339999999999999</v>
      </c>
      <c r="BH663">
        <v>2E-3</v>
      </c>
      <c r="BI663">
        <v>1.1359999999999999</v>
      </c>
      <c r="BJ663">
        <v>0.89600000000000002</v>
      </c>
      <c r="BK663">
        <v>1E-3</v>
      </c>
      <c r="BL663">
        <v>0.89700000000000002</v>
      </c>
      <c r="BM663">
        <v>7.7404000000000002</v>
      </c>
      <c r="BQ663">
        <v>0</v>
      </c>
      <c r="BR663">
        <v>0.44175199999999998</v>
      </c>
      <c r="BS663">
        <v>-5</v>
      </c>
      <c r="BT663">
        <v>5.0000000000000001E-3</v>
      </c>
      <c r="BU663">
        <v>10.795315</v>
      </c>
      <c r="BV663">
        <v>0</v>
      </c>
      <c r="BW663" t="s">
        <v>155</v>
      </c>
      <c r="BX663">
        <v>0.79</v>
      </c>
    </row>
    <row r="664" spans="1:76" x14ac:dyDescent="0.25">
      <c r="A664" s="26">
        <v>43530</v>
      </c>
      <c r="B664" s="29">
        <v>0.68654343750000002</v>
      </c>
      <c r="C664">
        <v>11.09</v>
      </c>
      <c r="D664">
        <v>6.3105000000000002</v>
      </c>
      <c r="E664">
        <v>63105.249795000003</v>
      </c>
      <c r="F664">
        <v>59.3</v>
      </c>
      <c r="G664">
        <v>0.1</v>
      </c>
      <c r="H664">
        <v>1311.3</v>
      </c>
      <c r="J664">
        <v>0</v>
      </c>
      <c r="K664">
        <v>0.8478</v>
      </c>
      <c r="L664">
        <v>9.4017999999999997</v>
      </c>
      <c r="M664">
        <v>5.35</v>
      </c>
      <c r="N664">
        <v>50.2789</v>
      </c>
      <c r="O664">
        <v>8.48E-2</v>
      </c>
      <c r="P664">
        <v>50.4</v>
      </c>
      <c r="Q664">
        <v>39.712000000000003</v>
      </c>
      <c r="R664">
        <v>6.7000000000000004E-2</v>
      </c>
      <c r="S664">
        <v>39.799999999999997</v>
      </c>
      <c r="T664">
        <v>1311.2541000000001</v>
      </c>
      <c r="W664">
        <v>0</v>
      </c>
      <c r="X664">
        <v>0</v>
      </c>
      <c r="Y664">
        <v>11.8</v>
      </c>
      <c r="Z664">
        <v>855</v>
      </c>
      <c r="AA664">
        <v>841</v>
      </c>
      <c r="AB664">
        <v>844</v>
      </c>
      <c r="AC664">
        <v>91</v>
      </c>
      <c r="AD664">
        <v>18.39</v>
      </c>
      <c r="AE664">
        <v>0.42</v>
      </c>
      <c r="AF664">
        <v>982</v>
      </c>
      <c r="AG664">
        <v>-4</v>
      </c>
      <c r="AH664">
        <v>37</v>
      </c>
      <c r="AI664">
        <v>35</v>
      </c>
      <c r="AJ664">
        <v>192</v>
      </c>
      <c r="AK664">
        <v>169</v>
      </c>
      <c r="AL664">
        <v>4.7</v>
      </c>
      <c r="AM664">
        <v>175</v>
      </c>
      <c r="AN664" t="s">
        <v>155</v>
      </c>
      <c r="AO664">
        <v>2</v>
      </c>
      <c r="AP664" s="28">
        <v>0.8950231481481481</v>
      </c>
      <c r="AQ664">
        <v>47.159703</v>
      </c>
      <c r="AR664">
        <v>-88.490356000000006</v>
      </c>
      <c r="AS664">
        <v>312</v>
      </c>
      <c r="AT664">
        <v>30.3</v>
      </c>
      <c r="AU664">
        <v>12</v>
      </c>
      <c r="AV664">
        <v>11</v>
      </c>
      <c r="AW664" t="s">
        <v>239</v>
      </c>
      <c r="AX664">
        <v>1.2</v>
      </c>
      <c r="AY664">
        <v>1.2</v>
      </c>
      <c r="AZ664">
        <v>1.7</v>
      </c>
      <c r="BA664">
        <v>14.686999999999999</v>
      </c>
      <c r="BB664">
        <v>12.02</v>
      </c>
      <c r="BC664">
        <v>0.82</v>
      </c>
      <c r="BD664">
        <v>17.954000000000001</v>
      </c>
      <c r="BE664">
        <v>1994.183</v>
      </c>
      <c r="BF664">
        <v>722.24300000000005</v>
      </c>
      <c r="BG664">
        <v>1.117</v>
      </c>
      <c r="BH664">
        <v>2E-3</v>
      </c>
      <c r="BI664">
        <v>1.119</v>
      </c>
      <c r="BJ664">
        <v>0.88200000000000001</v>
      </c>
      <c r="BK664">
        <v>1E-3</v>
      </c>
      <c r="BL664">
        <v>0.88400000000000001</v>
      </c>
      <c r="BM664">
        <v>8.8318999999999992</v>
      </c>
      <c r="BQ664">
        <v>0</v>
      </c>
      <c r="BR664">
        <v>0.36343199999999998</v>
      </c>
      <c r="BS664">
        <v>-5</v>
      </c>
      <c r="BT664">
        <v>5.0000000000000001E-3</v>
      </c>
      <c r="BU664">
        <v>8.8813700000000004</v>
      </c>
      <c r="BV664">
        <v>0</v>
      </c>
      <c r="BW664" t="s">
        <v>155</v>
      </c>
      <c r="BX664">
        <v>0.79</v>
      </c>
    </row>
    <row r="665" spans="1:76" x14ac:dyDescent="0.25">
      <c r="A665" s="26">
        <v>43530</v>
      </c>
      <c r="B665" s="29">
        <v>0.68655501157407406</v>
      </c>
      <c r="C665">
        <v>11.337999999999999</v>
      </c>
      <c r="D665">
        <v>5.8910999999999998</v>
      </c>
      <c r="E665">
        <v>58910.987012999998</v>
      </c>
      <c r="F665">
        <v>54</v>
      </c>
      <c r="G665">
        <v>0.1</v>
      </c>
      <c r="H665">
        <v>1360.5</v>
      </c>
      <c r="J665">
        <v>0</v>
      </c>
      <c r="K665">
        <v>0.84970000000000001</v>
      </c>
      <c r="L665">
        <v>9.6344999999999992</v>
      </c>
      <c r="M665">
        <v>5.0057999999999998</v>
      </c>
      <c r="N665">
        <v>45.854399999999998</v>
      </c>
      <c r="O665">
        <v>8.5000000000000006E-2</v>
      </c>
      <c r="P665">
        <v>45.9</v>
      </c>
      <c r="Q665">
        <v>36.217399999999998</v>
      </c>
      <c r="R665">
        <v>6.7100000000000007E-2</v>
      </c>
      <c r="S665">
        <v>36.299999999999997</v>
      </c>
      <c r="T665">
        <v>1360.5376000000001</v>
      </c>
      <c r="W665">
        <v>0</v>
      </c>
      <c r="X665">
        <v>0</v>
      </c>
      <c r="Y665">
        <v>11.8</v>
      </c>
      <c r="Z665">
        <v>855</v>
      </c>
      <c r="AA665">
        <v>841</v>
      </c>
      <c r="AB665">
        <v>845</v>
      </c>
      <c r="AC665">
        <v>91</v>
      </c>
      <c r="AD665">
        <v>18.39</v>
      </c>
      <c r="AE665">
        <v>0.42</v>
      </c>
      <c r="AF665">
        <v>982</v>
      </c>
      <c r="AG665">
        <v>-4</v>
      </c>
      <c r="AH665">
        <v>37</v>
      </c>
      <c r="AI665">
        <v>35</v>
      </c>
      <c r="AJ665">
        <v>192</v>
      </c>
      <c r="AK665">
        <v>169</v>
      </c>
      <c r="AL665">
        <v>4.7</v>
      </c>
      <c r="AM665">
        <v>175</v>
      </c>
      <c r="AN665" t="s">
        <v>155</v>
      </c>
      <c r="AO665">
        <v>2</v>
      </c>
      <c r="AP665" s="28">
        <v>0.89503472222222225</v>
      </c>
      <c r="AQ665">
        <v>47.159602</v>
      </c>
      <c r="AR665">
        <v>-88.490218999999996</v>
      </c>
      <c r="AS665">
        <v>312</v>
      </c>
      <c r="AT665">
        <v>33.6</v>
      </c>
      <c r="AU665">
        <v>12</v>
      </c>
      <c r="AV665">
        <v>11</v>
      </c>
      <c r="AW665" t="s">
        <v>239</v>
      </c>
      <c r="AX665">
        <v>1.0087999999999999</v>
      </c>
      <c r="AY665">
        <v>1.2</v>
      </c>
      <c r="AZ665">
        <v>1.6044</v>
      </c>
      <c r="BA665">
        <v>14.686999999999999</v>
      </c>
      <c r="BB665">
        <v>12.18</v>
      </c>
      <c r="BC665">
        <v>0.83</v>
      </c>
      <c r="BD665">
        <v>17.684999999999999</v>
      </c>
      <c r="BE665">
        <v>2058.3249999999998</v>
      </c>
      <c r="BF665">
        <v>680.66800000000001</v>
      </c>
      <c r="BG665">
        <v>1.026</v>
      </c>
      <c r="BH665">
        <v>2E-3</v>
      </c>
      <c r="BI665">
        <v>1.028</v>
      </c>
      <c r="BJ665">
        <v>0.81</v>
      </c>
      <c r="BK665">
        <v>2E-3</v>
      </c>
      <c r="BL665">
        <v>0.81200000000000006</v>
      </c>
      <c r="BM665">
        <v>9.2301000000000002</v>
      </c>
      <c r="BQ665">
        <v>0</v>
      </c>
      <c r="BR665">
        <v>0.30443199999999998</v>
      </c>
      <c r="BS665">
        <v>-5</v>
      </c>
      <c r="BT665">
        <v>5.0000000000000001E-3</v>
      </c>
      <c r="BU665">
        <v>7.4395569999999998</v>
      </c>
      <c r="BV665">
        <v>0</v>
      </c>
      <c r="BW665" t="s">
        <v>155</v>
      </c>
      <c r="BX665">
        <v>0.79</v>
      </c>
    </row>
    <row r="666" spans="1:76" x14ac:dyDescent="0.25">
      <c r="A666" s="26">
        <v>43530</v>
      </c>
      <c r="B666" s="29">
        <v>0.68656658564814821</v>
      </c>
      <c r="C666">
        <v>11.702999999999999</v>
      </c>
      <c r="D666">
        <v>5.3151000000000002</v>
      </c>
      <c r="E666">
        <v>53150.525876</v>
      </c>
      <c r="F666">
        <v>50.3</v>
      </c>
      <c r="G666">
        <v>0.1</v>
      </c>
      <c r="H666">
        <v>1378.1</v>
      </c>
      <c r="J666">
        <v>0</v>
      </c>
      <c r="K666">
        <v>0.85219999999999996</v>
      </c>
      <c r="L666">
        <v>9.9738000000000007</v>
      </c>
      <c r="M666">
        <v>4.5296000000000003</v>
      </c>
      <c r="N666">
        <v>42.828000000000003</v>
      </c>
      <c r="O666">
        <v>8.5199999999999998E-2</v>
      </c>
      <c r="P666">
        <v>42.9</v>
      </c>
      <c r="Q666">
        <v>33.826999999999998</v>
      </c>
      <c r="R666">
        <v>6.7299999999999999E-2</v>
      </c>
      <c r="S666">
        <v>33.9</v>
      </c>
      <c r="T666">
        <v>1378.0654</v>
      </c>
      <c r="W666">
        <v>0</v>
      </c>
      <c r="X666">
        <v>0</v>
      </c>
      <c r="Y666">
        <v>11.8</v>
      </c>
      <c r="Z666">
        <v>856</v>
      </c>
      <c r="AA666">
        <v>841</v>
      </c>
      <c r="AB666">
        <v>844</v>
      </c>
      <c r="AC666">
        <v>91</v>
      </c>
      <c r="AD666">
        <v>18.39</v>
      </c>
      <c r="AE666">
        <v>0.42</v>
      </c>
      <c r="AF666">
        <v>982</v>
      </c>
      <c r="AG666">
        <v>-4</v>
      </c>
      <c r="AH666">
        <v>37</v>
      </c>
      <c r="AI666">
        <v>35</v>
      </c>
      <c r="AJ666">
        <v>192</v>
      </c>
      <c r="AK666">
        <v>169</v>
      </c>
      <c r="AL666">
        <v>4.5999999999999996</v>
      </c>
      <c r="AM666">
        <v>175.3</v>
      </c>
      <c r="AN666" t="s">
        <v>155</v>
      </c>
      <c r="AO666">
        <v>2</v>
      </c>
      <c r="AP666" s="28">
        <v>0.89504629629629628</v>
      </c>
      <c r="AQ666">
        <v>47.159511999999999</v>
      </c>
      <c r="AR666">
        <v>-88.490044999999995</v>
      </c>
      <c r="AS666">
        <v>312.3</v>
      </c>
      <c r="AT666">
        <v>35</v>
      </c>
      <c r="AU666">
        <v>12</v>
      </c>
      <c r="AV666">
        <v>11</v>
      </c>
      <c r="AW666" t="s">
        <v>239</v>
      </c>
      <c r="AX666">
        <v>1.1912</v>
      </c>
      <c r="AY666">
        <v>1.3912</v>
      </c>
      <c r="AZ666">
        <v>1.8868</v>
      </c>
      <c r="BA666">
        <v>14.686999999999999</v>
      </c>
      <c r="BB666">
        <v>12.4</v>
      </c>
      <c r="BC666">
        <v>0.84</v>
      </c>
      <c r="BD666">
        <v>17.34</v>
      </c>
      <c r="BE666">
        <v>2150.547</v>
      </c>
      <c r="BF666">
        <v>621.62199999999996</v>
      </c>
      <c r="BG666">
        <v>0.96699999999999997</v>
      </c>
      <c r="BH666">
        <v>2E-3</v>
      </c>
      <c r="BI666">
        <v>0.96899999999999997</v>
      </c>
      <c r="BJ666">
        <v>0.76400000000000001</v>
      </c>
      <c r="BK666">
        <v>2E-3</v>
      </c>
      <c r="BL666">
        <v>0.76500000000000001</v>
      </c>
      <c r="BM666">
        <v>9.4356000000000009</v>
      </c>
      <c r="BQ666">
        <v>0</v>
      </c>
      <c r="BR666">
        <v>0.38797599999999999</v>
      </c>
      <c r="BS666">
        <v>-5</v>
      </c>
      <c r="BT666">
        <v>5.0000000000000001E-3</v>
      </c>
      <c r="BU666">
        <v>9.4811630000000005</v>
      </c>
      <c r="BV666">
        <v>0</v>
      </c>
      <c r="BW666" t="s">
        <v>155</v>
      </c>
      <c r="BX666">
        <v>0.79</v>
      </c>
    </row>
    <row r="667" spans="1:76" x14ac:dyDescent="0.25">
      <c r="A667" s="26">
        <v>43530</v>
      </c>
      <c r="B667" s="29">
        <v>0.68657815972222214</v>
      </c>
      <c r="C667">
        <v>11.955</v>
      </c>
      <c r="D667">
        <v>4.5697000000000001</v>
      </c>
      <c r="E667">
        <v>45696.5625</v>
      </c>
      <c r="F667">
        <v>48.6</v>
      </c>
      <c r="G667">
        <v>0.1</v>
      </c>
      <c r="H667">
        <v>1369.9</v>
      </c>
      <c r="J667">
        <v>0</v>
      </c>
      <c r="K667">
        <v>0.85709999999999997</v>
      </c>
      <c r="L667">
        <v>10.2464</v>
      </c>
      <c r="M667">
        <v>3.9165999999999999</v>
      </c>
      <c r="N667">
        <v>41.679000000000002</v>
      </c>
      <c r="O667">
        <v>8.5699999999999998E-2</v>
      </c>
      <c r="P667">
        <v>41.8</v>
      </c>
      <c r="Q667">
        <v>32.919499999999999</v>
      </c>
      <c r="R667">
        <v>6.7699999999999996E-2</v>
      </c>
      <c r="S667">
        <v>33</v>
      </c>
      <c r="T667">
        <v>1369.8697999999999</v>
      </c>
      <c r="W667">
        <v>0</v>
      </c>
      <c r="X667">
        <v>0</v>
      </c>
      <c r="Y667">
        <v>11.8</v>
      </c>
      <c r="Z667">
        <v>855</v>
      </c>
      <c r="AA667">
        <v>841</v>
      </c>
      <c r="AB667">
        <v>844</v>
      </c>
      <c r="AC667">
        <v>91</v>
      </c>
      <c r="AD667">
        <v>18.39</v>
      </c>
      <c r="AE667">
        <v>0.42</v>
      </c>
      <c r="AF667">
        <v>982</v>
      </c>
      <c r="AG667">
        <v>-4</v>
      </c>
      <c r="AH667">
        <v>37</v>
      </c>
      <c r="AI667">
        <v>35</v>
      </c>
      <c r="AJ667">
        <v>192</v>
      </c>
      <c r="AK667">
        <v>169</v>
      </c>
      <c r="AL667">
        <v>4.7</v>
      </c>
      <c r="AM667">
        <v>175.6</v>
      </c>
      <c r="AN667" t="s">
        <v>155</v>
      </c>
      <c r="AO667">
        <v>2</v>
      </c>
      <c r="AP667" s="28">
        <v>0.89505787037037043</v>
      </c>
      <c r="AQ667">
        <v>47.159416999999998</v>
      </c>
      <c r="AR667">
        <v>-88.489879000000002</v>
      </c>
      <c r="AS667">
        <v>312.2</v>
      </c>
      <c r="AT667">
        <v>35.700000000000003</v>
      </c>
      <c r="AU667">
        <v>12</v>
      </c>
      <c r="AV667">
        <v>11</v>
      </c>
      <c r="AW667" t="s">
        <v>239</v>
      </c>
      <c r="AX667">
        <v>1.3912</v>
      </c>
      <c r="AY667">
        <v>1.0176000000000001</v>
      </c>
      <c r="AZ667">
        <v>2.0912000000000002</v>
      </c>
      <c r="BA667">
        <v>14.686999999999999</v>
      </c>
      <c r="BB667">
        <v>12.84</v>
      </c>
      <c r="BC667">
        <v>0.87</v>
      </c>
      <c r="BD667">
        <v>16.675000000000001</v>
      </c>
      <c r="BE667">
        <v>2262.2139999999999</v>
      </c>
      <c r="BF667">
        <v>550.35699999999997</v>
      </c>
      <c r="BG667">
        <v>0.96399999999999997</v>
      </c>
      <c r="BH667">
        <v>2E-3</v>
      </c>
      <c r="BI667">
        <v>0.96599999999999997</v>
      </c>
      <c r="BJ667">
        <v>0.76100000000000001</v>
      </c>
      <c r="BK667">
        <v>2E-3</v>
      </c>
      <c r="BL667">
        <v>0.76300000000000001</v>
      </c>
      <c r="BM667">
        <v>9.6039999999999992</v>
      </c>
      <c r="BQ667">
        <v>0</v>
      </c>
      <c r="BR667">
        <v>0.35959999999999998</v>
      </c>
      <c r="BS667">
        <v>-5</v>
      </c>
      <c r="BT667">
        <v>5.0000000000000001E-3</v>
      </c>
      <c r="BU667">
        <v>8.787725</v>
      </c>
      <c r="BV667">
        <v>0</v>
      </c>
      <c r="BW667" t="s">
        <v>155</v>
      </c>
      <c r="BX667">
        <v>0.79</v>
      </c>
    </row>
    <row r="668" spans="1:76" x14ac:dyDescent="0.25">
      <c r="A668" s="26">
        <v>43530</v>
      </c>
      <c r="B668" s="29">
        <v>0.68658973379629629</v>
      </c>
      <c r="C668">
        <v>10.603999999999999</v>
      </c>
      <c r="D668">
        <v>3.7528999999999999</v>
      </c>
      <c r="E668">
        <v>37529.454545000001</v>
      </c>
      <c r="F668">
        <v>48.2</v>
      </c>
      <c r="G668">
        <v>0.1</v>
      </c>
      <c r="H668">
        <v>1378.1</v>
      </c>
      <c r="J668">
        <v>0</v>
      </c>
      <c r="K668">
        <v>0.87460000000000004</v>
      </c>
      <c r="L668">
        <v>9.2750000000000004</v>
      </c>
      <c r="M668">
        <v>3.2825000000000002</v>
      </c>
      <c r="N668">
        <v>42.176400000000001</v>
      </c>
      <c r="O668">
        <v>8.7499999999999994E-2</v>
      </c>
      <c r="P668">
        <v>42.3</v>
      </c>
      <c r="Q668">
        <v>33.312399999999997</v>
      </c>
      <c r="R668">
        <v>6.9099999999999995E-2</v>
      </c>
      <c r="S668">
        <v>33.4</v>
      </c>
      <c r="T668">
        <v>1378.0500999999999</v>
      </c>
      <c r="W668">
        <v>0</v>
      </c>
      <c r="X668">
        <v>0</v>
      </c>
      <c r="Y668">
        <v>11.8</v>
      </c>
      <c r="Z668">
        <v>855</v>
      </c>
      <c r="AA668">
        <v>841</v>
      </c>
      <c r="AB668">
        <v>844</v>
      </c>
      <c r="AC668">
        <v>91</v>
      </c>
      <c r="AD668">
        <v>18.39</v>
      </c>
      <c r="AE668">
        <v>0.42</v>
      </c>
      <c r="AF668">
        <v>982</v>
      </c>
      <c r="AG668">
        <v>-4</v>
      </c>
      <c r="AH668">
        <v>37</v>
      </c>
      <c r="AI668">
        <v>35</v>
      </c>
      <c r="AJ668">
        <v>192</v>
      </c>
      <c r="AK668">
        <v>169</v>
      </c>
      <c r="AL668">
        <v>4.5999999999999996</v>
      </c>
      <c r="AM668">
        <v>176</v>
      </c>
      <c r="AN668" t="s">
        <v>155</v>
      </c>
      <c r="AO668">
        <v>2</v>
      </c>
      <c r="AP668" s="28">
        <v>0.89506944444444436</v>
      </c>
      <c r="AQ668">
        <v>47.159315999999997</v>
      </c>
      <c r="AR668">
        <v>-88.489728999999997</v>
      </c>
      <c r="AS668">
        <v>312.3</v>
      </c>
      <c r="AT668">
        <v>35.4</v>
      </c>
      <c r="AU668">
        <v>12</v>
      </c>
      <c r="AV668">
        <v>11</v>
      </c>
      <c r="AW668" t="s">
        <v>239</v>
      </c>
      <c r="AX668">
        <v>1.6868000000000001</v>
      </c>
      <c r="AY668">
        <v>1</v>
      </c>
      <c r="AZ668">
        <v>2.1956000000000002</v>
      </c>
      <c r="BA668">
        <v>14.686999999999999</v>
      </c>
      <c r="BB668">
        <v>14.74</v>
      </c>
      <c r="BC668">
        <v>1</v>
      </c>
      <c r="BD668">
        <v>14.333</v>
      </c>
      <c r="BE668">
        <v>2307.4029999999998</v>
      </c>
      <c r="BF668">
        <v>519.74099999999999</v>
      </c>
      <c r="BG668">
        <v>1.099</v>
      </c>
      <c r="BH668">
        <v>2E-3</v>
      </c>
      <c r="BI668">
        <v>1.101</v>
      </c>
      <c r="BJ668">
        <v>0.86799999999999999</v>
      </c>
      <c r="BK668">
        <v>2E-3</v>
      </c>
      <c r="BL668">
        <v>0.87</v>
      </c>
      <c r="BM668">
        <v>10.8865</v>
      </c>
      <c r="BQ668">
        <v>0</v>
      </c>
      <c r="BR668">
        <v>0.18607199999999999</v>
      </c>
      <c r="BS668">
        <v>-5</v>
      </c>
      <c r="BT668">
        <v>5.0000000000000001E-3</v>
      </c>
      <c r="BU668">
        <v>4.5471339999999998</v>
      </c>
      <c r="BV668">
        <v>0</v>
      </c>
      <c r="BW668" t="s">
        <v>155</v>
      </c>
      <c r="BX668">
        <v>0.79</v>
      </c>
    </row>
    <row r="669" spans="1:76" x14ac:dyDescent="0.25">
      <c r="A669" s="26">
        <v>43530</v>
      </c>
      <c r="B669" s="29">
        <v>0.68660130787037044</v>
      </c>
      <c r="C669">
        <v>7.6440000000000001</v>
      </c>
      <c r="D669">
        <v>1.8257000000000001</v>
      </c>
      <c r="E669">
        <v>18256.727273</v>
      </c>
      <c r="F669">
        <v>48.1</v>
      </c>
      <c r="G669">
        <v>0.1</v>
      </c>
      <c r="H669">
        <v>1193.7</v>
      </c>
      <c r="J669">
        <v>0</v>
      </c>
      <c r="K669">
        <v>0.91600000000000004</v>
      </c>
      <c r="L669">
        <v>7.0015999999999998</v>
      </c>
      <c r="M669">
        <v>1.6724000000000001</v>
      </c>
      <c r="N669">
        <v>44.080500000000001</v>
      </c>
      <c r="O669">
        <v>9.1600000000000001E-2</v>
      </c>
      <c r="P669">
        <v>44.2</v>
      </c>
      <c r="Q669">
        <v>34.816299999999998</v>
      </c>
      <c r="R669">
        <v>7.2400000000000006E-2</v>
      </c>
      <c r="S669">
        <v>34.9</v>
      </c>
      <c r="T669">
        <v>1193.6724999999999</v>
      </c>
      <c r="W669">
        <v>0</v>
      </c>
      <c r="X669">
        <v>0</v>
      </c>
      <c r="Y669">
        <v>11.8</v>
      </c>
      <c r="Z669">
        <v>856</v>
      </c>
      <c r="AA669">
        <v>842</v>
      </c>
      <c r="AB669">
        <v>846</v>
      </c>
      <c r="AC669">
        <v>91</v>
      </c>
      <c r="AD669">
        <v>18.39</v>
      </c>
      <c r="AE669">
        <v>0.42</v>
      </c>
      <c r="AF669">
        <v>982</v>
      </c>
      <c r="AG669">
        <v>-4</v>
      </c>
      <c r="AH669">
        <v>37</v>
      </c>
      <c r="AI669">
        <v>35</v>
      </c>
      <c r="AJ669">
        <v>192</v>
      </c>
      <c r="AK669">
        <v>169</v>
      </c>
      <c r="AL669">
        <v>4.5999999999999996</v>
      </c>
      <c r="AM669">
        <v>176</v>
      </c>
      <c r="AN669" t="s">
        <v>155</v>
      </c>
      <c r="AO669">
        <v>2</v>
      </c>
      <c r="AP669" s="28">
        <v>0.89508101851851851</v>
      </c>
      <c r="AQ669">
        <v>47.159216999999998</v>
      </c>
      <c r="AR669">
        <v>-88.489570000000001</v>
      </c>
      <c r="AS669">
        <v>312.3</v>
      </c>
      <c r="AT669">
        <v>35.6</v>
      </c>
      <c r="AU669">
        <v>12</v>
      </c>
      <c r="AV669">
        <v>11</v>
      </c>
      <c r="AW669" t="s">
        <v>239</v>
      </c>
      <c r="AX669">
        <v>1.7956000000000001</v>
      </c>
      <c r="AY669">
        <v>1.2867999999999999</v>
      </c>
      <c r="AZ669">
        <v>2.4868000000000001</v>
      </c>
      <c r="BA669">
        <v>14.686999999999999</v>
      </c>
      <c r="BB669">
        <v>22.2</v>
      </c>
      <c r="BC669">
        <v>1.51</v>
      </c>
      <c r="BD669">
        <v>9.1679999999999993</v>
      </c>
      <c r="BE669">
        <v>2518.3110000000001</v>
      </c>
      <c r="BF669">
        <v>382.83699999999999</v>
      </c>
      <c r="BG669">
        <v>1.66</v>
      </c>
      <c r="BH669">
        <v>3.0000000000000001E-3</v>
      </c>
      <c r="BI669">
        <v>1.6639999999999999</v>
      </c>
      <c r="BJ669">
        <v>1.3109999999999999</v>
      </c>
      <c r="BK669">
        <v>3.0000000000000001E-3</v>
      </c>
      <c r="BL669">
        <v>1.3140000000000001</v>
      </c>
      <c r="BM669">
        <v>13.6335</v>
      </c>
      <c r="BQ669">
        <v>0</v>
      </c>
      <c r="BR669">
        <v>5.1504000000000001E-2</v>
      </c>
      <c r="BS669">
        <v>-5</v>
      </c>
      <c r="BT669">
        <v>5.0000000000000001E-3</v>
      </c>
      <c r="BU669">
        <v>1.258629</v>
      </c>
      <c r="BV669">
        <v>0</v>
      </c>
      <c r="BW669" t="s">
        <v>155</v>
      </c>
      <c r="BX669">
        <v>0.79</v>
      </c>
    </row>
    <row r="670" spans="1:76" x14ac:dyDescent="0.25">
      <c r="A670" s="26">
        <v>43530</v>
      </c>
      <c r="B670" s="29">
        <v>0.68661288194444448</v>
      </c>
      <c r="C670">
        <v>4.6349999999999998</v>
      </c>
      <c r="D670">
        <v>0.80720000000000003</v>
      </c>
      <c r="E670">
        <v>8072.035398</v>
      </c>
      <c r="F670">
        <v>47.5</v>
      </c>
      <c r="G670">
        <v>0.1</v>
      </c>
      <c r="H670">
        <v>757.1</v>
      </c>
      <c r="J670">
        <v>0</v>
      </c>
      <c r="K670">
        <v>0.95169999999999999</v>
      </c>
      <c r="L670">
        <v>4.4114000000000004</v>
      </c>
      <c r="M670">
        <v>0.76819999999999999</v>
      </c>
      <c r="N670">
        <v>45.175400000000003</v>
      </c>
      <c r="O670">
        <v>9.5200000000000007E-2</v>
      </c>
      <c r="P670">
        <v>45.3</v>
      </c>
      <c r="Q670">
        <v>35.680999999999997</v>
      </c>
      <c r="R670">
        <v>7.5200000000000003E-2</v>
      </c>
      <c r="S670">
        <v>35.799999999999997</v>
      </c>
      <c r="T670">
        <v>757.08069999999998</v>
      </c>
      <c r="W670">
        <v>0</v>
      </c>
      <c r="X670">
        <v>0</v>
      </c>
      <c r="Y670">
        <v>11.8</v>
      </c>
      <c r="Z670">
        <v>855</v>
      </c>
      <c r="AA670">
        <v>842</v>
      </c>
      <c r="AB670">
        <v>845</v>
      </c>
      <c r="AC670">
        <v>91</v>
      </c>
      <c r="AD670">
        <v>18.39</v>
      </c>
      <c r="AE670">
        <v>0.42</v>
      </c>
      <c r="AF670">
        <v>982</v>
      </c>
      <c r="AG670">
        <v>-4</v>
      </c>
      <c r="AH670">
        <v>37</v>
      </c>
      <c r="AI670">
        <v>35</v>
      </c>
      <c r="AJ670">
        <v>192</v>
      </c>
      <c r="AK670">
        <v>169</v>
      </c>
      <c r="AL670">
        <v>4.5999999999999996</v>
      </c>
      <c r="AM670">
        <v>176</v>
      </c>
      <c r="AN670" t="s">
        <v>155</v>
      </c>
      <c r="AO670">
        <v>2</v>
      </c>
      <c r="AP670" s="28">
        <v>0.89509259259259266</v>
      </c>
      <c r="AQ670">
        <v>47.159126000000001</v>
      </c>
      <c r="AR670">
        <v>-88.489424</v>
      </c>
      <c r="AS670">
        <v>312</v>
      </c>
      <c r="AT670">
        <v>34.4</v>
      </c>
      <c r="AU670">
        <v>12</v>
      </c>
      <c r="AV670">
        <v>10</v>
      </c>
      <c r="AW670" t="s">
        <v>248</v>
      </c>
      <c r="AX670">
        <v>1.8956</v>
      </c>
      <c r="AY670">
        <v>1.4912000000000001</v>
      </c>
      <c r="AZ670">
        <v>2.6911999999999998</v>
      </c>
      <c r="BA670">
        <v>14.686999999999999</v>
      </c>
      <c r="BB670">
        <v>38.229999999999997</v>
      </c>
      <c r="BC670">
        <v>2.6</v>
      </c>
      <c r="BD670">
        <v>5.0780000000000003</v>
      </c>
      <c r="BE670">
        <v>2663.0540000000001</v>
      </c>
      <c r="BF670">
        <v>295.15300000000002</v>
      </c>
      <c r="BG670">
        <v>2.8559999999999999</v>
      </c>
      <c r="BH670">
        <v>6.0000000000000001E-3</v>
      </c>
      <c r="BI670">
        <v>2.8620000000000001</v>
      </c>
      <c r="BJ670">
        <v>2.2559999999999998</v>
      </c>
      <c r="BK670">
        <v>5.0000000000000001E-3</v>
      </c>
      <c r="BL670">
        <v>2.2599999999999998</v>
      </c>
      <c r="BM670">
        <v>14.5129</v>
      </c>
      <c r="BQ670">
        <v>0</v>
      </c>
      <c r="BR670">
        <v>-4.6719999999999999E-3</v>
      </c>
      <c r="BS670">
        <v>-5</v>
      </c>
      <c r="BT670">
        <v>5.0000000000000001E-3</v>
      </c>
      <c r="BU670">
        <v>-0.114172</v>
      </c>
      <c r="BV670">
        <v>0</v>
      </c>
      <c r="BW670" t="s">
        <v>155</v>
      </c>
      <c r="BX670">
        <v>0.79</v>
      </c>
    </row>
    <row r="671" spans="1:76" x14ac:dyDescent="0.25">
      <c r="A671" s="26">
        <v>43530</v>
      </c>
      <c r="B671" s="29">
        <v>0.68662445601851851</v>
      </c>
      <c r="C671">
        <v>3.1030000000000002</v>
      </c>
      <c r="D671">
        <v>0.33029999999999998</v>
      </c>
      <c r="E671">
        <v>3303.4536079999998</v>
      </c>
      <c r="F671">
        <v>47.2</v>
      </c>
      <c r="G671">
        <v>0.1</v>
      </c>
      <c r="H671">
        <v>433</v>
      </c>
      <c r="J671">
        <v>0.22</v>
      </c>
      <c r="K671">
        <v>0.97030000000000005</v>
      </c>
      <c r="L671">
        <v>3.0110999999999999</v>
      </c>
      <c r="M671">
        <v>0.32050000000000001</v>
      </c>
      <c r="N671">
        <v>45.797600000000003</v>
      </c>
      <c r="O671">
        <v>9.7000000000000003E-2</v>
      </c>
      <c r="P671">
        <v>45.9</v>
      </c>
      <c r="Q671">
        <v>36.172499999999999</v>
      </c>
      <c r="R671">
        <v>7.6600000000000001E-2</v>
      </c>
      <c r="S671">
        <v>36.200000000000003</v>
      </c>
      <c r="T671">
        <v>432.9828</v>
      </c>
      <c r="W671">
        <v>0</v>
      </c>
      <c r="X671">
        <v>0.21609999999999999</v>
      </c>
      <c r="Y671">
        <v>11.7</v>
      </c>
      <c r="Z671">
        <v>856</v>
      </c>
      <c r="AA671">
        <v>842</v>
      </c>
      <c r="AB671">
        <v>845</v>
      </c>
      <c r="AC671">
        <v>91</v>
      </c>
      <c r="AD671">
        <v>18.39</v>
      </c>
      <c r="AE671">
        <v>0.42</v>
      </c>
      <c r="AF671">
        <v>982</v>
      </c>
      <c r="AG671">
        <v>-4</v>
      </c>
      <c r="AH671">
        <v>37</v>
      </c>
      <c r="AI671">
        <v>35</v>
      </c>
      <c r="AJ671">
        <v>192</v>
      </c>
      <c r="AK671">
        <v>169</v>
      </c>
      <c r="AL671">
        <v>4.5999999999999996</v>
      </c>
      <c r="AM671">
        <v>176</v>
      </c>
      <c r="AN671" t="s">
        <v>155</v>
      </c>
      <c r="AO671">
        <v>2</v>
      </c>
      <c r="AP671" s="28">
        <v>0.8951041666666667</v>
      </c>
      <c r="AQ671">
        <v>47.159061000000001</v>
      </c>
      <c r="AR671">
        <v>-88.489323999999996</v>
      </c>
      <c r="AS671">
        <v>312.10000000000002</v>
      </c>
      <c r="AT671">
        <v>28.7</v>
      </c>
      <c r="AU671">
        <v>12</v>
      </c>
      <c r="AV671">
        <v>9</v>
      </c>
      <c r="AW671" t="s">
        <v>249</v>
      </c>
      <c r="AX671">
        <v>1.3264</v>
      </c>
      <c r="AY671">
        <v>1.4044000000000001</v>
      </c>
      <c r="AZ671">
        <v>1.9352</v>
      </c>
      <c r="BA671">
        <v>14.686999999999999</v>
      </c>
      <c r="BB671">
        <v>60.39</v>
      </c>
      <c r="BC671">
        <v>4.1100000000000003</v>
      </c>
      <c r="BD671">
        <v>3.0619999999999998</v>
      </c>
      <c r="BE671">
        <v>2842.6109999999999</v>
      </c>
      <c r="BF671">
        <v>192.59299999999999</v>
      </c>
      <c r="BG671">
        <v>4.5279999999999996</v>
      </c>
      <c r="BH671">
        <v>0.01</v>
      </c>
      <c r="BI671">
        <v>4.5369999999999999</v>
      </c>
      <c r="BJ671">
        <v>3.5760000000000001</v>
      </c>
      <c r="BK671">
        <v>8.0000000000000002E-3</v>
      </c>
      <c r="BL671">
        <v>3.5840000000000001</v>
      </c>
      <c r="BM671">
        <v>12.9801</v>
      </c>
      <c r="BQ671">
        <v>148.369</v>
      </c>
      <c r="BR671">
        <v>-2.3736E-2</v>
      </c>
      <c r="BS671">
        <v>-5</v>
      </c>
      <c r="BT671">
        <v>5.0000000000000001E-3</v>
      </c>
      <c r="BU671">
        <v>-0.58004900000000004</v>
      </c>
      <c r="BV671">
        <v>0</v>
      </c>
      <c r="BW671" t="s">
        <v>155</v>
      </c>
      <c r="BX671">
        <v>0.79</v>
      </c>
    </row>
    <row r="672" spans="1:76" x14ac:dyDescent="0.25">
      <c r="A672" s="26">
        <v>43530</v>
      </c>
      <c r="B672" s="29">
        <v>0.68663603009259255</v>
      </c>
      <c r="C672">
        <v>3.4129999999999998</v>
      </c>
      <c r="D672">
        <v>0.18440000000000001</v>
      </c>
      <c r="E672">
        <v>1844.058205</v>
      </c>
      <c r="F672">
        <v>48.7</v>
      </c>
      <c r="G672">
        <v>0.1</v>
      </c>
      <c r="H672">
        <v>260.10000000000002</v>
      </c>
      <c r="J672">
        <v>1.1200000000000001</v>
      </c>
      <c r="K672">
        <v>0.96899999999999997</v>
      </c>
      <c r="L672">
        <v>3.3075999999999999</v>
      </c>
      <c r="M672">
        <v>0.1787</v>
      </c>
      <c r="N672">
        <v>47.198099999999997</v>
      </c>
      <c r="O672">
        <v>9.69E-2</v>
      </c>
      <c r="P672">
        <v>47.3</v>
      </c>
      <c r="Q672">
        <v>37.278700000000001</v>
      </c>
      <c r="R672">
        <v>7.6499999999999999E-2</v>
      </c>
      <c r="S672">
        <v>37.4</v>
      </c>
      <c r="T672">
        <v>260.11169999999998</v>
      </c>
      <c r="W672">
        <v>0</v>
      </c>
      <c r="X672">
        <v>1.0891</v>
      </c>
      <c r="Y672">
        <v>11.8</v>
      </c>
      <c r="Z672">
        <v>856</v>
      </c>
      <c r="AA672">
        <v>843</v>
      </c>
      <c r="AB672">
        <v>846</v>
      </c>
      <c r="AC672">
        <v>91</v>
      </c>
      <c r="AD672">
        <v>18.39</v>
      </c>
      <c r="AE672">
        <v>0.42</v>
      </c>
      <c r="AF672">
        <v>982</v>
      </c>
      <c r="AG672">
        <v>-4</v>
      </c>
      <c r="AH672">
        <v>37</v>
      </c>
      <c r="AI672">
        <v>35</v>
      </c>
      <c r="AJ672">
        <v>192</v>
      </c>
      <c r="AK672">
        <v>169</v>
      </c>
      <c r="AL672">
        <v>4.5999999999999996</v>
      </c>
      <c r="AM672">
        <v>176</v>
      </c>
      <c r="AN672" t="s">
        <v>155</v>
      </c>
      <c r="AO672">
        <v>2</v>
      </c>
      <c r="AP672" s="28">
        <v>0.89511574074074074</v>
      </c>
      <c r="AQ672">
        <v>47.159019000000001</v>
      </c>
      <c r="AR672">
        <v>-88.489260000000002</v>
      </c>
      <c r="AS672">
        <v>312.2</v>
      </c>
      <c r="AT672">
        <v>21.8</v>
      </c>
      <c r="AU672">
        <v>12</v>
      </c>
      <c r="AV672">
        <v>9</v>
      </c>
      <c r="AW672" t="s">
        <v>249</v>
      </c>
      <c r="AX672">
        <v>1.3</v>
      </c>
      <c r="AY672">
        <v>1.4</v>
      </c>
      <c r="AZ672">
        <v>1.9</v>
      </c>
      <c r="BA672">
        <v>14.686999999999999</v>
      </c>
      <c r="BB672">
        <v>58.08</v>
      </c>
      <c r="BC672">
        <v>3.95</v>
      </c>
      <c r="BD672">
        <v>3.1989999999999998</v>
      </c>
      <c r="BE672">
        <v>2999.0189999999998</v>
      </c>
      <c r="BF672">
        <v>103.12</v>
      </c>
      <c r="BG672">
        <v>4.4820000000000002</v>
      </c>
      <c r="BH672">
        <v>8.9999999999999993E-3</v>
      </c>
      <c r="BI672">
        <v>4.4909999999999997</v>
      </c>
      <c r="BJ672">
        <v>3.54</v>
      </c>
      <c r="BK672">
        <v>7.0000000000000001E-3</v>
      </c>
      <c r="BL672">
        <v>3.5470000000000002</v>
      </c>
      <c r="BM672">
        <v>7.4893000000000001</v>
      </c>
      <c r="BQ672">
        <v>718.00900000000001</v>
      </c>
      <c r="BR672">
        <v>-2.7573E-2</v>
      </c>
      <c r="BS672">
        <v>-5</v>
      </c>
      <c r="BT672">
        <v>5.0000000000000001E-3</v>
      </c>
      <c r="BU672">
        <v>-0.67382600000000004</v>
      </c>
      <c r="BV672">
        <v>0</v>
      </c>
      <c r="BW672" t="s">
        <v>155</v>
      </c>
      <c r="BX672">
        <v>0.79</v>
      </c>
    </row>
    <row r="673" spans="1:76" x14ac:dyDescent="0.25">
      <c r="A673" s="26">
        <v>43530</v>
      </c>
      <c r="B673" s="29">
        <v>0.6866476041666667</v>
      </c>
      <c r="C673">
        <v>7.9420000000000002</v>
      </c>
      <c r="D673">
        <v>0.1845</v>
      </c>
      <c r="E673">
        <v>1844.5666670000001</v>
      </c>
      <c r="F673">
        <v>51</v>
      </c>
      <c r="G673">
        <v>0.1</v>
      </c>
      <c r="H673">
        <v>162.30000000000001</v>
      </c>
      <c r="J673">
        <v>2.72</v>
      </c>
      <c r="K673">
        <v>0.9294</v>
      </c>
      <c r="L673">
        <v>7.3818999999999999</v>
      </c>
      <c r="M673">
        <v>0.1714</v>
      </c>
      <c r="N673">
        <v>47.429499999999997</v>
      </c>
      <c r="O673">
        <v>9.2899999999999996E-2</v>
      </c>
      <c r="P673">
        <v>47.5</v>
      </c>
      <c r="Q673">
        <v>37.461399999999998</v>
      </c>
      <c r="R673">
        <v>7.3400000000000007E-2</v>
      </c>
      <c r="S673">
        <v>37.5</v>
      </c>
      <c r="T673">
        <v>162.32130000000001</v>
      </c>
      <c r="W673">
        <v>0</v>
      </c>
      <c r="X673">
        <v>2.5276999999999998</v>
      </c>
      <c r="Y673">
        <v>11.8</v>
      </c>
      <c r="Z673">
        <v>857</v>
      </c>
      <c r="AA673">
        <v>843</v>
      </c>
      <c r="AB673">
        <v>847</v>
      </c>
      <c r="AC673">
        <v>91</v>
      </c>
      <c r="AD673">
        <v>18.39</v>
      </c>
      <c r="AE673">
        <v>0.42</v>
      </c>
      <c r="AF673">
        <v>982</v>
      </c>
      <c r="AG673">
        <v>-4</v>
      </c>
      <c r="AH673">
        <v>37</v>
      </c>
      <c r="AI673">
        <v>35</v>
      </c>
      <c r="AJ673">
        <v>192</v>
      </c>
      <c r="AK673">
        <v>169</v>
      </c>
      <c r="AL673">
        <v>4.5999999999999996</v>
      </c>
      <c r="AM673">
        <v>176</v>
      </c>
      <c r="AN673" t="s">
        <v>155</v>
      </c>
      <c r="AO673">
        <v>2</v>
      </c>
      <c r="AP673" s="28">
        <v>0.89512731481481478</v>
      </c>
      <c r="AQ673">
        <v>47.158988999999998</v>
      </c>
      <c r="AR673">
        <v>-88.48921</v>
      </c>
      <c r="AS673">
        <v>312.2</v>
      </c>
      <c r="AT673">
        <v>16.2</v>
      </c>
      <c r="AU673">
        <v>12</v>
      </c>
      <c r="AV673">
        <v>10</v>
      </c>
      <c r="AW673" t="s">
        <v>248</v>
      </c>
      <c r="AX673">
        <v>1.3</v>
      </c>
      <c r="AY673">
        <v>1.4956</v>
      </c>
      <c r="AZ673">
        <v>1.9956</v>
      </c>
      <c r="BA673">
        <v>14.686999999999999</v>
      </c>
      <c r="BB673">
        <v>26.41</v>
      </c>
      <c r="BC673">
        <v>1.8</v>
      </c>
      <c r="BD673">
        <v>7.593</v>
      </c>
      <c r="BE673">
        <v>3086.7060000000001</v>
      </c>
      <c r="BF673">
        <v>45.627000000000002</v>
      </c>
      <c r="BG673">
        <v>2.077</v>
      </c>
      <c r="BH673">
        <v>4.0000000000000001E-3</v>
      </c>
      <c r="BI673">
        <v>2.081</v>
      </c>
      <c r="BJ673">
        <v>1.64</v>
      </c>
      <c r="BK673">
        <v>3.0000000000000001E-3</v>
      </c>
      <c r="BL673">
        <v>1.6439999999999999</v>
      </c>
      <c r="BM673">
        <v>2.1553</v>
      </c>
      <c r="BQ673">
        <v>768.51199999999994</v>
      </c>
      <c r="BR673">
        <v>-3.2735E-2</v>
      </c>
      <c r="BS673">
        <v>-5</v>
      </c>
      <c r="BT673">
        <v>5.0000000000000001E-3</v>
      </c>
      <c r="BU673">
        <v>-0.79995499999999997</v>
      </c>
      <c r="BV673">
        <v>0</v>
      </c>
      <c r="BW673" t="s">
        <v>155</v>
      </c>
      <c r="BX673">
        <v>0.79</v>
      </c>
    </row>
    <row r="674" spans="1:76" x14ac:dyDescent="0.25">
      <c r="A674" s="26">
        <v>43530</v>
      </c>
      <c r="B674" s="29">
        <v>0.68665917824074063</v>
      </c>
      <c r="C674">
        <v>11.532</v>
      </c>
      <c r="D674">
        <v>0.33350000000000002</v>
      </c>
      <c r="E674">
        <v>3334.5516069999999</v>
      </c>
      <c r="F674">
        <v>52.3</v>
      </c>
      <c r="G674">
        <v>0.2</v>
      </c>
      <c r="H674">
        <v>145.1</v>
      </c>
      <c r="J674">
        <v>4.32</v>
      </c>
      <c r="K674">
        <v>0.89890000000000003</v>
      </c>
      <c r="L674">
        <v>10.366300000000001</v>
      </c>
      <c r="M674">
        <v>0.29980000000000001</v>
      </c>
      <c r="N674">
        <v>46.990400000000001</v>
      </c>
      <c r="O674">
        <v>0.17979999999999999</v>
      </c>
      <c r="P674">
        <v>47.2</v>
      </c>
      <c r="Q674">
        <v>37.114600000000003</v>
      </c>
      <c r="R674">
        <v>0.14199999999999999</v>
      </c>
      <c r="S674">
        <v>37.299999999999997</v>
      </c>
      <c r="T674">
        <v>145.11590000000001</v>
      </c>
      <c r="W674">
        <v>0</v>
      </c>
      <c r="X674">
        <v>3.8812000000000002</v>
      </c>
      <c r="Y674">
        <v>11.8</v>
      </c>
      <c r="Z674">
        <v>857</v>
      </c>
      <c r="AA674">
        <v>844</v>
      </c>
      <c r="AB674">
        <v>850</v>
      </c>
      <c r="AC674">
        <v>91</v>
      </c>
      <c r="AD674">
        <v>18.39</v>
      </c>
      <c r="AE674">
        <v>0.42</v>
      </c>
      <c r="AF674">
        <v>982</v>
      </c>
      <c r="AG674">
        <v>-4</v>
      </c>
      <c r="AH674">
        <v>37</v>
      </c>
      <c r="AI674">
        <v>35</v>
      </c>
      <c r="AJ674">
        <v>192</v>
      </c>
      <c r="AK674">
        <v>169</v>
      </c>
      <c r="AL674">
        <v>4.5999999999999996</v>
      </c>
      <c r="AM674">
        <v>176</v>
      </c>
      <c r="AN674" t="s">
        <v>155</v>
      </c>
      <c r="AO674">
        <v>2</v>
      </c>
      <c r="AP674" s="28">
        <v>0.89513888888888893</v>
      </c>
      <c r="AQ674">
        <v>47.158977999999998</v>
      </c>
      <c r="AR674">
        <v>-88.489178999999993</v>
      </c>
      <c r="AS674">
        <v>312.2</v>
      </c>
      <c r="AT674">
        <v>10.8</v>
      </c>
      <c r="AU674">
        <v>12</v>
      </c>
      <c r="AV674">
        <v>10</v>
      </c>
      <c r="AW674" t="s">
        <v>248</v>
      </c>
      <c r="AX674">
        <v>1.013487</v>
      </c>
      <c r="AY674">
        <v>1.404496</v>
      </c>
      <c r="AZ674">
        <v>1.713487</v>
      </c>
      <c r="BA674">
        <v>14.686999999999999</v>
      </c>
      <c r="BB674">
        <v>18.399999999999999</v>
      </c>
      <c r="BC674">
        <v>1.25</v>
      </c>
      <c r="BD674">
        <v>11.241</v>
      </c>
      <c r="BE674">
        <v>3067.317</v>
      </c>
      <c r="BF674">
        <v>56.451999999999998</v>
      </c>
      <c r="BG674">
        <v>1.456</v>
      </c>
      <c r="BH674">
        <v>6.0000000000000001E-3</v>
      </c>
      <c r="BI674">
        <v>1.462</v>
      </c>
      <c r="BJ674">
        <v>1.1499999999999999</v>
      </c>
      <c r="BK674">
        <v>4.0000000000000001E-3</v>
      </c>
      <c r="BL674">
        <v>1.1539999999999999</v>
      </c>
      <c r="BM674">
        <v>1.3634999999999999</v>
      </c>
      <c r="BQ674">
        <v>835.01499999999999</v>
      </c>
      <c r="BR674">
        <v>-3.1792000000000001E-2</v>
      </c>
      <c r="BS674">
        <v>-5</v>
      </c>
      <c r="BT674">
        <v>5.0000000000000001E-3</v>
      </c>
      <c r="BU674">
        <v>-0.77691699999999997</v>
      </c>
      <c r="BV674">
        <v>0</v>
      </c>
      <c r="BW674" t="s">
        <v>155</v>
      </c>
      <c r="BX674">
        <v>0.79</v>
      </c>
    </row>
    <row r="675" spans="1:76" x14ac:dyDescent="0.25">
      <c r="A675" s="26">
        <v>43530</v>
      </c>
      <c r="B675" s="29">
        <v>0.68667075231481478</v>
      </c>
      <c r="C675">
        <v>13.401</v>
      </c>
      <c r="D675">
        <v>0.29449999999999998</v>
      </c>
      <c r="E675">
        <v>2945.3807109999998</v>
      </c>
      <c r="F675">
        <v>52.6</v>
      </c>
      <c r="G675">
        <v>0.2</v>
      </c>
      <c r="H675">
        <v>144.30000000000001</v>
      </c>
      <c r="J675">
        <v>5.44</v>
      </c>
      <c r="K675">
        <v>0.88480000000000003</v>
      </c>
      <c r="L675">
        <v>11.857200000000001</v>
      </c>
      <c r="M675">
        <v>0.2606</v>
      </c>
      <c r="N675">
        <v>46.540999999999997</v>
      </c>
      <c r="O675">
        <v>0.17699999999999999</v>
      </c>
      <c r="P675">
        <v>46.7</v>
      </c>
      <c r="Q675">
        <v>36.759700000000002</v>
      </c>
      <c r="R675">
        <v>0.13980000000000001</v>
      </c>
      <c r="S675">
        <v>36.9</v>
      </c>
      <c r="T675">
        <v>144.29730000000001</v>
      </c>
      <c r="W675">
        <v>0</v>
      </c>
      <c r="X675">
        <v>4.8156999999999996</v>
      </c>
      <c r="Y675">
        <v>11.8</v>
      </c>
      <c r="Z675">
        <v>856</v>
      </c>
      <c r="AA675">
        <v>843</v>
      </c>
      <c r="AB675">
        <v>848</v>
      </c>
      <c r="AC675">
        <v>91</v>
      </c>
      <c r="AD675">
        <v>18.39</v>
      </c>
      <c r="AE675">
        <v>0.42</v>
      </c>
      <c r="AF675">
        <v>982</v>
      </c>
      <c r="AG675">
        <v>-4</v>
      </c>
      <c r="AH675">
        <v>37</v>
      </c>
      <c r="AI675">
        <v>35</v>
      </c>
      <c r="AJ675">
        <v>192</v>
      </c>
      <c r="AK675">
        <v>169</v>
      </c>
      <c r="AL675">
        <v>4.7</v>
      </c>
      <c r="AM675">
        <v>176</v>
      </c>
      <c r="AN675" t="s">
        <v>155</v>
      </c>
      <c r="AO675">
        <v>2</v>
      </c>
      <c r="AP675" s="28">
        <v>0.89515046296296286</v>
      </c>
      <c r="AQ675">
        <v>47.158971999999999</v>
      </c>
      <c r="AR675">
        <v>-88.489160999999996</v>
      </c>
      <c r="AS675">
        <v>312.39999999999998</v>
      </c>
      <c r="AT675">
        <v>7</v>
      </c>
      <c r="AU675">
        <v>12</v>
      </c>
      <c r="AV675">
        <v>10</v>
      </c>
      <c r="AW675" t="s">
        <v>248</v>
      </c>
      <c r="AX675">
        <v>1</v>
      </c>
      <c r="AY675">
        <v>1.4</v>
      </c>
      <c r="AZ675">
        <v>1.795596</v>
      </c>
      <c r="BA675">
        <v>14.686999999999999</v>
      </c>
      <c r="BB675">
        <v>16.079999999999998</v>
      </c>
      <c r="BC675">
        <v>1.1000000000000001</v>
      </c>
      <c r="BD675">
        <v>13.019</v>
      </c>
      <c r="BE675">
        <v>3087.2840000000001</v>
      </c>
      <c r="BF675">
        <v>43.188000000000002</v>
      </c>
      <c r="BG675">
        <v>1.2689999999999999</v>
      </c>
      <c r="BH675">
        <v>5.0000000000000001E-3</v>
      </c>
      <c r="BI675">
        <v>1.274</v>
      </c>
      <c r="BJ675">
        <v>1.002</v>
      </c>
      <c r="BK675">
        <v>4.0000000000000001E-3</v>
      </c>
      <c r="BL675">
        <v>1.006</v>
      </c>
      <c r="BM675">
        <v>1.1931</v>
      </c>
      <c r="BQ675">
        <v>911.69600000000003</v>
      </c>
      <c r="BR675">
        <v>-3.0575999999999999E-2</v>
      </c>
      <c r="BS675">
        <v>-5</v>
      </c>
      <c r="BT675">
        <v>5.0000000000000001E-3</v>
      </c>
      <c r="BU675">
        <v>-0.747201</v>
      </c>
      <c r="BV675">
        <v>0</v>
      </c>
      <c r="BW675" t="s">
        <v>155</v>
      </c>
      <c r="BX675">
        <v>0.79</v>
      </c>
    </row>
    <row r="676" spans="1:76" x14ac:dyDescent="0.25">
      <c r="A676" s="26">
        <v>43530</v>
      </c>
      <c r="B676" s="29">
        <v>0.68668232638888893</v>
      </c>
      <c r="C676">
        <v>13.957000000000001</v>
      </c>
      <c r="D676">
        <v>0.1767</v>
      </c>
      <c r="E676">
        <v>1766.5681440000001</v>
      </c>
      <c r="F676">
        <v>50.7</v>
      </c>
      <c r="G676">
        <v>0.2</v>
      </c>
      <c r="H676">
        <v>123.1</v>
      </c>
      <c r="J676">
        <v>5.8</v>
      </c>
      <c r="K676">
        <v>0.88160000000000005</v>
      </c>
      <c r="L676">
        <v>12.3048</v>
      </c>
      <c r="M676">
        <v>0.15570000000000001</v>
      </c>
      <c r="N676">
        <v>44.682899999999997</v>
      </c>
      <c r="O676">
        <v>0.17630000000000001</v>
      </c>
      <c r="P676">
        <v>44.9</v>
      </c>
      <c r="Q676">
        <v>35.292099999999998</v>
      </c>
      <c r="R676">
        <v>0.13930000000000001</v>
      </c>
      <c r="S676">
        <v>35.4</v>
      </c>
      <c r="T676">
        <v>123.10469999999999</v>
      </c>
      <c r="W676">
        <v>0</v>
      </c>
      <c r="X676">
        <v>5.1132999999999997</v>
      </c>
      <c r="Y676">
        <v>11.7</v>
      </c>
      <c r="Z676">
        <v>856</v>
      </c>
      <c r="AA676">
        <v>842</v>
      </c>
      <c r="AB676">
        <v>846</v>
      </c>
      <c r="AC676">
        <v>91</v>
      </c>
      <c r="AD676">
        <v>18.39</v>
      </c>
      <c r="AE676">
        <v>0.42</v>
      </c>
      <c r="AF676">
        <v>982</v>
      </c>
      <c r="AG676">
        <v>-4</v>
      </c>
      <c r="AH676">
        <v>37</v>
      </c>
      <c r="AI676">
        <v>35</v>
      </c>
      <c r="AJ676">
        <v>192</v>
      </c>
      <c r="AK676">
        <v>169</v>
      </c>
      <c r="AL676">
        <v>4.5999999999999996</v>
      </c>
      <c r="AM676">
        <v>176</v>
      </c>
      <c r="AN676" t="s">
        <v>155</v>
      </c>
      <c r="AO676">
        <v>2</v>
      </c>
      <c r="AP676" s="28">
        <v>0.89516203703703701</v>
      </c>
      <c r="AQ676">
        <v>47.158977</v>
      </c>
      <c r="AR676">
        <v>-88.489152000000004</v>
      </c>
      <c r="AS676">
        <v>312.5</v>
      </c>
      <c r="AT676">
        <v>3.6</v>
      </c>
      <c r="AU676">
        <v>12</v>
      </c>
      <c r="AV676">
        <v>10</v>
      </c>
      <c r="AW676" t="s">
        <v>248</v>
      </c>
      <c r="AX676">
        <v>1.3824000000000001</v>
      </c>
      <c r="AY676">
        <v>1.8779999999999999</v>
      </c>
      <c r="AZ676">
        <v>2.3736000000000002</v>
      </c>
      <c r="BA676">
        <v>14.686999999999999</v>
      </c>
      <c r="BB676">
        <v>15.63</v>
      </c>
      <c r="BC676">
        <v>1.06</v>
      </c>
      <c r="BD676">
        <v>13.429</v>
      </c>
      <c r="BE676">
        <v>3116.0610000000001</v>
      </c>
      <c r="BF676">
        <v>25.102</v>
      </c>
      <c r="BG676">
        <v>1.1850000000000001</v>
      </c>
      <c r="BH676">
        <v>5.0000000000000001E-3</v>
      </c>
      <c r="BI676">
        <v>1.19</v>
      </c>
      <c r="BJ676">
        <v>0.93600000000000005</v>
      </c>
      <c r="BK676">
        <v>4.0000000000000001E-3</v>
      </c>
      <c r="BL676">
        <v>0.94</v>
      </c>
      <c r="BM676">
        <v>0.99</v>
      </c>
      <c r="BQ676">
        <v>941.53</v>
      </c>
      <c r="BR676">
        <v>-3.3896000000000003E-2</v>
      </c>
      <c r="BS676">
        <v>-5</v>
      </c>
      <c r="BT676">
        <v>5.0000000000000001E-3</v>
      </c>
      <c r="BU676">
        <v>-0.82833400000000001</v>
      </c>
      <c r="BV676">
        <v>0</v>
      </c>
      <c r="BW676" t="s">
        <v>155</v>
      </c>
      <c r="BX676">
        <v>0.79</v>
      </c>
    </row>
    <row r="677" spans="1:76" x14ac:dyDescent="0.25">
      <c r="A677" s="26">
        <v>43530</v>
      </c>
      <c r="B677" s="29">
        <v>0.68669390046296297</v>
      </c>
      <c r="C677">
        <v>14.057</v>
      </c>
      <c r="D677">
        <v>8.6599999999999996E-2</v>
      </c>
      <c r="E677">
        <v>865.60067700000002</v>
      </c>
      <c r="F677">
        <v>45.7</v>
      </c>
      <c r="G677">
        <v>0.2</v>
      </c>
      <c r="H677">
        <v>102.2</v>
      </c>
      <c r="J677">
        <v>5.74</v>
      </c>
      <c r="K677">
        <v>0.88170000000000004</v>
      </c>
      <c r="L677">
        <v>12.3932</v>
      </c>
      <c r="M677">
        <v>7.6300000000000007E-2</v>
      </c>
      <c r="N677">
        <v>40.334099999999999</v>
      </c>
      <c r="O677">
        <v>0.17630000000000001</v>
      </c>
      <c r="P677">
        <v>40.5</v>
      </c>
      <c r="Q677">
        <v>31.857199999999999</v>
      </c>
      <c r="R677">
        <v>0.13930000000000001</v>
      </c>
      <c r="S677">
        <v>32</v>
      </c>
      <c r="T677">
        <v>102.163</v>
      </c>
      <c r="W677">
        <v>0</v>
      </c>
      <c r="X677">
        <v>5.0603999999999996</v>
      </c>
      <c r="Y677">
        <v>11.8</v>
      </c>
      <c r="Z677">
        <v>855</v>
      </c>
      <c r="AA677">
        <v>842</v>
      </c>
      <c r="AB677">
        <v>845</v>
      </c>
      <c r="AC677">
        <v>91</v>
      </c>
      <c r="AD677">
        <v>18.39</v>
      </c>
      <c r="AE677">
        <v>0.42</v>
      </c>
      <c r="AF677">
        <v>982</v>
      </c>
      <c r="AG677">
        <v>-4</v>
      </c>
      <c r="AH677">
        <v>37</v>
      </c>
      <c r="AI677">
        <v>35</v>
      </c>
      <c r="AJ677">
        <v>192</v>
      </c>
      <c r="AK677">
        <v>169</v>
      </c>
      <c r="AL677">
        <v>4.7</v>
      </c>
      <c r="AM677">
        <v>176</v>
      </c>
      <c r="AN677" t="s">
        <v>155</v>
      </c>
      <c r="AO677">
        <v>2</v>
      </c>
      <c r="AP677" s="28">
        <v>0.89517361111111116</v>
      </c>
      <c r="AQ677">
        <v>47.158977</v>
      </c>
      <c r="AR677">
        <v>-88.489152000000004</v>
      </c>
      <c r="AS677">
        <v>312.5</v>
      </c>
      <c r="AT677">
        <v>2.1</v>
      </c>
      <c r="AU677">
        <v>12</v>
      </c>
      <c r="AV677">
        <v>10</v>
      </c>
      <c r="AW677" t="s">
        <v>248</v>
      </c>
      <c r="AX677">
        <v>1.4</v>
      </c>
      <c r="AY677">
        <v>1.9</v>
      </c>
      <c r="AZ677">
        <v>2.4</v>
      </c>
      <c r="BA677">
        <v>14.686999999999999</v>
      </c>
      <c r="BB677">
        <v>15.64</v>
      </c>
      <c r="BC677">
        <v>1.06</v>
      </c>
      <c r="BD677">
        <v>13.423</v>
      </c>
      <c r="BE677">
        <v>3136.7159999999999</v>
      </c>
      <c r="BF677">
        <v>12.294</v>
      </c>
      <c r="BG677">
        <v>1.069</v>
      </c>
      <c r="BH677">
        <v>5.0000000000000001E-3</v>
      </c>
      <c r="BI677">
        <v>1.0740000000000001</v>
      </c>
      <c r="BJ677">
        <v>0.84399999999999997</v>
      </c>
      <c r="BK677">
        <v>4.0000000000000001E-3</v>
      </c>
      <c r="BL677">
        <v>0.84799999999999998</v>
      </c>
      <c r="BM677">
        <v>0.82110000000000005</v>
      </c>
      <c r="BQ677">
        <v>931.279</v>
      </c>
      <c r="BR677">
        <v>-3.1632E-2</v>
      </c>
      <c r="BS677">
        <v>-5</v>
      </c>
      <c r="BT677">
        <v>5.0000000000000001E-3</v>
      </c>
      <c r="BU677">
        <v>-0.773007</v>
      </c>
      <c r="BV677">
        <v>0</v>
      </c>
      <c r="BW677" t="s">
        <v>155</v>
      </c>
      <c r="BX677">
        <v>0.79</v>
      </c>
    </row>
    <row r="678" spans="1:76" x14ac:dyDescent="0.25">
      <c r="A678" s="26">
        <v>43530</v>
      </c>
      <c r="B678" s="29">
        <v>0.68670547453703701</v>
      </c>
      <c r="C678">
        <v>13.698</v>
      </c>
      <c r="D678">
        <v>4.0399999999999998E-2</v>
      </c>
      <c r="E678">
        <v>403.55989799999998</v>
      </c>
      <c r="F678">
        <v>40.299999999999997</v>
      </c>
      <c r="G678">
        <v>0.2</v>
      </c>
      <c r="H678">
        <v>73.8</v>
      </c>
      <c r="J678">
        <v>5.4</v>
      </c>
      <c r="K678">
        <v>0.88480000000000003</v>
      </c>
      <c r="L678">
        <v>12.1197</v>
      </c>
      <c r="M678">
        <v>3.5700000000000003E-2</v>
      </c>
      <c r="N678">
        <v>35.679299999999998</v>
      </c>
      <c r="O678">
        <v>0.17699999999999999</v>
      </c>
      <c r="P678">
        <v>35.9</v>
      </c>
      <c r="Q678">
        <v>28.180700000000002</v>
      </c>
      <c r="R678">
        <v>0.13980000000000001</v>
      </c>
      <c r="S678">
        <v>28.3</v>
      </c>
      <c r="T678">
        <v>73.806799999999996</v>
      </c>
      <c r="W678">
        <v>0</v>
      </c>
      <c r="X678">
        <v>4.7778</v>
      </c>
      <c r="Y678">
        <v>11.8</v>
      </c>
      <c r="Z678">
        <v>854</v>
      </c>
      <c r="AA678">
        <v>841</v>
      </c>
      <c r="AB678">
        <v>845</v>
      </c>
      <c r="AC678">
        <v>91</v>
      </c>
      <c r="AD678">
        <v>18.39</v>
      </c>
      <c r="AE678">
        <v>0.42</v>
      </c>
      <c r="AF678">
        <v>982</v>
      </c>
      <c r="AG678">
        <v>-4</v>
      </c>
      <c r="AH678">
        <v>37</v>
      </c>
      <c r="AI678">
        <v>35</v>
      </c>
      <c r="AJ678">
        <v>192</v>
      </c>
      <c r="AK678">
        <v>169</v>
      </c>
      <c r="AL678">
        <v>4.5999999999999996</v>
      </c>
      <c r="AM678">
        <v>176</v>
      </c>
      <c r="AN678" t="s">
        <v>155</v>
      </c>
      <c r="AO678">
        <v>2</v>
      </c>
      <c r="AP678" s="28">
        <v>0.89517361111111116</v>
      </c>
      <c r="AQ678">
        <v>47.15898</v>
      </c>
      <c r="AR678">
        <v>-88.489136000000002</v>
      </c>
      <c r="AS678">
        <v>312.39999999999998</v>
      </c>
      <c r="AT678">
        <v>2</v>
      </c>
      <c r="AU678">
        <v>12</v>
      </c>
      <c r="AV678">
        <v>10</v>
      </c>
      <c r="AW678" t="s">
        <v>248</v>
      </c>
      <c r="AX678">
        <v>1.3044</v>
      </c>
      <c r="AY678">
        <v>1.8044</v>
      </c>
      <c r="AZ678">
        <v>2.2088000000000001</v>
      </c>
      <c r="BA678">
        <v>14.686999999999999</v>
      </c>
      <c r="BB678">
        <v>16.079999999999998</v>
      </c>
      <c r="BC678">
        <v>1.0900000000000001</v>
      </c>
      <c r="BD678">
        <v>13.023999999999999</v>
      </c>
      <c r="BE678">
        <v>3147.692</v>
      </c>
      <c r="BF678">
        <v>5.9020000000000001</v>
      </c>
      <c r="BG678">
        <v>0.97</v>
      </c>
      <c r="BH678">
        <v>5.0000000000000001E-3</v>
      </c>
      <c r="BI678">
        <v>0.97499999999999998</v>
      </c>
      <c r="BJ678">
        <v>0.76600000000000001</v>
      </c>
      <c r="BK678">
        <v>4.0000000000000001E-3</v>
      </c>
      <c r="BL678">
        <v>0.77</v>
      </c>
      <c r="BM678">
        <v>0.60870000000000002</v>
      </c>
      <c r="BQ678">
        <v>902.24699999999996</v>
      </c>
      <c r="BR678">
        <v>-3.2471E-2</v>
      </c>
      <c r="BS678">
        <v>-5</v>
      </c>
      <c r="BT678">
        <v>5.0000000000000001E-3</v>
      </c>
      <c r="BU678">
        <v>-0.79349899999999995</v>
      </c>
      <c r="BV678">
        <v>0</v>
      </c>
      <c r="BW678" t="s">
        <v>155</v>
      </c>
      <c r="BX678">
        <v>0.79</v>
      </c>
    </row>
    <row r="679" spans="1:76" x14ac:dyDescent="0.25">
      <c r="A679" s="26">
        <v>43530</v>
      </c>
      <c r="B679" s="29">
        <v>0.68671704861111105</v>
      </c>
      <c r="C679">
        <v>9.9139999999999997</v>
      </c>
      <c r="D679">
        <v>2.1600000000000001E-2</v>
      </c>
      <c r="E679">
        <v>215.89372</v>
      </c>
      <c r="F679">
        <v>35.700000000000003</v>
      </c>
      <c r="G679">
        <v>0.2</v>
      </c>
      <c r="H679">
        <v>64</v>
      </c>
      <c r="J679">
        <v>5.24</v>
      </c>
      <c r="K679">
        <v>0.91469999999999996</v>
      </c>
      <c r="L679">
        <v>9.0680999999999994</v>
      </c>
      <c r="M679">
        <v>1.9699999999999999E-2</v>
      </c>
      <c r="N679">
        <v>32.698399999999999</v>
      </c>
      <c r="O679">
        <v>0.18290000000000001</v>
      </c>
      <c r="P679">
        <v>32.9</v>
      </c>
      <c r="Q679">
        <v>25.8263</v>
      </c>
      <c r="R679">
        <v>0.14449999999999999</v>
      </c>
      <c r="S679">
        <v>26</v>
      </c>
      <c r="T679">
        <v>63.976500000000001</v>
      </c>
      <c r="W679">
        <v>0</v>
      </c>
      <c r="X679">
        <v>4.7891000000000004</v>
      </c>
      <c r="Y679">
        <v>11.7</v>
      </c>
      <c r="Z679">
        <v>854</v>
      </c>
      <c r="AA679">
        <v>841</v>
      </c>
      <c r="AB679">
        <v>845</v>
      </c>
      <c r="AC679">
        <v>91</v>
      </c>
      <c r="AD679">
        <v>18.39</v>
      </c>
      <c r="AE679">
        <v>0.42</v>
      </c>
      <c r="AF679">
        <v>982</v>
      </c>
      <c r="AG679">
        <v>-4</v>
      </c>
      <c r="AH679">
        <v>37</v>
      </c>
      <c r="AI679">
        <v>35</v>
      </c>
      <c r="AJ679">
        <v>192</v>
      </c>
      <c r="AK679">
        <v>169</v>
      </c>
      <c r="AL679">
        <v>4.5999999999999996</v>
      </c>
      <c r="AM679">
        <v>176</v>
      </c>
      <c r="AN679" t="s">
        <v>155</v>
      </c>
      <c r="AO679">
        <v>2</v>
      </c>
      <c r="AP679" s="28">
        <v>0.89519675925925923</v>
      </c>
      <c r="AQ679">
        <v>47.158985000000001</v>
      </c>
      <c r="AR679">
        <v>-88.489124000000004</v>
      </c>
      <c r="AS679">
        <v>311.7</v>
      </c>
      <c r="AT679">
        <v>1.8</v>
      </c>
      <c r="AU679">
        <v>12</v>
      </c>
      <c r="AV679">
        <v>10</v>
      </c>
      <c r="AW679" t="s">
        <v>248</v>
      </c>
      <c r="AX679">
        <v>1.3</v>
      </c>
      <c r="AY679">
        <v>1.8</v>
      </c>
      <c r="AZ679">
        <v>2.2000000000000002</v>
      </c>
      <c r="BA679">
        <v>14.686999999999999</v>
      </c>
      <c r="BB679">
        <v>21.85</v>
      </c>
      <c r="BC679">
        <v>1.49</v>
      </c>
      <c r="BD679">
        <v>9.3239999999999998</v>
      </c>
      <c r="BE679">
        <v>3153.297</v>
      </c>
      <c r="BF679">
        <v>4.3710000000000004</v>
      </c>
      <c r="BG679">
        <v>1.1910000000000001</v>
      </c>
      <c r="BH679">
        <v>7.0000000000000001E-3</v>
      </c>
      <c r="BI679">
        <v>1.1970000000000001</v>
      </c>
      <c r="BJ679">
        <v>0.94</v>
      </c>
      <c r="BK679">
        <v>5.0000000000000001E-3</v>
      </c>
      <c r="BL679">
        <v>0.94599999999999995</v>
      </c>
      <c r="BM679">
        <v>0.70650000000000002</v>
      </c>
      <c r="BQ679">
        <v>1210.873</v>
      </c>
      <c r="BR679">
        <v>-3.3530999999999998E-2</v>
      </c>
      <c r="BS679">
        <v>-5</v>
      </c>
      <c r="BT679">
        <v>5.0000000000000001E-3</v>
      </c>
      <c r="BU679">
        <v>-0.81940299999999999</v>
      </c>
      <c r="BV679">
        <v>0</v>
      </c>
      <c r="BW679" t="s">
        <v>155</v>
      </c>
      <c r="BX679">
        <v>0.79</v>
      </c>
    </row>
    <row r="680" spans="1:76" x14ac:dyDescent="0.25">
      <c r="A680" s="26">
        <v>43530</v>
      </c>
      <c r="B680" s="29">
        <v>0.6867286226851852</v>
      </c>
      <c r="C680">
        <v>8.3170000000000002</v>
      </c>
      <c r="D680">
        <v>2.0199999999999999E-2</v>
      </c>
      <c r="E680">
        <v>201.799308</v>
      </c>
      <c r="F680">
        <v>31.9</v>
      </c>
      <c r="G680">
        <v>0.2</v>
      </c>
      <c r="H680">
        <v>53.6</v>
      </c>
      <c r="J680">
        <v>5.0999999999999996</v>
      </c>
      <c r="K680">
        <v>0.92789999999999995</v>
      </c>
      <c r="L680">
        <v>7.7172000000000001</v>
      </c>
      <c r="M680">
        <v>1.8700000000000001E-2</v>
      </c>
      <c r="N680">
        <v>29.627500000000001</v>
      </c>
      <c r="O680">
        <v>0.18559999999999999</v>
      </c>
      <c r="P680">
        <v>29.8</v>
      </c>
      <c r="Q680">
        <v>23.4008</v>
      </c>
      <c r="R680">
        <v>0.14660000000000001</v>
      </c>
      <c r="S680">
        <v>23.5</v>
      </c>
      <c r="T680">
        <v>53.595199999999998</v>
      </c>
      <c r="W680">
        <v>0</v>
      </c>
      <c r="X680">
        <v>4.7293000000000003</v>
      </c>
      <c r="Y680">
        <v>11.8</v>
      </c>
      <c r="Z680">
        <v>854</v>
      </c>
      <c r="AA680">
        <v>841</v>
      </c>
      <c r="AB680">
        <v>844</v>
      </c>
      <c r="AC680">
        <v>91</v>
      </c>
      <c r="AD680">
        <v>18.39</v>
      </c>
      <c r="AE680">
        <v>0.42</v>
      </c>
      <c r="AF680">
        <v>982</v>
      </c>
      <c r="AG680">
        <v>-4</v>
      </c>
      <c r="AH680">
        <v>37</v>
      </c>
      <c r="AI680">
        <v>35</v>
      </c>
      <c r="AJ680">
        <v>191.6</v>
      </c>
      <c r="AK680">
        <v>169</v>
      </c>
      <c r="AL680">
        <v>4.7</v>
      </c>
      <c r="AM680">
        <v>176</v>
      </c>
      <c r="AN680" t="s">
        <v>155</v>
      </c>
      <c r="AO680">
        <v>2</v>
      </c>
      <c r="AP680" s="28">
        <v>0.89520833333333327</v>
      </c>
      <c r="AQ680">
        <v>47.158993000000002</v>
      </c>
      <c r="AR680">
        <v>-88.489113000000003</v>
      </c>
      <c r="AS680">
        <v>311.7</v>
      </c>
      <c r="AT680">
        <v>1.8</v>
      </c>
      <c r="AU680">
        <v>12</v>
      </c>
      <c r="AV680">
        <v>11</v>
      </c>
      <c r="AW680" t="s">
        <v>239</v>
      </c>
      <c r="AX680">
        <v>1.4912000000000001</v>
      </c>
      <c r="AY680">
        <v>1.8956</v>
      </c>
      <c r="AZ680">
        <v>2.3912</v>
      </c>
      <c r="BA680">
        <v>14.686999999999999</v>
      </c>
      <c r="BB680">
        <v>25.85</v>
      </c>
      <c r="BC680">
        <v>1.76</v>
      </c>
      <c r="BD680">
        <v>7.7679999999999998</v>
      </c>
      <c r="BE680">
        <v>3154.9760000000001</v>
      </c>
      <c r="BF680">
        <v>4.8719999999999999</v>
      </c>
      <c r="BG680">
        <v>1.268</v>
      </c>
      <c r="BH680">
        <v>8.0000000000000002E-3</v>
      </c>
      <c r="BI680">
        <v>1.276</v>
      </c>
      <c r="BJ680">
        <v>1.002</v>
      </c>
      <c r="BK680">
        <v>6.0000000000000001E-3</v>
      </c>
      <c r="BL680">
        <v>1.008</v>
      </c>
      <c r="BM680">
        <v>0.69579999999999997</v>
      </c>
      <c r="BQ680">
        <v>1405.825</v>
      </c>
      <c r="BR680">
        <v>-3.1736E-2</v>
      </c>
      <c r="BS680">
        <v>-5</v>
      </c>
      <c r="BT680">
        <v>5.0000000000000001E-3</v>
      </c>
      <c r="BU680">
        <v>-0.77554900000000004</v>
      </c>
      <c r="BV680">
        <v>0</v>
      </c>
      <c r="BW680" t="s">
        <v>155</v>
      </c>
      <c r="BX680">
        <v>0.79</v>
      </c>
    </row>
    <row r="681" spans="1:76" x14ac:dyDescent="0.25">
      <c r="A681" s="26">
        <v>43530</v>
      </c>
      <c r="B681" s="29">
        <v>0.68674019675925935</v>
      </c>
      <c r="C681">
        <v>9.0169999999999995</v>
      </c>
      <c r="D681">
        <v>3.4000000000000002E-2</v>
      </c>
      <c r="E681">
        <v>340.20761199999998</v>
      </c>
      <c r="F681">
        <v>29.4</v>
      </c>
      <c r="G681">
        <v>0.2</v>
      </c>
      <c r="H681">
        <v>46.1</v>
      </c>
      <c r="J681">
        <v>5</v>
      </c>
      <c r="K681">
        <v>0.92200000000000004</v>
      </c>
      <c r="L681">
        <v>8.3132000000000001</v>
      </c>
      <c r="M681">
        <v>3.1399999999999997E-2</v>
      </c>
      <c r="N681">
        <v>27.145700000000001</v>
      </c>
      <c r="O681">
        <v>0.18440000000000001</v>
      </c>
      <c r="P681">
        <v>27.3</v>
      </c>
      <c r="Q681">
        <v>21.4406</v>
      </c>
      <c r="R681">
        <v>0.14560000000000001</v>
      </c>
      <c r="S681">
        <v>21.6</v>
      </c>
      <c r="T681">
        <v>46.1</v>
      </c>
      <c r="W681">
        <v>0</v>
      </c>
      <c r="X681">
        <v>4.6097999999999999</v>
      </c>
      <c r="Y681">
        <v>11.8</v>
      </c>
      <c r="Z681">
        <v>854</v>
      </c>
      <c r="AA681">
        <v>841</v>
      </c>
      <c r="AB681">
        <v>845</v>
      </c>
      <c r="AC681">
        <v>91</v>
      </c>
      <c r="AD681">
        <v>18.39</v>
      </c>
      <c r="AE681">
        <v>0.42</v>
      </c>
      <c r="AF681">
        <v>982</v>
      </c>
      <c r="AG681">
        <v>-4</v>
      </c>
      <c r="AH681">
        <v>37</v>
      </c>
      <c r="AI681">
        <v>35</v>
      </c>
      <c r="AJ681">
        <v>191</v>
      </c>
      <c r="AK681">
        <v>169</v>
      </c>
      <c r="AL681">
        <v>4.7</v>
      </c>
      <c r="AM681">
        <v>176</v>
      </c>
      <c r="AN681" t="s">
        <v>155</v>
      </c>
      <c r="AO681">
        <v>2</v>
      </c>
      <c r="AP681" s="28">
        <v>0.89521990740740742</v>
      </c>
      <c r="AQ681">
        <v>47.158996999999999</v>
      </c>
      <c r="AR681">
        <v>-88.489118000000005</v>
      </c>
      <c r="AS681">
        <v>311.60000000000002</v>
      </c>
      <c r="AT681">
        <v>0.1</v>
      </c>
      <c r="AU681">
        <v>12</v>
      </c>
      <c r="AV681">
        <v>11</v>
      </c>
      <c r="AW681" t="s">
        <v>239</v>
      </c>
      <c r="AX681">
        <v>1.5955999999999999</v>
      </c>
      <c r="AY681">
        <v>2.0912000000000002</v>
      </c>
      <c r="AZ681">
        <v>2.5912000000000002</v>
      </c>
      <c r="BA681">
        <v>14.686999999999999</v>
      </c>
      <c r="BB681">
        <v>23.89</v>
      </c>
      <c r="BC681">
        <v>1.63</v>
      </c>
      <c r="BD681">
        <v>8.4629999999999992</v>
      </c>
      <c r="BE681">
        <v>3149.998</v>
      </c>
      <c r="BF681">
        <v>7.5640000000000001</v>
      </c>
      <c r="BG681">
        <v>1.077</v>
      </c>
      <c r="BH681">
        <v>7.0000000000000001E-3</v>
      </c>
      <c r="BI681">
        <v>1.0840000000000001</v>
      </c>
      <c r="BJ681">
        <v>0.85099999999999998</v>
      </c>
      <c r="BK681">
        <v>6.0000000000000001E-3</v>
      </c>
      <c r="BL681">
        <v>0.85699999999999998</v>
      </c>
      <c r="BM681">
        <v>0.55469999999999997</v>
      </c>
      <c r="BQ681">
        <v>1270.0630000000001</v>
      </c>
      <c r="BR681">
        <v>-3.2632000000000001E-2</v>
      </c>
      <c r="BS681">
        <v>-5</v>
      </c>
      <c r="BT681">
        <v>5.0000000000000001E-3</v>
      </c>
      <c r="BU681">
        <v>-0.79744499999999996</v>
      </c>
      <c r="BV681">
        <v>0</v>
      </c>
      <c r="BW681" t="s">
        <v>155</v>
      </c>
      <c r="BX681">
        <v>0.79</v>
      </c>
    </row>
    <row r="682" spans="1:76" x14ac:dyDescent="0.25">
      <c r="A682" s="26">
        <v>43530</v>
      </c>
      <c r="B682" s="29">
        <v>0.68675177083333327</v>
      </c>
      <c r="C682">
        <v>10.901</v>
      </c>
      <c r="D682">
        <v>3.7400000000000003E-2</v>
      </c>
      <c r="E682">
        <v>373.75601899999998</v>
      </c>
      <c r="F682">
        <v>29.2</v>
      </c>
      <c r="G682">
        <v>0.2</v>
      </c>
      <c r="H682">
        <v>47.1</v>
      </c>
      <c r="J682">
        <v>5.1100000000000003</v>
      </c>
      <c r="K682">
        <v>0.90659999999999996</v>
      </c>
      <c r="L682">
        <v>9.8833000000000002</v>
      </c>
      <c r="M682">
        <v>3.39E-2</v>
      </c>
      <c r="N682">
        <v>26.473600000000001</v>
      </c>
      <c r="O682">
        <v>0.18129999999999999</v>
      </c>
      <c r="P682">
        <v>26.7</v>
      </c>
      <c r="Q682">
        <v>20.909800000000001</v>
      </c>
      <c r="R682">
        <v>0.14319999999999999</v>
      </c>
      <c r="S682">
        <v>21.1</v>
      </c>
      <c r="T682">
        <v>47.1</v>
      </c>
      <c r="W682">
        <v>0</v>
      </c>
      <c r="X682">
        <v>4.6310000000000002</v>
      </c>
      <c r="Y682">
        <v>11.8</v>
      </c>
      <c r="Z682">
        <v>855</v>
      </c>
      <c r="AA682">
        <v>841</v>
      </c>
      <c r="AB682">
        <v>845</v>
      </c>
      <c r="AC682">
        <v>91</v>
      </c>
      <c r="AD682">
        <v>18.39</v>
      </c>
      <c r="AE682">
        <v>0.42</v>
      </c>
      <c r="AF682">
        <v>982</v>
      </c>
      <c r="AG682">
        <v>-4</v>
      </c>
      <c r="AH682">
        <v>37</v>
      </c>
      <c r="AI682">
        <v>35</v>
      </c>
      <c r="AJ682">
        <v>191</v>
      </c>
      <c r="AK682">
        <v>169</v>
      </c>
      <c r="AL682">
        <v>4.5999999999999996</v>
      </c>
      <c r="AM682">
        <v>176</v>
      </c>
      <c r="AN682" t="s">
        <v>155</v>
      </c>
      <c r="AO682">
        <v>2</v>
      </c>
      <c r="AP682" s="28">
        <v>0.89523148148148157</v>
      </c>
      <c r="AQ682">
        <v>47.158994999999997</v>
      </c>
      <c r="AR682">
        <v>-88.48912</v>
      </c>
      <c r="AS682">
        <v>311.3</v>
      </c>
      <c r="AT682">
        <v>0</v>
      </c>
      <c r="AU682">
        <v>12</v>
      </c>
      <c r="AV682">
        <v>11</v>
      </c>
      <c r="AW682" t="s">
        <v>239</v>
      </c>
      <c r="AX682">
        <v>1.6956</v>
      </c>
      <c r="AY682">
        <v>2.1956000000000002</v>
      </c>
      <c r="AZ682">
        <v>2.7911999999999999</v>
      </c>
      <c r="BA682">
        <v>14.686999999999999</v>
      </c>
      <c r="BB682">
        <v>19.940000000000001</v>
      </c>
      <c r="BC682">
        <v>1.36</v>
      </c>
      <c r="BD682">
        <v>10.298</v>
      </c>
      <c r="BE682">
        <v>3148.931</v>
      </c>
      <c r="BF682">
        <v>6.8719999999999999</v>
      </c>
      <c r="BG682">
        <v>0.88300000000000001</v>
      </c>
      <c r="BH682">
        <v>6.0000000000000001E-3</v>
      </c>
      <c r="BI682">
        <v>0.88900000000000001</v>
      </c>
      <c r="BJ682">
        <v>0.69799999999999995</v>
      </c>
      <c r="BK682">
        <v>5.0000000000000001E-3</v>
      </c>
      <c r="BL682">
        <v>0.70199999999999996</v>
      </c>
      <c r="BM682">
        <v>0.47649999999999998</v>
      </c>
      <c r="BQ682">
        <v>1072.8320000000001</v>
      </c>
      <c r="BR682">
        <v>-3.2000000000000001E-2</v>
      </c>
      <c r="BS682">
        <v>-5</v>
      </c>
      <c r="BT682">
        <v>5.0000000000000001E-3</v>
      </c>
      <c r="BU682">
        <v>-0.78200000000000003</v>
      </c>
      <c r="BV682">
        <v>0</v>
      </c>
      <c r="BW682" t="s">
        <v>155</v>
      </c>
      <c r="BX682">
        <v>0.79</v>
      </c>
    </row>
    <row r="683" spans="1:76" x14ac:dyDescent="0.25">
      <c r="A683" s="26">
        <v>43530</v>
      </c>
      <c r="B683" s="29">
        <v>0.68676334490740742</v>
      </c>
      <c r="C683">
        <v>12.631</v>
      </c>
      <c r="D683">
        <v>6.4600000000000005E-2</v>
      </c>
      <c r="E683">
        <v>645.65217399999995</v>
      </c>
      <c r="F683">
        <v>31.6</v>
      </c>
      <c r="G683">
        <v>0.2</v>
      </c>
      <c r="H683">
        <v>42.9</v>
      </c>
      <c r="J683">
        <v>5.4</v>
      </c>
      <c r="K683">
        <v>0.89280000000000004</v>
      </c>
      <c r="L683">
        <v>11.2766</v>
      </c>
      <c r="M683">
        <v>5.7599999999999998E-2</v>
      </c>
      <c r="N683">
        <v>28.254100000000001</v>
      </c>
      <c r="O683">
        <v>0.17860000000000001</v>
      </c>
      <c r="P683">
        <v>28.4</v>
      </c>
      <c r="Q683">
        <v>22.315999999999999</v>
      </c>
      <c r="R683">
        <v>0.14099999999999999</v>
      </c>
      <c r="S683">
        <v>22.5</v>
      </c>
      <c r="T683">
        <v>42.85</v>
      </c>
      <c r="W683">
        <v>0</v>
      </c>
      <c r="X683">
        <v>4.8212000000000002</v>
      </c>
      <c r="Y683">
        <v>11.8</v>
      </c>
      <c r="Z683">
        <v>854</v>
      </c>
      <c r="AA683">
        <v>842</v>
      </c>
      <c r="AB683">
        <v>845</v>
      </c>
      <c r="AC683">
        <v>91</v>
      </c>
      <c r="AD683">
        <v>18.39</v>
      </c>
      <c r="AE683">
        <v>0.42</v>
      </c>
      <c r="AF683">
        <v>982</v>
      </c>
      <c r="AG683">
        <v>-4</v>
      </c>
      <c r="AH683">
        <v>36.631999999999998</v>
      </c>
      <c r="AI683">
        <v>35</v>
      </c>
      <c r="AJ683">
        <v>191</v>
      </c>
      <c r="AK683">
        <v>169</v>
      </c>
      <c r="AL683">
        <v>4.7</v>
      </c>
      <c r="AM683">
        <v>176</v>
      </c>
      <c r="AN683" t="s">
        <v>155</v>
      </c>
      <c r="AO683">
        <v>2</v>
      </c>
      <c r="AP683" s="28">
        <v>0.8952430555555555</v>
      </c>
      <c r="AQ683">
        <v>47.158996999999999</v>
      </c>
      <c r="AR683">
        <v>-88.489118000000005</v>
      </c>
      <c r="AS683">
        <v>311.5</v>
      </c>
      <c r="AT683">
        <v>0</v>
      </c>
      <c r="AU683">
        <v>12</v>
      </c>
      <c r="AV683">
        <v>11</v>
      </c>
      <c r="AW683" t="s">
        <v>239</v>
      </c>
      <c r="AX683">
        <v>1.7956000000000001</v>
      </c>
      <c r="AY683">
        <v>2.3912</v>
      </c>
      <c r="AZ683">
        <v>2.9912000000000001</v>
      </c>
      <c r="BA683">
        <v>14.686999999999999</v>
      </c>
      <c r="BB683">
        <v>17.32</v>
      </c>
      <c r="BC683">
        <v>1.18</v>
      </c>
      <c r="BD683">
        <v>12.006</v>
      </c>
      <c r="BE683">
        <v>3142.3780000000002</v>
      </c>
      <c r="BF683">
        <v>10.224</v>
      </c>
      <c r="BG683">
        <v>0.82499999999999996</v>
      </c>
      <c r="BH683">
        <v>5.0000000000000001E-3</v>
      </c>
      <c r="BI683">
        <v>0.83</v>
      </c>
      <c r="BJ683">
        <v>0.65100000000000002</v>
      </c>
      <c r="BK683">
        <v>4.0000000000000001E-3</v>
      </c>
      <c r="BL683">
        <v>0.65500000000000003</v>
      </c>
      <c r="BM683">
        <v>0.37919999999999998</v>
      </c>
      <c r="BQ683">
        <v>976.85299999999995</v>
      </c>
      <c r="BR683">
        <v>-3.2736000000000001E-2</v>
      </c>
      <c r="BS683">
        <v>-5</v>
      </c>
      <c r="BT683">
        <v>5.0000000000000001E-3</v>
      </c>
      <c r="BU683">
        <v>-0.79998599999999997</v>
      </c>
      <c r="BV683">
        <v>0</v>
      </c>
      <c r="BW683" t="s">
        <v>155</v>
      </c>
      <c r="BX683">
        <v>0.79</v>
      </c>
    </row>
    <row r="684" spans="1:76" x14ac:dyDescent="0.25">
      <c r="A684" s="26">
        <v>43530</v>
      </c>
      <c r="B684" s="29">
        <v>0.68677491898148146</v>
      </c>
      <c r="C684">
        <v>13.71</v>
      </c>
      <c r="D684">
        <v>0.17710000000000001</v>
      </c>
      <c r="E684">
        <v>1771.3278009999999</v>
      </c>
      <c r="F684">
        <v>35.200000000000003</v>
      </c>
      <c r="G684">
        <v>0.2</v>
      </c>
      <c r="H684">
        <v>50.7</v>
      </c>
      <c r="J684">
        <v>5.4</v>
      </c>
      <c r="K684">
        <v>0.88349999999999995</v>
      </c>
      <c r="L684">
        <v>12.1135</v>
      </c>
      <c r="M684">
        <v>0.1565</v>
      </c>
      <c r="N684">
        <v>31.1053</v>
      </c>
      <c r="O684">
        <v>0.1767</v>
      </c>
      <c r="P684">
        <v>31.3</v>
      </c>
      <c r="Q684">
        <v>24.568100000000001</v>
      </c>
      <c r="R684">
        <v>0.1396</v>
      </c>
      <c r="S684">
        <v>24.7</v>
      </c>
      <c r="T684">
        <v>50.731400000000001</v>
      </c>
      <c r="W684">
        <v>0</v>
      </c>
      <c r="X684">
        <v>4.7685000000000004</v>
      </c>
      <c r="Y684">
        <v>11.7</v>
      </c>
      <c r="Z684">
        <v>855</v>
      </c>
      <c r="AA684">
        <v>842</v>
      </c>
      <c r="AB684">
        <v>845</v>
      </c>
      <c r="AC684">
        <v>91</v>
      </c>
      <c r="AD684">
        <v>18.39</v>
      </c>
      <c r="AE684">
        <v>0.42</v>
      </c>
      <c r="AF684">
        <v>982</v>
      </c>
      <c r="AG684">
        <v>-4</v>
      </c>
      <c r="AH684">
        <v>36</v>
      </c>
      <c r="AI684">
        <v>35</v>
      </c>
      <c r="AJ684">
        <v>191</v>
      </c>
      <c r="AK684">
        <v>169</v>
      </c>
      <c r="AL684">
        <v>4.5999999999999996</v>
      </c>
      <c r="AM684">
        <v>176</v>
      </c>
      <c r="AN684" t="s">
        <v>155</v>
      </c>
      <c r="AO684">
        <v>2</v>
      </c>
      <c r="AP684" s="28">
        <v>0.89525462962962965</v>
      </c>
      <c r="AQ684">
        <v>47.158999999999999</v>
      </c>
      <c r="AR684">
        <v>-88.489116999999993</v>
      </c>
      <c r="AS684">
        <v>311.60000000000002</v>
      </c>
      <c r="AT684">
        <v>0</v>
      </c>
      <c r="AU684">
        <v>12</v>
      </c>
      <c r="AV684">
        <v>10</v>
      </c>
      <c r="AW684" t="s">
        <v>250</v>
      </c>
      <c r="AX684">
        <v>1.8</v>
      </c>
      <c r="AY684">
        <v>2.4</v>
      </c>
      <c r="AZ684">
        <v>3</v>
      </c>
      <c r="BA684">
        <v>14.686999999999999</v>
      </c>
      <c r="BB684">
        <v>15.9</v>
      </c>
      <c r="BC684">
        <v>1.08</v>
      </c>
      <c r="BD684">
        <v>13.180999999999999</v>
      </c>
      <c r="BE684">
        <v>3117.2020000000002</v>
      </c>
      <c r="BF684">
        <v>25.632999999999999</v>
      </c>
      <c r="BG684">
        <v>0.83799999999999997</v>
      </c>
      <c r="BH684">
        <v>5.0000000000000001E-3</v>
      </c>
      <c r="BI684">
        <v>0.84299999999999997</v>
      </c>
      <c r="BJ684">
        <v>0.66200000000000003</v>
      </c>
      <c r="BK684">
        <v>4.0000000000000001E-3</v>
      </c>
      <c r="BL684">
        <v>0.66600000000000004</v>
      </c>
      <c r="BM684">
        <v>0.41460000000000002</v>
      </c>
      <c r="BQ684">
        <v>892.22199999999998</v>
      </c>
      <c r="BR684">
        <v>-3.2896000000000002E-2</v>
      </c>
      <c r="BS684">
        <v>-5</v>
      </c>
      <c r="BT684">
        <v>5.0000000000000001E-3</v>
      </c>
      <c r="BU684">
        <v>-0.80389600000000005</v>
      </c>
      <c r="BV684">
        <v>0</v>
      </c>
      <c r="BW684" t="s">
        <v>155</v>
      </c>
      <c r="BX684">
        <v>0.79</v>
      </c>
    </row>
    <row r="685" spans="1:76" x14ac:dyDescent="0.25">
      <c r="A685" s="26">
        <v>43530</v>
      </c>
      <c r="B685" s="29">
        <v>0.68678649305555561</v>
      </c>
      <c r="C685">
        <v>13.718</v>
      </c>
      <c r="D685">
        <v>0.57850000000000001</v>
      </c>
      <c r="E685">
        <v>5784.7660310000001</v>
      </c>
      <c r="F685">
        <v>37.200000000000003</v>
      </c>
      <c r="G685">
        <v>0.3</v>
      </c>
      <c r="H685">
        <v>65.5</v>
      </c>
      <c r="J685">
        <v>4.99</v>
      </c>
      <c r="K685">
        <v>0.88</v>
      </c>
      <c r="L685">
        <v>12.072900000000001</v>
      </c>
      <c r="M685">
        <v>0.5091</v>
      </c>
      <c r="N685">
        <v>32.6937</v>
      </c>
      <c r="O685">
        <v>0.2452</v>
      </c>
      <c r="P685">
        <v>32.9</v>
      </c>
      <c r="Q685">
        <v>25.822600000000001</v>
      </c>
      <c r="R685">
        <v>0.19359999999999999</v>
      </c>
      <c r="S685">
        <v>26</v>
      </c>
      <c r="T685">
        <v>65.517099999999999</v>
      </c>
      <c r="W685">
        <v>0</v>
      </c>
      <c r="X685">
        <v>4.3936999999999999</v>
      </c>
      <c r="Y685">
        <v>11.8</v>
      </c>
      <c r="Z685">
        <v>854</v>
      </c>
      <c r="AA685">
        <v>841</v>
      </c>
      <c r="AB685">
        <v>845</v>
      </c>
      <c r="AC685">
        <v>91</v>
      </c>
      <c r="AD685">
        <v>18.39</v>
      </c>
      <c r="AE685">
        <v>0.42</v>
      </c>
      <c r="AF685">
        <v>982</v>
      </c>
      <c r="AG685">
        <v>-4</v>
      </c>
      <c r="AH685">
        <v>36</v>
      </c>
      <c r="AI685">
        <v>35</v>
      </c>
      <c r="AJ685">
        <v>191</v>
      </c>
      <c r="AK685">
        <v>169</v>
      </c>
      <c r="AL685">
        <v>4.7</v>
      </c>
      <c r="AM685">
        <v>176</v>
      </c>
      <c r="AN685" t="s">
        <v>155</v>
      </c>
      <c r="AO685">
        <v>2</v>
      </c>
      <c r="AP685" s="28">
        <v>0.89526620370370369</v>
      </c>
      <c r="AQ685">
        <v>47.159002000000001</v>
      </c>
      <c r="AR685">
        <v>-88.489116999999993</v>
      </c>
      <c r="AS685">
        <v>311.10000000000002</v>
      </c>
      <c r="AT685">
        <v>0</v>
      </c>
      <c r="AU685">
        <v>12</v>
      </c>
      <c r="AV685">
        <v>10</v>
      </c>
      <c r="AW685" t="s">
        <v>250</v>
      </c>
      <c r="AX685">
        <v>1.9912000000000001</v>
      </c>
      <c r="AY685">
        <v>2.5912000000000002</v>
      </c>
      <c r="AZ685">
        <v>3.2867999999999999</v>
      </c>
      <c r="BA685">
        <v>14.686999999999999</v>
      </c>
      <c r="BB685">
        <v>15.42</v>
      </c>
      <c r="BC685">
        <v>1.05</v>
      </c>
      <c r="BD685">
        <v>13.631</v>
      </c>
      <c r="BE685">
        <v>3029.1320000000001</v>
      </c>
      <c r="BF685">
        <v>81.296999999999997</v>
      </c>
      <c r="BG685">
        <v>0.85899999999999999</v>
      </c>
      <c r="BH685">
        <v>6.0000000000000001E-3</v>
      </c>
      <c r="BI685">
        <v>0.86499999999999999</v>
      </c>
      <c r="BJ685">
        <v>0.67800000000000005</v>
      </c>
      <c r="BK685">
        <v>5.0000000000000001E-3</v>
      </c>
      <c r="BL685">
        <v>0.68400000000000005</v>
      </c>
      <c r="BM685">
        <v>0.52200000000000002</v>
      </c>
      <c r="BQ685">
        <v>801.56</v>
      </c>
      <c r="BR685">
        <v>-3.2104000000000001E-2</v>
      </c>
      <c r="BS685">
        <v>-5</v>
      </c>
      <c r="BT685">
        <v>5.0000000000000001E-3</v>
      </c>
      <c r="BU685">
        <v>-0.78454199999999996</v>
      </c>
      <c r="BV685">
        <v>0</v>
      </c>
      <c r="BW685" t="s">
        <v>155</v>
      </c>
      <c r="BX685">
        <v>0.79</v>
      </c>
    </row>
    <row r="686" spans="1:76" x14ac:dyDescent="0.25">
      <c r="A686" s="26">
        <v>43530</v>
      </c>
      <c r="B686" s="29">
        <v>0.68679806712962954</v>
      </c>
      <c r="C686">
        <v>13.366</v>
      </c>
      <c r="D686">
        <v>1.6392</v>
      </c>
      <c r="E686">
        <v>16392.454991999999</v>
      </c>
      <c r="F686">
        <v>38</v>
      </c>
      <c r="G686">
        <v>0.3</v>
      </c>
      <c r="H686">
        <v>106.2</v>
      </c>
      <c r="J686">
        <v>4.59</v>
      </c>
      <c r="K686">
        <v>0.87350000000000005</v>
      </c>
      <c r="L686">
        <v>11.6754</v>
      </c>
      <c r="M686">
        <v>1.4319</v>
      </c>
      <c r="N686">
        <v>33.174199999999999</v>
      </c>
      <c r="O686">
        <v>0.26200000000000001</v>
      </c>
      <c r="P686">
        <v>33.4</v>
      </c>
      <c r="Q686">
        <v>26.202100000000002</v>
      </c>
      <c r="R686">
        <v>0.20699999999999999</v>
      </c>
      <c r="S686">
        <v>26.4</v>
      </c>
      <c r="T686">
        <v>106.2062</v>
      </c>
      <c r="W686">
        <v>0</v>
      </c>
      <c r="X686">
        <v>4.0069999999999997</v>
      </c>
      <c r="Y686">
        <v>11.8</v>
      </c>
      <c r="Z686">
        <v>854</v>
      </c>
      <c r="AA686">
        <v>841</v>
      </c>
      <c r="AB686">
        <v>844</v>
      </c>
      <c r="AC686">
        <v>91</v>
      </c>
      <c r="AD686">
        <v>18.39</v>
      </c>
      <c r="AE686">
        <v>0.42</v>
      </c>
      <c r="AF686">
        <v>982</v>
      </c>
      <c r="AG686">
        <v>-4</v>
      </c>
      <c r="AH686">
        <v>36</v>
      </c>
      <c r="AI686">
        <v>35</v>
      </c>
      <c r="AJ686">
        <v>191</v>
      </c>
      <c r="AK686">
        <v>169</v>
      </c>
      <c r="AL686">
        <v>4.7</v>
      </c>
      <c r="AM686">
        <v>176</v>
      </c>
      <c r="AN686" t="s">
        <v>155</v>
      </c>
      <c r="AO686">
        <v>2</v>
      </c>
      <c r="AP686" s="28">
        <v>0.89527777777777784</v>
      </c>
      <c r="AQ686">
        <v>47.159002000000001</v>
      </c>
      <c r="AR686">
        <v>-88.489114999999998</v>
      </c>
      <c r="AS686">
        <v>310.7</v>
      </c>
      <c r="AT686">
        <v>0</v>
      </c>
      <c r="AU686">
        <v>12</v>
      </c>
      <c r="AV686">
        <v>10</v>
      </c>
      <c r="AW686" t="s">
        <v>250</v>
      </c>
      <c r="AX686">
        <v>2.0956000000000001</v>
      </c>
      <c r="AY686">
        <v>2.6</v>
      </c>
      <c r="AZ686">
        <v>3.3</v>
      </c>
      <c r="BA686">
        <v>14.686999999999999</v>
      </c>
      <c r="BB686">
        <v>14.59</v>
      </c>
      <c r="BC686">
        <v>0.99</v>
      </c>
      <c r="BD686">
        <v>14.481999999999999</v>
      </c>
      <c r="BE686">
        <v>2810.7869999999998</v>
      </c>
      <c r="BF686">
        <v>219.40100000000001</v>
      </c>
      <c r="BG686">
        <v>0.83599999999999997</v>
      </c>
      <c r="BH686">
        <v>7.0000000000000001E-3</v>
      </c>
      <c r="BI686">
        <v>0.84299999999999997</v>
      </c>
      <c r="BJ686">
        <v>0.66100000000000003</v>
      </c>
      <c r="BK686">
        <v>5.0000000000000001E-3</v>
      </c>
      <c r="BL686">
        <v>0.66600000000000004</v>
      </c>
      <c r="BM686">
        <v>0.81189999999999996</v>
      </c>
      <c r="BQ686">
        <v>701.41200000000003</v>
      </c>
      <c r="BR686">
        <v>-3.3632000000000002E-2</v>
      </c>
      <c r="BS686">
        <v>-5</v>
      </c>
      <c r="BT686">
        <v>5.0000000000000001E-3</v>
      </c>
      <c r="BU686">
        <v>-0.821882</v>
      </c>
      <c r="BV686">
        <v>0</v>
      </c>
      <c r="BW686" t="s">
        <v>155</v>
      </c>
      <c r="BX686">
        <v>0.79</v>
      </c>
    </row>
    <row r="687" spans="1:76" x14ac:dyDescent="0.25">
      <c r="A687" s="26">
        <v>43530</v>
      </c>
      <c r="B687" s="29">
        <v>0.68680964120370369</v>
      </c>
      <c r="C687">
        <v>13.465999999999999</v>
      </c>
      <c r="D687">
        <v>1.6793</v>
      </c>
      <c r="E687">
        <v>16793.436989000002</v>
      </c>
      <c r="F687">
        <v>37.6</v>
      </c>
      <c r="G687">
        <v>0.3</v>
      </c>
      <c r="H687">
        <v>324.10000000000002</v>
      </c>
      <c r="J687">
        <v>4.34</v>
      </c>
      <c r="K687">
        <v>0.87219999999999998</v>
      </c>
      <c r="L687">
        <v>11.745200000000001</v>
      </c>
      <c r="M687">
        <v>1.4646999999999999</v>
      </c>
      <c r="N687">
        <v>32.799500000000002</v>
      </c>
      <c r="O687">
        <v>0.26169999999999999</v>
      </c>
      <c r="P687">
        <v>33.1</v>
      </c>
      <c r="Q687">
        <v>25.906199999999998</v>
      </c>
      <c r="R687">
        <v>0.20669999999999999</v>
      </c>
      <c r="S687">
        <v>26.1</v>
      </c>
      <c r="T687">
        <v>324.06599999999997</v>
      </c>
      <c r="W687">
        <v>0</v>
      </c>
      <c r="X687">
        <v>3.7885</v>
      </c>
      <c r="Y687">
        <v>11.8</v>
      </c>
      <c r="Z687">
        <v>854</v>
      </c>
      <c r="AA687">
        <v>841</v>
      </c>
      <c r="AB687">
        <v>846</v>
      </c>
      <c r="AC687">
        <v>91</v>
      </c>
      <c r="AD687">
        <v>18.39</v>
      </c>
      <c r="AE687">
        <v>0.42</v>
      </c>
      <c r="AF687">
        <v>982</v>
      </c>
      <c r="AG687">
        <v>-4</v>
      </c>
      <c r="AH687">
        <v>36</v>
      </c>
      <c r="AI687">
        <v>35</v>
      </c>
      <c r="AJ687">
        <v>191</v>
      </c>
      <c r="AK687">
        <v>169</v>
      </c>
      <c r="AL687">
        <v>4.5999999999999996</v>
      </c>
      <c r="AM687">
        <v>176</v>
      </c>
      <c r="AN687" t="s">
        <v>155</v>
      </c>
      <c r="AO687">
        <v>2</v>
      </c>
      <c r="AP687" s="28">
        <v>0.89528935185185177</v>
      </c>
      <c r="AQ687">
        <v>47.159002999999998</v>
      </c>
      <c r="AR687">
        <v>-88.489113000000003</v>
      </c>
      <c r="AS687">
        <v>310.39999999999998</v>
      </c>
      <c r="AT687">
        <v>0</v>
      </c>
      <c r="AU687">
        <v>12</v>
      </c>
      <c r="AV687">
        <v>10</v>
      </c>
      <c r="AW687" t="s">
        <v>250</v>
      </c>
      <c r="AX687">
        <v>2.1</v>
      </c>
      <c r="AY687">
        <v>2.6</v>
      </c>
      <c r="AZ687">
        <v>3.3</v>
      </c>
      <c r="BA687">
        <v>14.686999999999999</v>
      </c>
      <c r="BB687">
        <v>14.44</v>
      </c>
      <c r="BC687">
        <v>0.98</v>
      </c>
      <c r="BD687">
        <v>14.654</v>
      </c>
      <c r="BE687">
        <v>2800.942</v>
      </c>
      <c r="BF687">
        <v>222.31700000000001</v>
      </c>
      <c r="BG687">
        <v>0.81899999999999995</v>
      </c>
      <c r="BH687">
        <v>7.0000000000000001E-3</v>
      </c>
      <c r="BI687">
        <v>0.82599999999999996</v>
      </c>
      <c r="BJ687">
        <v>0.64700000000000002</v>
      </c>
      <c r="BK687">
        <v>5.0000000000000001E-3</v>
      </c>
      <c r="BL687">
        <v>0.65200000000000002</v>
      </c>
      <c r="BM687">
        <v>2.4540999999999999</v>
      </c>
      <c r="BQ687">
        <v>656.92100000000005</v>
      </c>
      <c r="BR687">
        <v>-3.2632000000000001E-2</v>
      </c>
      <c r="BS687">
        <v>-5</v>
      </c>
      <c r="BT687">
        <v>5.0000000000000001E-3</v>
      </c>
      <c r="BU687">
        <v>-0.79744499999999996</v>
      </c>
      <c r="BV687">
        <v>0</v>
      </c>
      <c r="BW687" t="s">
        <v>155</v>
      </c>
      <c r="BX687">
        <v>0.79</v>
      </c>
    </row>
    <row r="688" spans="1:76" x14ac:dyDescent="0.25">
      <c r="A688" s="26">
        <v>43530</v>
      </c>
      <c r="B688" s="29">
        <v>0.68682121527777784</v>
      </c>
      <c r="C688">
        <v>13.842000000000001</v>
      </c>
      <c r="D688">
        <v>1.0291999999999999</v>
      </c>
      <c r="E688">
        <v>10292.25</v>
      </c>
      <c r="F688">
        <v>36.200000000000003</v>
      </c>
      <c r="G688">
        <v>0.3</v>
      </c>
      <c r="H688">
        <v>561.4</v>
      </c>
      <c r="J688">
        <v>4.2</v>
      </c>
      <c r="K688">
        <v>0.87480000000000002</v>
      </c>
      <c r="L688">
        <v>12.1082</v>
      </c>
      <c r="M688">
        <v>0.90029999999999999</v>
      </c>
      <c r="N688">
        <v>31.673300000000001</v>
      </c>
      <c r="O688">
        <v>0.26240000000000002</v>
      </c>
      <c r="P688">
        <v>31.9</v>
      </c>
      <c r="Q688">
        <v>25.0167</v>
      </c>
      <c r="R688">
        <v>0.20730000000000001</v>
      </c>
      <c r="S688">
        <v>25.2</v>
      </c>
      <c r="T688">
        <v>561.37829999999997</v>
      </c>
      <c r="W688">
        <v>0</v>
      </c>
      <c r="X688">
        <v>3.6705999999999999</v>
      </c>
      <c r="Y688">
        <v>11.8</v>
      </c>
      <c r="Z688">
        <v>854</v>
      </c>
      <c r="AA688">
        <v>842</v>
      </c>
      <c r="AB688">
        <v>847</v>
      </c>
      <c r="AC688">
        <v>91</v>
      </c>
      <c r="AD688">
        <v>18.39</v>
      </c>
      <c r="AE688">
        <v>0.42</v>
      </c>
      <c r="AF688">
        <v>982</v>
      </c>
      <c r="AG688">
        <v>-4</v>
      </c>
      <c r="AH688">
        <v>36</v>
      </c>
      <c r="AI688">
        <v>35</v>
      </c>
      <c r="AJ688">
        <v>191</v>
      </c>
      <c r="AK688">
        <v>169</v>
      </c>
      <c r="AL688">
        <v>4.7</v>
      </c>
      <c r="AM688">
        <v>176</v>
      </c>
      <c r="AN688" t="s">
        <v>155</v>
      </c>
      <c r="AO688">
        <v>2</v>
      </c>
      <c r="AP688" s="28">
        <v>0.89530092592592592</v>
      </c>
      <c r="AQ688">
        <v>47.159002999999998</v>
      </c>
      <c r="AR688">
        <v>-88.489112000000006</v>
      </c>
      <c r="AS688">
        <v>310.39999999999998</v>
      </c>
      <c r="AT688">
        <v>0</v>
      </c>
      <c r="AU688">
        <v>12</v>
      </c>
      <c r="AV688">
        <v>8</v>
      </c>
      <c r="AW688" t="s">
        <v>251</v>
      </c>
      <c r="AX688">
        <v>1.1439999999999999</v>
      </c>
      <c r="AY688">
        <v>1.5484</v>
      </c>
      <c r="AZ688">
        <v>1.9616</v>
      </c>
      <c r="BA688">
        <v>14.686999999999999</v>
      </c>
      <c r="BB688">
        <v>14.75</v>
      </c>
      <c r="BC688">
        <v>1</v>
      </c>
      <c r="BD688">
        <v>14.315</v>
      </c>
      <c r="BE688">
        <v>2926.9160000000002</v>
      </c>
      <c r="BF688">
        <v>138.52000000000001</v>
      </c>
      <c r="BG688">
        <v>0.80200000000000005</v>
      </c>
      <c r="BH688">
        <v>7.0000000000000001E-3</v>
      </c>
      <c r="BI688">
        <v>0.80800000000000005</v>
      </c>
      <c r="BJ688">
        <v>0.63300000000000001</v>
      </c>
      <c r="BK688">
        <v>5.0000000000000001E-3</v>
      </c>
      <c r="BL688">
        <v>0.63900000000000001</v>
      </c>
      <c r="BM688">
        <v>4.3091999999999997</v>
      </c>
      <c r="BQ688">
        <v>645.15800000000002</v>
      </c>
      <c r="BR688">
        <v>-3.3838E-2</v>
      </c>
      <c r="BS688">
        <v>-5</v>
      </c>
      <c r="BT688">
        <v>5.0000000000000001E-3</v>
      </c>
      <c r="BU688">
        <v>-0.82691999999999999</v>
      </c>
      <c r="BV688">
        <v>0</v>
      </c>
      <c r="BW688" t="s">
        <v>155</v>
      </c>
      <c r="BX688">
        <v>0.79</v>
      </c>
    </row>
    <row r="689" spans="1:76" x14ac:dyDescent="0.25">
      <c r="A689" s="26">
        <v>43530</v>
      </c>
      <c r="B689" s="29">
        <v>0.68683278935185188</v>
      </c>
      <c r="C689">
        <v>14.074</v>
      </c>
      <c r="D689">
        <v>0.48149999999999998</v>
      </c>
      <c r="E689">
        <v>4814.7087780000002</v>
      </c>
      <c r="F689">
        <v>36</v>
      </c>
      <c r="G689">
        <v>0.3</v>
      </c>
      <c r="H689">
        <v>477.3</v>
      </c>
      <c r="J689">
        <v>4.04</v>
      </c>
      <c r="K689">
        <v>0.87780000000000002</v>
      </c>
      <c r="L689">
        <v>12.354200000000001</v>
      </c>
      <c r="M689">
        <v>0.42259999999999998</v>
      </c>
      <c r="N689">
        <v>31.6</v>
      </c>
      <c r="O689">
        <v>0.26329999999999998</v>
      </c>
      <c r="P689">
        <v>31.9</v>
      </c>
      <c r="Q689">
        <v>24.9588</v>
      </c>
      <c r="R689">
        <v>0.20799999999999999</v>
      </c>
      <c r="S689">
        <v>25.2</v>
      </c>
      <c r="T689">
        <v>477.3338</v>
      </c>
      <c r="W689">
        <v>0</v>
      </c>
      <c r="X689">
        <v>3.5459000000000001</v>
      </c>
      <c r="Y689">
        <v>11.7</v>
      </c>
      <c r="Z689">
        <v>855</v>
      </c>
      <c r="AA689">
        <v>842</v>
      </c>
      <c r="AB689">
        <v>846</v>
      </c>
      <c r="AC689">
        <v>91</v>
      </c>
      <c r="AD689">
        <v>18.39</v>
      </c>
      <c r="AE689">
        <v>0.42</v>
      </c>
      <c r="AF689">
        <v>982</v>
      </c>
      <c r="AG689">
        <v>-4</v>
      </c>
      <c r="AH689">
        <v>36</v>
      </c>
      <c r="AI689">
        <v>35</v>
      </c>
      <c r="AJ689">
        <v>191</v>
      </c>
      <c r="AK689">
        <v>169</v>
      </c>
      <c r="AL689">
        <v>4.5999999999999996</v>
      </c>
      <c r="AM689">
        <v>176</v>
      </c>
      <c r="AN689" t="s">
        <v>155</v>
      </c>
      <c r="AO689">
        <v>2</v>
      </c>
      <c r="AP689" s="28">
        <v>0.89531250000000007</v>
      </c>
      <c r="AQ689">
        <v>47.159002999999998</v>
      </c>
      <c r="AR689">
        <v>-88.489112000000006</v>
      </c>
      <c r="AS689">
        <v>310.39999999999998</v>
      </c>
      <c r="AT689">
        <v>0</v>
      </c>
      <c r="AU689">
        <v>12</v>
      </c>
      <c r="AV689">
        <v>8</v>
      </c>
      <c r="AW689" t="s">
        <v>251</v>
      </c>
      <c r="AX689">
        <v>1.1000000000000001</v>
      </c>
      <c r="AY689">
        <v>1.5</v>
      </c>
      <c r="AZ689">
        <v>1.9</v>
      </c>
      <c r="BA689">
        <v>14.686999999999999</v>
      </c>
      <c r="BB689">
        <v>15.13</v>
      </c>
      <c r="BC689">
        <v>1.03</v>
      </c>
      <c r="BD689">
        <v>13.923999999999999</v>
      </c>
      <c r="BE689">
        <v>3042.4920000000002</v>
      </c>
      <c r="BF689">
        <v>66.244</v>
      </c>
      <c r="BG689">
        <v>0.81499999999999995</v>
      </c>
      <c r="BH689">
        <v>7.0000000000000001E-3</v>
      </c>
      <c r="BI689">
        <v>0.82199999999999995</v>
      </c>
      <c r="BJ689">
        <v>0.64400000000000002</v>
      </c>
      <c r="BK689">
        <v>5.0000000000000001E-3</v>
      </c>
      <c r="BL689">
        <v>0.64900000000000002</v>
      </c>
      <c r="BM689">
        <v>3.7328999999999999</v>
      </c>
      <c r="BQ689">
        <v>634.95100000000002</v>
      </c>
      <c r="BR689">
        <v>-3.6632999999999999E-2</v>
      </c>
      <c r="BS689">
        <v>-5</v>
      </c>
      <c r="BT689">
        <v>5.0000000000000001E-3</v>
      </c>
      <c r="BU689">
        <v>-0.89520999999999995</v>
      </c>
      <c r="BV689">
        <v>0</v>
      </c>
      <c r="BW689" t="s">
        <v>155</v>
      </c>
      <c r="BX689">
        <v>0.79</v>
      </c>
    </row>
    <row r="690" spans="1:76" x14ac:dyDescent="0.25">
      <c r="A690" s="26">
        <v>43530</v>
      </c>
      <c r="B690" s="29">
        <v>0.68684436342592592</v>
      </c>
      <c r="C690">
        <v>14.114000000000001</v>
      </c>
      <c r="D690">
        <v>0.18870000000000001</v>
      </c>
      <c r="E690">
        <v>1886.625207</v>
      </c>
      <c r="F690">
        <v>35.799999999999997</v>
      </c>
      <c r="G690">
        <v>0.3</v>
      </c>
      <c r="H690">
        <v>319.2</v>
      </c>
      <c r="J690">
        <v>3.7</v>
      </c>
      <c r="K690">
        <v>0.88009999999999999</v>
      </c>
      <c r="L690">
        <v>12.4217</v>
      </c>
      <c r="M690">
        <v>0.16600000000000001</v>
      </c>
      <c r="N690">
        <v>31.5274</v>
      </c>
      <c r="O690">
        <v>0.26400000000000001</v>
      </c>
      <c r="P690">
        <v>31.8</v>
      </c>
      <c r="Q690">
        <v>24.901399999999999</v>
      </c>
      <c r="R690">
        <v>0.20849999999999999</v>
      </c>
      <c r="S690">
        <v>25.1</v>
      </c>
      <c r="T690">
        <v>319.18720000000002</v>
      </c>
      <c r="W690">
        <v>0</v>
      </c>
      <c r="X690">
        <v>3.2528000000000001</v>
      </c>
      <c r="Y690">
        <v>11.7</v>
      </c>
      <c r="Z690">
        <v>854</v>
      </c>
      <c r="AA690">
        <v>841</v>
      </c>
      <c r="AB690">
        <v>845</v>
      </c>
      <c r="AC690">
        <v>91</v>
      </c>
      <c r="AD690">
        <v>18.39</v>
      </c>
      <c r="AE690">
        <v>0.42</v>
      </c>
      <c r="AF690">
        <v>982</v>
      </c>
      <c r="AG690">
        <v>-4</v>
      </c>
      <c r="AH690">
        <v>36</v>
      </c>
      <c r="AI690">
        <v>35</v>
      </c>
      <c r="AJ690">
        <v>191</v>
      </c>
      <c r="AK690">
        <v>169</v>
      </c>
      <c r="AL690">
        <v>4.5999999999999996</v>
      </c>
      <c r="AM690">
        <v>176</v>
      </c>
      <c r="AN690" t="s">
        <v>155</v>
      </c>
      <c r="AO690">
        <v>2</v>
      </c>
      <c r="AP690" s="28">
        <v>0.89531250000000007</v>
      </c>
      <c r="AQ690">
        <v>47.159007000000003</v>
      </c>
      <c r="AR690">
        <v>-88.489108000000002</v>
      </c>
      <c r="AS690">
        <v>310.39999999999998</v>
      </c>
      <c r="AT690">
        <v>0.2</v>
      </c>
      <c r="AU690">
        <v>12</v>
      </c>
      <c r="AV690">
        <v>8</v>
      </c>
      <c r="AW690" t="s">
        <v>251</v>
      </c>
      <c r="AX690">
        <v>1.1000000000000001</v>
      </c>
      <c r="AY690">
        <v>1.5</v>
      </c>
      <c r="AZ690">
        <v>1.9</v>
      </c>
      <c r="BA690">
        <v>14.686999999999999</v>
      </c>
      <c r="BB690">
        <v>15.44</v>
      </c>
      <c r="BC690">
        <v>1.05</v>
      </c>
      <c r="BD690">
        <v>13.621</v>
      </c>
      <c r="BE690">
        <v>3108.953</v>
      </c>
      <c r="BF690">
        <v>26.451000000000001</v>
      </c>
      <c r="BG690">
        <v>0.82599999999999996</v>
      </c>
      <c r="BH690">
        <v>7.0000000000000001E-3</v>
      </c>
      <c r="BI690">
        <v>0.83299999999999996</v>
      </c>
      <c r="BJ690">
        <v>0.65300000000000002</v>
      </c>
      <c r="BK690">
        <v>5.0000000000000001E-3</v>
      </c>
      <c r="BL690">
        <v>0.65800000000000003</v>
      </c>
      <c r="BM690">
        <v>2.5367999999999999</v>
      </c>
      <c r="BQ690">
        <v>591.96199999999999</v>
      </c>
      <c r="BR690">
        <v>-3.7103999999999998E-2</v>
      </c>
      <c r="BS690">
        <v>-5</v>
      </c>
      <c r="BT690">
        <v>5.0000000000000001E-3</v>
      </c>
      <c r="BU690">
        <v>-0.90672900000000001</v>
      </c>
      <c r="BV690">
        <v>0</v>
      </c>
      <c r="BW690" t="s">
        <v>155</v>
      </c>
      <c r="BX690">
        <v>0.79</v>
      </c>
    </row>
    <row r="691" spans="1:76" x14ac:dyDescent="0.25">
      <c r="A691" s="26">
        <v>43530</v>
      </c>
      <c r="B691" s="29">
        <v>0.68685593749999996</v>
      </c>
      <c r="C691">
        <v>12.079000000000001</v>
      </c>
      <c r="D691">
        <v>7.7899999999999997E-2</v>
      </c>
      <c r="E691">
        <v>779.43333299999995</v>
      </c>
      <c r="F691">
        <v>35.299999999999997</v>
      </c>
      <c r="G691">
        <v>0.3</v>
      </c>
      <c r="H691">
        <v>174.6</v>
      </c>
      <c r="J691">
        <v>3.29</v>
      </c>
      <c r="K691">
        <v>0.89680000000000004</v>
      </c>
      <c r="L691">
        <v>10.832800000000001</v>
      </c>
      <c r="M691">
        <v>6.9900000000000004E-2</v>
      </c>
      <c r="N691">
        <v>31.6297</v>
      </c>
      <c r="O691">
        <v>0.26900000000000002</v>
      </c>
      <c r="P691">
        <v>31.9</v>
      </c>
      <c r="Q691">
        <v>24.982199999999999</v>
      </c>
      <c r="R691">
        <v>0.21249999999999999</v>
      </c>
      <c r="S691">
        <v>25.2</v>
      </c>
      <c r="T691">
        <v>174.61490000000001</v>
      </c>
      <c r="W691">
        <v>0</v>
      </c>
      <c r="X691">
        <v>2.9466999999999999</v>
      </c>
      <c r="Y691">
        <v>11.7</v>
      </c>
      <c r="Z691">
        <v>855</v>
      </c>
      <c r="AA691">
        <v>841</v>
      </c>
      <c r="AB691">
        <v>845</v>
      </c>
      <c r="AC691">
        <v>91</v>
      </c>
      <c r="AD691">
        <v>18.39</v>
      </c>
      <c r="AE691">
        <v>0.42</v>
      </c>
      <c r="AF691">
        <v>982</v>
      </c>
      <c r="AG691">
        <v>-4</v>
      </c>
      <c r="AH691">
        <v>36</v>
      </c>
      <c r="AI691">
        <v>35</v>
      </c>
      <c r="AJ691">
        <v>191</v>
      </c>
      <c r="AK691">
        <v>169</v>
      </c>
      <c r="AL691">
        <v>4.5</v>
      </c>
      <c r="AM691">
        <v>175.6</v>
      </c>
      <c r="AN691" t="s">
        <v>155</v>
      </c>
      <c r="AO691">
        <v>2</v>
      </c>
      <c r="AP691" s="28">
        <v>0.89533564814814814</v>
      </c>
      <c r="AQ691">
        <v>47.159007000000003</v>
      </c>
      <c r="AR691">
        <v>-88.489087999999995</v>
      </c>
      <c r="AS691">
        <v>310.39999999999998</v>
      </c>
      <c r="AT691">
        <v>0.2</v>
      </c>
      <c r="AU691">
        <v>12</v>
      </c>
      <c r="AV691">
        <v>7</v>
      </c>
      <c r="AW691" t="s">
        <v>252</v>
      </c>
      <c r="AX691">
        <v>1.1956</v>
      </c>
      <c r="AY691">
        <v>1.5955999999999999</v>
      </c>
      <c r="AZ691">
        <v>1.9956</v>
      </c>
      <c r="BA691">
        <v>14.686999999999999</v>
      </c>
      <c r="BB691">
        <v>18.02</v>
      </c>
      <c r="BC691">
        <v>1.23</v>
      </c>
      <c r="BD691">
        <v>11.507</v>
      </c>
      <c r="BE691">
        <v>3134.7809999999999</v>
      </c>
      <c r="BF691">
        <v>12.874000000000001</v>
      </c>
      <c r="BG691">
        <v>0.95899999999999996</v>
      </c>
      <c r="BH691">
        <v>8.0000000000000002E-3</v>
      </c>
      <c r="BI691">
        <v>0.96699999999999997</v>
      </c>
      <c r="BJ691">
        <v>0.75700000000000001</v>
      </c>
      <c r="BK691">
        <v>6.0000000000000001E-3</v>
      </c>
      <c r="BL691">
        <v>0.76400000000000001</v>
      </c>
      <c r="BM691">
        <v>1.6046</v>
      </c>
      <c r="BQ691">
        <v>620.01300000000003</v>
      </c>
      <c r="BR691">
        <v>-3.9368E-2</v>
      </c>
      <c r="BS691">
        <v>-5</v>
      </c>
      <c r="BT691">
        <v>5.0000000000000001E-3</v>
      </c>
      <c r="BU691">
        <v>-0.96205600000000002</v>
      </c>
      <c r="BV691">
        <v>0</v>
      </c>
      <c r="BW691" t="s">
        <v>155</v>
      </c>
      <c r="BX691">
        <v>0.79</v>
      </c>
    </row>
    <row r="692" spans="1:76" x14ac:dyDescent="0.25">
      <c r="A692" s="26">
        <v>43530</v>
      </c>
      <c r="B692" s="29">
        <v>0.68686751157407411</v>
      </c>
      <c r="C692">
        <v>9.0860000000000003</v>
      </c>
      <c r="D692">
        <v>3.5000000000000003E-2</v>
      </c>
      <c r="E692">
        <v>350.152672</v>
      </c>
      <c r="F692">
        <v>35.1</v>
      </c>
      <c r="G692">
        <v>0.3</v>
      </c>
      <c r="H692">
        <v>109.6</v>
      </c>
      <c r="J692">
        <v>2.8</v>
      </c>
      <c r="K692">
        <v>0.92130000000000001</v>
      </c>
      <c r="L692">
        <v>8.3710000000000004</v>
      </c>
      <c r="M692">
        <v>3.2300000000000002E-2</v>
      </c>
      <c r="N692">
        <v>32.336500000000001</v>
      </c>
      <c r="O692">
        <v>0.27639999999999998</v>
      </c>
      <c r="P692">
        <v>32.6</v>
      </c>
      <c r="Q692">
        <v>25.540400000000002</v>
      </c>
      <c r="R692">
        <v>0.21829999999999999</v>
      </c>
      <c r="S692">
        <v>25.8</v>
      </c>
      <c r="T692">
        <v>109.5714</v>
      </c>
      <c r="W692">
        <v>0</v>
      </c>
      <c r="X692">
        <v>2.5775000000000001</v>
      </c>
      <c r="Y692">
        <v>11.6</v>
      </c>
      <c r="Z692">
        <v>855</v>
      </c>
      <c r="AA692">
        <v>841</v>
      </c>
      <c r="AB692">
        <v>845</v>
      </c>
      <c r="AC692">
        <v>91</v>
      </c>
      <c r="AD692">
        <v>18.39</v>
      </c>
      <c r="AE692">
        <v>0.42</v>
      </c>
      <c r="AF692">
        <v>982</v>
      </c>
      <c r="AG692">
        <v>-4</v>
      </c>
      <c r="AH692">
        <v>36</v>
      </c>
      <c r="AI692">
        <v>35</v>
      </c>
      <c r="AJ692">
        <v>191</v>
      </c>
      <c r="AK692">
        <v>169</v>
      </c>
      <c r="AL692">
        <v>4.5</v>
      </c>
      <c r="AM692">
        <v>175.3</v>
      </c>
      <c r="AN692" t="s">
        <v>155</v>
      </c>
      <c r="AO692">
        <v>2</v>
      </c>
      <c r="AP692" s="28">
        <v>0.89534722222222218</v>
      </c>
      <c r="AQ692">
        <v>47.159010000000002</v>
      </c>
      <c r="AR692">
        <v>-88.489076999999995</v>
      </c>
      <c r="AS692">
        <v>310.5</v>
      </c>
      <c r="AT692">
        <v>0.7</v>
      </c>
      <c r="AU692">
        <v>12</v>
      </c>
      <c r="AV692">
        <v>7</v>
      </c>
      <c r="AW692" t="s">
        <v>252</v>
      </c>
      <c r="AX692">
        <v>1.2</v>
      </c>
      <c r="AY692">
        <v>1.6</v>
      </c>
      <c r="AZ692">
        <v>2</v>
      </c>
      <c r="BA692">
        <v>14.686999999999999</v>
      </c>
      <c r="BB692">
        <v>23.69</v>
      </c>
      <c r="BC692">
        <v>1.61</v>
      </c>
      <c r="BD692">
        <v>8.5459999999999994</v>
      </c>
      <c r="BE692">
        <v>3147.2649999999999</v>
      </c>
      <c r="BF692">
        <v>7.7190000000000003</v>
      </c>
      <c r="BG692">
        <v>1.2729999999999999</v>
      </c>
      <c r="BH692">
        <v>1.0999999999999999E-2</v>
      </c>
      <c r="BI692">
        <v>1.284</v>
      </c>
      <c r="BJ692">
        <v>1.006</v>
      </c>
      <c r="BK692">
        <v>8.9999999999999993E-3</v>
      </c>
      <c r="BL692">
        <v>1.014</v>
      </c>
      <c r="BM692">
        <v>1.3082</v>
      </c>
      <c r="BQ692">
        <v>704.61199999999997</v>
      </c>
      <c r="BR692">
        <v>-3.8528E-2</v>
      </c>
      <c r="BS692">
        <v>-5</v>
      </c>
      <c r="BT692">
        <v>5.0000000000000001E-3</v>
      </c>
      <c r="BU692">
        <v>-0.94152800000000003</v>
      </c>
      <c r="BV692">
        <v>0</v>
      </c>
      <c r="BW692" t="s">
        <v>155</v>
      </c>
      <c r="BX692">
        <v>0.79</v>
      </c>
    </row>
    <row r="693" spans="1:76" x14ac:dyDescent="0.25">
      <c r="A693" s="26">
        <v>43530</v>
      </c>
      <c r="B693" s="29">
        <v>0.68687908564814826</v>
      </c>
      <c r="C693">
        <v>8.2170000000000005</v>
      </c>
      <c r="D693">
        <v>3.6700000000000003E-2</v>
      </c>
      <c r="E693">
        <v>367.11619999999999</v>
      </c>
      <c r="F693">
        <v>35.1</v>
      </c>
      <c r="G693">
        <v>0.3</v>
      </c>
      <c r="H693">
        <v>73</v>
      </c>
      <c r="J693">
        <v>2.44</v>
      </c>
      <c r="K693">
        <v>0.92849999999999999</v>
      </c>
      <c r="L693">
        <v>7.6292999999999997</v>
      </c>
      <c r="M693">
        <v>3.4099999999999998E-2</v>
      </c>
      <c r="N693">
        <v>32.590200000000003</v>
      </c>
      <c r="O693">
        <v>0.27850000000000003</v>
      </c>
      <c r="P693">
        <v>32.9</v>
      </c>
      <c r="Q693">
        <v>25.7409</v>
      </c>
      <c r="R693">
        <v>0.22</v>
      </c>
      <c r="S693">
        <v>26</v>
      </c>
      <c r="T693">
        <v>73.011200000000002</v>
      </c>
      <c r="W693">
        <v>0</v>
      </c>
      <c r="X693">
        <v>2.2694999999999999</v>
      </c>
      <c r="Y693">
        <v>11.7</v>
      </c>
      <c r="Z693">
        <v>854</v>
      </c>
      <c r="AA693">
        <v>840</v>
      </c>
      <c r="AB693">
        <v>845</v>
      </c>
      <c r="AC693">
        <v>91</v>
      </c>
      <c r="AD693">
        <v>18.39</v>
      </c>
      <c r="AE693">
        <v>0.42</v>
      </c>
      <c r="AF693">
        <v>982</v>
      </c>
      <c r="AG693">
        <v>-4</v>
      </c>
      <c r="AH693">
        <v>36</v>
      </c>
      <c r="AI693">
        <v>35</v>
      </c>
      <c r="AJ693">
        <v>190.6</v>
      </c>
      <c r="AK693">
        <v>169</v>
      </c>
      <c r="AL693">
        <v>4.5</v>
      </c>
      <c r="AM693">
        <v>175.1</v>
      </c>
      <c r="AN693" t="s">
        <v>155</v>
      </c>
      <c r="AO693">
        <v>2</v>
      </c>
      <c r="AP693" s="28">
        <v>0.89535879629629633</v>
      </c>
      <c r="AQ693">
        <v>47.159021000000003</v>
      </c>
      <c r="AR693">
        <v>-88.489069999999998</v>
      </c>
      <c r="AS693">
        <v>310.60000000000002</v>
      </c>
      <c r="AT693">
        <v>1.3</v>
      </c>
      <c r="AU693">
        <v>12</v>
      </c>
      <c r="AV693">
        <v>9</v>
      </c>
      <c r="AW693" t="s">
        <v>237</v>
      </c>
      <c r="AX693">
        <v>1.2</v>
      </c>
      <c r="AY693">
        <v>1.6955039999999999</v>
      </c>
      <c r="AZ693">
        <v>2.095504</v>
      </c>
      <c r="BA693">
        <v>14.686999999999999</v>
      </c>
      <c r="BB693">
        <v>26.09</v>
      </c>
      <c r="BC693">
        <v>1.78</v>
      </c>
      <c r="BD693">
        <v>7.7009999999999996</v>
      </c>
      <c r="BE693">
        <v>3147.8939999999998</v>
      </c>
      <c r="BF693">
        <v>8.952</v>
      </c>
      <c r="BG693">
        <v>1.4079999999999999</v>
      </c>
      <c r="BH693">
        <v>1.2E-2</v>
      </c>
      <c r="BI693">
        <v>1.42</v>
      </c>
      <c r="BJ693">
        <v>1.1120000000000001</v>
      </c>
      <c r="BK693">
        <v>0.01</v>
      </c>
      <c r="BL693">
        <v>1.1220000000000001</v>
      </c>
      <c r="BM693">
        <v>0.95660000000000001</v>
      </c>
      <c r="BQ693">
        <v>680.86900000000003</v>
      </c>
      <c r="BR693">
        <v>-3.7839999999999999E-2</v>
      </c>
      <c r="BS693">
        <v>-5</v>
      </c>
      <c r="BT693">
        <v>5.0000000000000001E-3</v>
      </c>
      <c r="BU693">
        <v>-0.92471499999999995</v>
      </c>
      <c r="BV693">
        <v>0</v>
      </c>
      <c r="BW693" t="s">
        <v>155</v>
      </c>
      <c r="BX693">
        <v>0.79</v>
      </c>
    </row>
    <row r="694" spans="1:76" x14ac:dyDescent="0.25">
      <c r="A694" s="26">
        <v>43530</v>
      </c>
      <c r="B694" s="29">
        <v>0.68689065972222219</v>
      </c>
      <c r="C694">
        <v>9.4329999999999998</v>
      </c>
      <c r="D694">
        <v>3.9100000000000003E-2</v>
      </c>
      <c r="E694">
        <v>391.13752099999999</v>
      </c>
      <c r="F694">
        <v>35.1</v>
      </c>
      <c r="G694">
        <v>0.3</v>
      </c>
      <c r="H694">
        <v>52.5</v>
      </c>
      <c r="J694">
        <v>2.4300000000000002</v>
      </c>
      <c r="K694">
        <v>0.91839999999999999</v>
      </c>
      <c r="L694">
        <v>8.6637000000000004</v>
      </c>
      <c r="M694">
        <v>3.5900000000000001E-2</v>
      </c>
      <c r="N694">
        <v>32.236199999999997</v>
      </c>
      <c r="O694">
        <v>0.27550000000000002</v>
      </c>
      <c r="P694">
        <v>32.5</v>
      </c>
      <c r="Q694">
        <v>25.461200000000002</v>
      </c>
      <c r="R694">
        <v>0.21759999999999999</v>
      </c>
      <c r="S694">
        <v>25.7</v>
      </c>
      <c r="T694">
        <v>52.5486</v>
      </c>
      <c r="W694">
        <v>0</v>
      </c>
      <c r="X694">
        <v>2.2284999999999999</v>
      </c>
      <c r="Y694">
        <v>11.6</v>
      </c>
      <c r="Z694">
        <v>855</v>
      </c>
      <c r="AA694">
        <v>841</v>
      </c>
      <c r="AB694">
        <v>845</v>
      </c>
      <c r="AC694">
        <v>91</v>
      </c>
      <c r="AD694">
        <v>18.39</v>
      </c>
      <c r="AE694">
        <v>0.42</v>
      </c>
      <c r="AF694">
        <v>982</v>
      </c>
      <c r="AG694">
        <v>-4</v>
      </c>
      <c r="AH694">
        <v>36</v>
      </c>
      <c r="AI694">
        <v>35</v>
      </c>
      <c r="AJ694">
        <v>190</v>
      </c>
      <c r="AK694">
        <v>169</v>
      </c>
      <c r="AL694">
        <v>4.4000000000000004</v>
      </c>
      <c r="AM694">
        <v>175.5</v>
      </c>
      <c r="AN694" t="s">
        <v>155</v>
      </c>
      <c r="AO694">
        <v>2</v>
      </c>
      <c r="AP694" s="28">
        <v>0.89537037037037026</v>
      </c>
      <c r="AQ694">
        <v>47.159016999999999</v>
      </c>
      <c r="AR694">
        <v>-88.489069999999998</v>
      </c>
      <c r="AS694">
        <v>310.60000000000002</v>
      </c>
      <c r="AT694">
        <v>0.1</v>
      </c>
      <c r="AU694">
        <v>12</v>
      </c>
      <c r="AV694">
        <v>9</v>
      </c>
      <c r="AW694" t="s">
        <v>237</v>
      </c>
      <c r="AX694">
        <v>1.2</v>
      </c>
      <c r="AY694">
        <v>1.7</v>
      </c>
      <c r="AZ694">
        <v>2.1</v>
      </c>
      <c r="BA694">
        <v>14.686999999999999</v>
      </c>
      <c r="BB694">
        <v>22.87</v>
      </c>
      <c r="BC694">
        <v>1.56</v>
      </c>
      <c r="BD694">
        <v>8.8840000000000003</v>
      </c>
      <c r="BE694">
        <v>3148.0479999999998</v>
      </c>
      <c r="BF694">
        <v>8.3079999999999998</v>
      </c>
      <c r="BG694">
        <v>1.2270000000000001</v>
      </c>
      <c r="BH694">
        <v>0.01</v>
      </c>
      <c r="BI694">
        <v>1.2370000000000001</v>
      </c>
      <c r="BJ694">
        <v>0.96899999999999997</v>
      </c>
      <c r="BK694">
        <v>8.0000000000000002E-3</v>
      </c>
      <c r="BL694">
        <v>0.97699999999999998</v>
      </c>
      <c r="BM694">
        <v>0.60629999999999995</v>
      </c>
      <c r="BQ694">
        <v>588.76300000000003</v>
      </c>
      <c r="BR694">
        <v>-3.9528000000000001E-2</v>
      </c>
      <c r="BS694">
        <v>-5</v>
      </c>
      <c r="BT694">
        <v>5.0000000000000001E-3</v>
      </c>
      <c r="BU694">
        <v>-0.96596599999999999</v>
      </c>
      <c r="BV694">
        <v>0</v>
      </c>
      <c r="BW694" t="s">
        <v>155</v>
      </c>
      <c r="BX694">
        <v>0.79</v>
      </c>
    </row>
    <row r="695" spans="1:76" x14ac:dyDescent="0.25">
      <c r="A695" s="26">
        <v>43530</v>
      </c>
      <c r="B695" s="29">
        <v>0.68690223379629634</v>
      </c>
      <c r="C695">
        <v>11.372</v>
      </c>
      <c r="D695">
        <v>4.0500000000000001E-2</v>
      </c>
      <c r="E695">
        <v>405.27081600000002</v>
      </c>
      <c r="F695">
        <v>36.700000000000003</v>
      </c>
      <c r="G695">
        <v>0.3</v>
      </c>
      <c r="H695">
        <v>47.5</v>
      </c>
      <c r="J695">
        <v>2.97</v>
      </c>
      <c r="K695">
        <v>0.90280000000000005</v>
      </c>
      <c r="L695">
        <v>10.2668</v>
      </c>
      <c r="M695">
        <v>3.6600000000000001E-2</v>
      </c>
      <c r="N695">
        <v>33.171799999999998</v>
      </c>
      <c r="O695">
        <v>0.27079999999999999</v>
      </c>
      <c r="P695">
        <v>33.4</v>
      </c>
      <c r="Q695">
        <v>26.200199999999999</v>
      </c>
      <c r="R695">
        <v>0.21390000000000001</v>
      </c>
      <c r="S695">
        <v>26.4</v>
      </c>
      <c r="T695">
        <v>47.456400000000002</v>
      </c>
      <c r="W695">
        <v>0</v>
      </c>
      <c r="X695">
        <v>2.6783999999999999</v>
      </c>
      <c r="Y695">
        <v>11.7</v>
      </c>
      <c r="Z695">
        <v>856</v>
      </c>
      <c r="AA695">
        <v>842</v>
      </c>
      <c r="AB695">
        <v>846</v>
      </c>
      <c r="AC695">
        <v>91</v>
      </c>
      <c r="AD695">
        <v>18.39</v>
      </c>
      <c r="AE695">
        <v>0.42</v>
      </c>
      <c r="AF695">
        <v>982</v>
      </c>
      <c r="AG695">
        <v>-4</v>
      </c>
      <c r="AH695">
        <v>36</v>
      </c>
      <c r="AI695">
        <v>35</v>
      </c>
      <c r="AJ695">
        <v>190</v>
      </c>
      <c r="AK695">
        <v>169</v>
      </c>
      <c r="AL695">
        <v>4.5</v>
      </c>
      <c r="AM695">
        <v>175.8</v>
      </c>
      <c r="AN695" t="s">
        <v>155</v>
      </c>
      <c r="AO695">
        <v>2</v>
      </c>
      <c r="AP695" s="28">
        <v>0.89538194444444441</v>
      </c>
      <c r="AQ695">
        <v>47.159016999999999</v>
      </c>
      <c r="AR695">
        <v>-88.489069999999998</v>
      </c>
      <c r="AS695">
        <v>310.5</v>
      </c>
      <c r="AT695">
        <v>0</v>
      </c>
      <c r="AU695">
        <v>12</v>
      </c>
      <c r="AV695">
        <v>9</v>
      </c>
      <c r="AW695" t="s">
        <v>237</v>
      </c>
      <c r="AX695">
        <v>1.4867999999999999</v>
      </c>
      <c r="AY695">
        <v>1.7956000000000001</v>
      </c>
      <c r="AZ695">
        <v>2.3868</v>
      </c>
      <c r="BA695">
        <v>14.686999999999999</v>
      </c>
      <c r="BB695">
        <v>19.16</v>
      </c>
      <c r="BC695">
        <v>1.3</v>
      </c>
      <c r="BD695">
        <v>10.765000000000001</v>
      </c>
      <c r="BE695">
        <v>3148.076</v>
      </c>
      <c r="BF695">
        <v>7.141</v>
      </c>
      <c r="BG695">
        <v>1.0649999999999999</v>
      </c>
      <c r="BH695">
        <v>8.9999999999999993E-3</v>
      </c>
      <c r="BI695">
        <v>1.0740000000000001</v>
      </c>
      <c r="BJ695">
        <v>0.84099999999999997</v>
      </c>
      <c r="BK695">
        <v>7.0000000000000001E-3</v>
      </c>
      <c r="BL695">
        <v>0.84799999999999998</v>
      </c>
      <c r="BM695">
        <v>0.46210000000000001</v>
      </c>
      <c r="BQ695">
        <v>597.15599999999995</v>
      </c>
      <c r="BR695">
        <v>-3.7367999999999998E-2</v>
      </c>
      <c r="BS695">
        <v>-5</v>
      </c>
      <c r="BT695">
        <v>5.0000000000000001E-3</v>
      </c>
      <c r="BU695">
        <v>-0.91317999999999999</v>
      </c>
      <c r="BV695">
        <v>0</v>
      </c>
      <c r="BW695" t="s">
        <v>155</v>
      </c>
      <c r="BX695">
        <v>0.79</v>
      </c>
    </row>
    <row r="696" spans="1:76" x14ac:dyDescent="0.25">
      <c r="A696" s="26">
        <v>43530</v>
      </c>
      <c r="B696" s="29">
        <v>0.68691380787037037</v>
      </c>
      <c r="C696">
        <v>12.858000000000001</v>
      </c>
      <c r="D696">
        <v>6.3600000000000004E-2</v>
      </c>
      <c r="E696">
        <v>635.97234200000003</v>
      </c>
      <c r="F696">
        <v>39.9</v>
      </c>
      <c r="G696">
        <v>0.3</v>
      </c>
      <c r="H696">
        <v>41.3</v>
      </c>
      <c r="J696">
        <v>3.5</v>
      </c>
      <c r="K696">
        <v>0.89100000000000001</v>
      </c>
      <c r="L696">
        <v>11.456200000000001</v>
      </c>
      <c r="M696">
        <v>5.67E-2</v>
      </c>
      <c r="N696">
        <v>35.514800000000001</v>
      </c>
      <c r="O696">
        <v>0.26729999999999998</v>
      </c>
      <c r="P696">
        <v>35.799999999999997</v>
      </c>
      <c r="Q696">
        <v>28.050799999999999</v>
      </c>
      <c r="R696">
        <v>0.21110000000000001</v>
      </c>
      <c r="S696">
        <v>28.3</v>
      </c>
      <c r="T696">
        <v>41.341200000000001</v>
      </c>
      <c r="W696">
        <v>0</v>
      </c>
      <c r="X696">
        <v>3.1206999999999998</v>
      </c>
      <c r="Y696">
        <v>11.7</v>
      </c>
      <c r="Z696">
        <v>855</v>
      </c>
      <c r="AA696">
        <v>842</v>
      </c>
      <c r="AB696">
        <v>845</v>
      </c>
      <c r="AC696">
        <v>91</v>
      </c>
      <c r="AD696">
        <v>18.39</v>
      </c>
      <c r="AE696">
        <v>0.42</v>
      </c>
      <c r="AF696">
        <v>982</v>
      </c>
      <c r="AG696">
        <v>-4</v>
      </c>
      <c r="AH696">
        <v>36</v>
      </c>
      <c r="AI696">
        <v>35</v>
      </c>
      <c r="AJ696">
        <v>190</v>
      </c>
      <c r="AK696">
        <v>169</v>
      </c>
      <c r="AL696">
        <v>4.5</v>
      </c>
      <c r="AM696">
        <v>175.8</v>
      </c>
      <c r="AN696" t="s">
        <v>155</v>
      </c>
      <c r="AO696">
        <v>2</v>
      </c>
      <c r="AP696" s="28">
        <v>0.89539351851851856</v>
      </c>
      <c r="AQ696">
        <v>47.159016999999999</v>
      </c>
      <c r="AR696">
        <v>-88.489068000000003</v>
      </c>
      <c r="AS696">
        <v>310.3</v>
      </c>
      <c r="AT696">
        <v>0</v>
      </c>
      <c r="AU696">
        <v>12</v>
      </c>
      <c r="AV696">
        <v>10</v>
      </c>
      <c r="AW696" t="s">
        <v>253</v>
      </c>
      <c r="AX696">
        <v>1.5955999999999999</v>
      </c>
      <c r="AY696">
        <v>1.8956</v>
      </c>
      <c r="AZ696">
        <v>2.4956</v>
      </c>
      <c r="BA696">
        <v>14.686999999999999</v>
      </c>
      <c r="BB696">
        <v>17.03</v>
      </c>
      <c r="BC696">
        <v>1.1599999999999999</v>
      </c>
      <c r="BD696">
        <v>12.234999999999999</v>
      </c>
      <c r="BE696">
        <v>3142.7840000000001</v>
      </c>
      <c r="BF696">
        <v>9.8940000000000001</v>
      </c>
      <c r="BG696">
        <v>1.02</v>
      </c>
      <c r="BH696">
        <v>8.0000000000000002E-3</v>
      </c>
      <c r="BI696">
        <v>1.028</v>
      </c>
      <c r="BJ696">
        <v>0.80600000000000005</v>
      </c>
      <c r="BK696">
        <v>6.0000000000000001E-3</v>
      </c>
      <c r="BL696">
        <v>0.81200000000000006</v>
      </c>
      <c r="BM696">
        <v>0.36009999999999998</v>
      </c>
      <c r="BQ696">
        <v>622.48500000000001</v>
      </c>
      <c r="BR696">
        <v>-3.9104E-2</v>
      </c>
      <c r="BS696">
        <v>-5</v>
      </c>
      <c r="BT696">
        <v>5.0000000000000001E-3</v>
      </c>
      <c r="BU696">
        <v>-0.95560400000000001</v>
      </c>
      <c r="BV696">
        <v>0</v>
      </c>
      <c r="BW696" t="s">
        <v>155</v>
      </c>
      <c r="BX696">
        <v>0.79</v>
      </c>
    </row>
    <row r="697" spans="1:76" x14ac:dyDescent="0.25">
      <c r="A697" s="26">
        <v>43530</v>
      </c>
      <c r="B697" s="29">
        <v>0.68692538194444441</v>
      </c>
      <c r="C697">
        <v>13.635999999999999</v>
      </c>
      <c r="D697">
        <v>0.16089999999999999</v>
      </c>
      <c r="E697">
        <v>1609.208633</v>
      </c>
      <c r="F697">
        <v>42.4</v>
      </c>
      <c r="G697">
        <v>0.2</v>
      </c>
      <c r="H697">
        <v>47.2</v>
      </c>
      <c r="J697">
        <v>3.76</v>
      </c>
      <c r="K697">
        <v>0.88419999999999999</v>
      </c>
      <c r="L697">
        <v>12.056699999999999</v>
      </c>
      <c r="M697">
        <v>0.14230000000000001</v>
      </c>
      <c r="N697">
        <v>37.493600000000001</v>
      </c>
      <c r="O697">
        <v>0.19589999999999999</v>
      </c>
      <c r="P697">
        <v>37.700000000000003</v>
      </c>
      <c r="Q697">
        <v>29.6219</v>
      </c>
      <c r="R697">
        <v>0.15479999999999999</v>
      </c>
      <c r="S697">
        <v>29.8</v>
      </c>
      <c r="T697">
        <v>47.231200000000001</v>
      </c>
      <c r="W697">
        <v>0</v>
      </c>
      <c r="X697">
        <v>3.3279000000000001</v>
      </c>
      <c r="Y697">
        <v>11.6</v>
      </c>
      <c r="Z697">
        <v>855</v>
      </c>
      <c r="AA697">
        <v>841</v>
      </c>
      <c r="AB697">
        <v>845</v>
      </c>
      <c r="AC697">
        <v>91.4</v>
      </c>
      <c r="AD697">
        <v>18.46</v>
      </c>
      <c r="AE697">
        <v>0.42</v>
      </c>
      <c r="AF697">
        <v>982</v>
      </c>
      <c r="AG697">
        <v>-4</v>
      </c>
      <c r="AH697">
        <v>36</v>
      </c>
      <c r="AI697">
        <v>35</v>
      </c>
      <c r="AJ697">
        <v>190</v>
      </c>
      <c r="AK697">
        <v>169</v>
      </c>
      <c r="AL697">
        <v>4.4000000000000004</v>
      </c>
      <c r="AM697">
        <v>175.4</v>
      </c>
      <c r="AN697" t="s">
        <v>155</v>
      </c>
      <c r="AO697">
        <v>2</v>
      </c>
      <c r="AP697" s="28">
        <v>0.8954050925925926</v>
      </c>
      <c r="AQ697">
        <v>47.159016999999999</v>
      </c>
      <c r="AR697">
        <v>-88.489067000000006</v>
      </c>
      <c r="AS697">
        <v>310</v>
      </c>
      <c r="AT697">
        <v>0</v>
      </c>
      <c r="AU697">
        <v>12</v>
      </c>
      <c r="AV697">
        <v>11</v>
      </c>
      <c r="AW697" t="s">
        <v>239</v>
      </c>
      <c r="AX697">
        <v>1.6</v>
      </c>
      <c r="AY697">
        <v>1.9956</v>
      </c>
      <c r="AZ697">
        <v>2.5956000000000001</v>
      </c>
      <c r="BA697">
        <v>14.686999999999999</v>
      </c>
      <c r="BB697">
        <v>16</v>
      </c>
      <c r="BC697">
        <v>1.0900000000000001</v>
      </c>
      <c r="BD697">
        <v>13.102</v>
      </c>
      <c r="BE697">
        <v>3120.7910000000002</v>
      </c>
      <c r="BF697">
        <v>23.44</v>
      </c>
      <c r="BG697">
        <v>1.016</v>
      </c>
      <c r="BH697">
        <v>5.0000000000000001E-3</v>
      </c>
      <c r="BI697">
        <v>1.022</v>
      </c>
      <c r="BJ697">
        <v>0.80300000000000005</v>
      </c>
      <c r="BK697">
        <v>4.0000000000000001E-3</v>
      </c>
      <c r="BL697">
        <v>0.80700000000000005</v>
      </c>
      <c r="BM697">
        <v>0.38819999999999999</v>
      </c>
      <c r="BQ697">
        <v>626.32399999999996</v>
      </c>
      <c r="BR697">
        <v>-3.916E-2</v>
      </c>
      <c r="BS697">
        <v>-5</v>
      </c>
      <c r="BT697">
        <v>5.0000000000000001E-3</v>
      </c>
      <c r="BU697">
        <v>-0.95697299999999996</v>
      </c>
      <c r="BV697">
        <v>0</v>
      </c>
      <c r="BW697" t="s">
        <v>155</v>
      </c>
      <c r="BX697">
        <v>0.79</v>
      </c>
    </row>
    <row r="698" spans="1:76" x14ac:dyDescent="0.25">
      <c r="A698" s="26">
        <v>43530</v>
      </c>
      <c r="B698" s="29">
        <v>0.68693695601851845</v>
      </c>
      <c r="C698">
        <v>13.907999999999999</v>
      </c>
      <c r="D698">
        <v>0.38350000000000001</v>
      </c>
      <c r="E698">
        <v>3835.1779660000002</v>
      </c>
      <c r="F698">
        <v>43.5</v>
      </c>
      <c r="G698">
        <v>0.2</v>
      </c>
      <c r="H698">
        <v>58.3</v>
      </c>
      <c r="J698">
        <v>3.8</v>
      </c>
      <c r="K698">
        <v>0.88019999999999998</v>
      </c>
      <c r="L698">
        <v>12.241300000000001</v>
      </c>
      <c r="M698">
        <v>0.33760000000000001</v>
      </c>
      <c r="N698">
        <v>38.319800000000001</v>
      </c>
      <c r="O698">
        <v>0.17599999999999999</v>
      </c>
      <c r="P698">
        <v>38.5</v>
      </c>
      <c r="Q698">
        <v>30.289100000000001</v>
      </c>
      <c r="R698">
        <v>0.1391</v>
      </c>
      <c r="S698">
        <v>30.4</v>
      </c>
      <c r="T698">
        <v>58.2883</v>
      </c>
      <c r="W698">
        <v>0</v>
      </c>
      <c r="X698">
        <v>3.3447</v>
      </c>
      <c r="Y698">
        <v>11.7</v>
      </c>
      <c r="Z698">
        <v>854</v>
      </c>
      <c r="AA698">
        <v>841</v>
      </c>
      <c r="AB698">
        <v>844</v>
      </c>
      <c r="AC698">
        <v>92</v>
      </c>
      <c r="AD698">
        <v>18.59</v>
      </c>
      <c r="AE698">
        <v>0.43</v>
      </c>
      <c r="AF698">
        <v>982</v>
      </c>
      <c r="AG698">
        <v>-4</v>
      </c>
      <c r="AH698">
        <v>36</v>
      </c>
      <c r="AI698">
        <v>35</v>
      </c>
      <c r="AJ698">
        <v>190</v>
      </c>
      <c r="AK698">
        <v>169</v>
      </c>
      <c r="AL698">
        <v>4.5</v>
      </c>
      <c r="AM698">
        <v>175.1</v>
      </c>
      <c r="AN698" t="s">
        <v>155</v>
      </c>
      <c r="AO698">
        <v>2</v>
      </c>
      <c r="AP698" s="28">
        <v>0.89541666666666664</v>
      </c>
      <c r="AQ698">
        <v>47.159016999999999</v>
      </c>
      <c r="AR698">
        <v>-88.489067000000006</v>
      </c>
      <c r="AS698">
        <v>310</v>
      </c>
      <c r="AT698">
        <v>0</v>
      </c>
      <c r="AU698">
        <v>12</v>
      </c>
      <c r="AV698">
        <v>11</v>
      </c>
      <c r="AW698" t="s">
        <v>239</v>
      </c>
      <c r="AX698">
        <v>1.6</v>
      </c>
      <c r="AY698">
        <v>2</v>
      </c>
      <c r="AZ698">
        <v>2.6</v>
      </c>
      <c r="BA698">
        <v>14.686999999999999</v>
      </c>
      <c r="BB698">
        <v>15.45</v>
      </c>
      <c r="BC698">
        <v>1.05</v>
      </c>
      <c r="BD698">
        <v>13.613</v>
      </c>
      <c r="BE698">
        <v>3072.3330000000001</v>
      </c>
      <c r="BF698">
        <v>53.923000000000002</v>
      </c>
      <c r="BG698">
        <v>1.0069999999999999</v>
      </c>
      <c r="BH698">
        <v>5.0000000000000001E-3</v>
      </c>
      <c r="BI698">
        <v>1.012</v>
      </c>
      <c r="BJ698">
        <v>0.79600000000000004</v>
      </c>
      <c r="BK698">
        <v>4.0000000000000001E-3</v>
      </c>
      <c r="BL698">
        <v>0.8</v>
      </c>
      <c r="BM698">
        <v>0.46460000000000001</v>
      </c>
      <c r="BQ698">
        <v>610.375</v>
      </c>
      <c r="BR698">
        <v>-3.6735999999999998E-2</v>
      </c>
      <c r="BS698">
        <v>-5</v>
      </c>
      <c r="BT698">
        <v>5.0000000000000001E-3</v>
      </c>
      <c r="BU698">
        <v>-0.89773599999999998</v>
      </c>
      <c r="BV698">
        <v>0</v>
      </c>
      <c r="BW698" t="s">
        <v>155</v>
      </c>
      <c r="BX698">
        <v>0.79</v>
      </c>
    </row>
    <row r="699" spans="1:76" x14ac:dyDescent="0.25">
      <c r="A699" s="26">
        <v>43530</v>
      </c>
      <c r="B699" s="29">
        <v>0.6869485300925926</v>
      </c>
      <c r="C699">
        <v>13.837999999999999</v>
      </c>
      <c r="D699">
        <v>0.8861</v>
      </c>
      <c r="E699">
        <v>8860.6016949999994</v>
      </c>
      <c r="F699">
        <v>43.6</v>
      </c>
      <c r="G699">
        <v>0.2</v>
      </c>
      <c r="H699">
        <v>78</v>
      </c>
      <c r="J699">
        <v>3.8</v>
      </c>
      <c r="K699">
        <v>0.87639999999999996</v>
      </c>
      <c r="L699">
        <v>12.1271</v>
      </c>
      <c r="M699">
        <v>0.77649999999999997</v>
      </c>
      <c r="N699">
        <v>38.2102</v>
      </c>
      <c r="O699">
        <v>0.17530000000000001</v>
      </c>
      <c r="P699">
        <v>38.4</v>
      </c>
      <c r="Q699">
        <v>30.202500000000001</v>
      </c>
      <c r="R699">
        <v>0.13850000000000001</v>
      </c>
      <c r="S699">
        <v>30.3</v>
      </c>
      <c r="T699">
        <v>78.013000000000005</v>
      </c>
      <c r="W699">
        <v>0</v>
      </c>
      <c r="X699">
        <v>3.3302999999999998</v>
      </c>
      <c r="Y699">
        <v>11.7</v>
      </c>
      <c r="Z699">
        <v>855</v>
      </c>
      <c r="AA699">
        <v>841</v>
      </c>
      <c r="AB699">
        <v>845</v>
      </c>
      <c r="AC699">
        <v>92</v>
      </c>
      <c r="AD699">
        <v>18.59</v>
      </c>
      <c r="AE699">
        <v>0.43</v>
      </c>
      <c r="AF699">
        <v>982</v>
      </c>
      <c r="AG699">
        <v>-4</v>
      </c>
      <c r="AH699">
        <v>36</v>
      </c>
      <c r="AI699">
        <v>35</v>
      </c>
      <c r="AJ699">
        <v>190</v>
      </c>
      <c r="AK699">
        <v>169.4</v>
      </c>
      <c r="AL699">
        <v>4.5</v>
      </c>
      <c r="AM699">
        <v>175.3</v>
      </c>
      <c r="AN699" t="s">
        <v>155</v>
      </c>
      <c r="AO699">
        <v>2</v>
      </c>
      <c r="AP699" s="28">
        <v>0.89541666666666664</v>
      </c>
      <c r="AQ699">
        <v>47.159016999999999</v>
      </c>
      <c r="AR699">
        <v>-88.489064999999997</v>
      </c>
      <c r="AS699">
        <v>309.7</v>
      </c>
      <c r="AT699">
        <v>0</v>
      </c>
      <c r="AU699">
        <v>12</v>
      </c>
      <c r="AV699">
        <v>11</v>
      </c>
      <c r="AW699" t="s">
        <v>239</v>
      </c>
      <c r="AX699">
        <v>1.2176</v>
      </c>
      <c r="AY699">
        <v>1.7132000000000001</v>
      </c>
      <c r="AZ699">
        <v>2.1219999999999999</v>
      </c>
      <c r="BA699">
        <v>14.686999999999999</v>
      </c>
      <c r="BB699">
        <v>14.96</v>
      </c>
      <c r="BC699">
        <v>1.02</v>
      </c>
      <c r="BD699">
        <v>14.106</v>
      </c>
      <c r="BE699">
        <v>2966.3919999999998</v>
      </c>
      <c r="BF699">
        <v>120.89400000000001</v>
      </c>
      <c r="BG699">
        <v>0.97899999999999998</v>
      </c>
      <c r="BH699">
        <v>4.0000000000000001E-3</v>
      </c>
      <c r="BI699">
        <v>0.98299999999999998</v>
      </c>
      <c r="BJ699">
        <v>0.77400000000000002</v>
      </c>
      <c r="BK699">
        <v>4.0000000000000001E-3</v>
      </c>
      <c r="BL699">
        <v>0.77700000000000002</v>
      </c>
      <c r="BM699">
        <v>0.60599999999999998</v>
      </c>
      <c r="BQ699">
        <v>592.30499999999995</v>
      </c>
      <c r="BR699">
        <v>-3.7631999999999999E-2</v>
      </c>
      <c r="BS699">
        <v>-5</v>
      </c>
      <c r="BT699">
        <v>5.0000000000000001E-3</v>
      </c>
      <c r="BU699">
        <v>-0.91963200000000001</v>
      </c>
      <c r="BV699">
        <v>0</v>
      </c>
      <c r="BW699" t="s">
        <v>155</v>
      </c>
      <c r="BX699">
        <v>0.79</v>
      </c>
    </row>
    <row r="700" spans="1:76" x14ac:dyDescent="0.25">
      <c r="A700" s="26">
        <v>43530</v>
      </c>
      <c r="B700" s="29">
        <v>0.68696010416666675</v>
      </c>
      <c r="C700">
        <v>13.525</v>
      </c>
      <c r="D700">
        <v>1.4160999999999999</v>
      </c>
      <c r="E700">
        <v>14160.848586</v>
      </c>
      <c r="F700">
        <v>41.1</v>
      </c>
      <c r="G700">
        <v>0.2</v>
      </c>
      <c r="H700">
        <v>116.5</v>
      </c>
      <c r="J700">
        <v>3.8</v>
      </c>
      <c r="K700">
        <v>0.87409999999999999</v>
      </c>
      <c r="L700">
        <v>11.8223</v>
      </c>
      <c r="M700">
        <v>1.2378</v>
      </c>
      <c r="N700">
        <v>35.930100000000003</v>
      </c>
      <c r="O700">
        <v>0.17480000000000001</v>
      </c>
      <c r="P700">
        <v>36.1</v>
      </c>
      <c r="Q700">
        <v>28.400200000000002</v>
      </c>
      <c r="R700">
        <v>0.13819999999999999</v>
      </c>
      <c r="S700">
        <v>28.5</v>
      </c>
      <c r="T700">
        <v>116.4834</v>
      </c>
      <c r="W700">
        <v>0</v>
      </c>
      <c r="X700">
        <v>3.3216999999999999</v>
      </c>
      <c r="Y700">
        <v>11.7</v>
      </c>
      <c r="Z700">
        <v>855</v>
      </c>
      <c r="AA700">
        <v>842</v>
      </c>
      <c r="AB700">
        <v>845</v>
      </c>
      <c r="AC700">
        <v>92</v>
      </c>
      <c r="AD700">
        <v>18.59</v>
      </c>
      <c r="AE700">
        <v>0.43</v>
      </c>
      <c r="AF700">
        <v>982</v>
      </c>
      <c r="AG700">
        <v>-4</v>
      </c>
      <c r="AH700">
        <v>36</v>
      </c>
      <c r="AI700">
        <v>35</v>
      </c>
      <c r="AJ700">
        <v>190</v>
      </c>
      <c r="AK700">
        <v>169.6</v>
      </c>
      <c r="AL700">
        <v>4.5</v>
      </c>
      <c r="AM700">
        <v>175.7</v>
      </c>
      <c r="AN700" t="s">
        <v>155</v>
      </c>
      <c r="AO700">
        <v>2</v>
      </c>
      <c r="AP700" s="28">
        <v>0.89543981481481483</v>
      </c>
      <c r="AQ700">
        <v>47.159016999999999</v>
      </c>
      <c r="AR700">
        <v>-88.489064999999997</v>
      </c>
      <c r="AS700">
        <v>309.39999999999998</v>
      </c>
      <c r="AT700">
        <v>0</v>
      </c>
      <c r="AU700">
        <v>12</v>
      </c>
      <c r="AV700">
        <v>11</v>
      </c>
      <c r="AW700" t="s">
        <v>239</v>
      </c>
      <c r="AX700">
        <v>1.2</v>
      </c>
      <c r="AY700">
        <v>1.7956000000000001</v>
      </c>
      <c r="AZ700">
        <v>2.1956000000000002</v>
      </c>
      <c r="BA700">
        <v>14.686999999999999</v>
      </c>
      <c r="BB700">
        <v>14.68</v>
      </c>
      <c r="BC700">
        <v>1</v>
      </c>
      <c r="BD700">
        <v>14.398999999999999</v>
      </c>
      <c r="BE700">
        <v>2856.2289999999998</v>
      </c>
      <c r="BF700">
        <v>190.34200000000001</v>
      </c>
      <c r="BG700">
        <v>0.90900000000000003</v>
      </c>
      <c r="BH700">
        <v>4.0000000000000001E-3</v>
      </c>
      <c r="BI700">
        <v>0.91300000000000003</v>
      </c>
      <c r="BJ700">
        <v>0.71899999999999997</v>
      </c>
      <c r="BK700">
        <v>3.0000000000000001E-3</v>
      </c>
      <c r="BL700">
        <v>0.72199999999999998</v>
      </c>
      <c r="BM700">
        <v>0.89359999999999995</v>
      </c>
      <c r="BQ700">
        <v>583.51300000000003</v>
      </c>
      <c r="BR700">
        <v>-3.5895999999999997E-2</v>
      </c>
      <c r="BS700">
        <v>-5</v>
      </c>
      <c r="BT700">
        <v>5.0000000000000001E-3</v>
      </c>
      <c r="BU700">
        <v>-0.87720799999999999</v>
      </c>
      <c r="BV700">
        <v>0</v>
      </c>
      <c r="BW700" t="s">
        <v>155</v>
      </c>
      <c r="BX700">
        <v>0.79</v>
      </c>
    </row>
    <row r="701" spans="1:76" x14ac:dyDescent="0.25">
      <c r="A701" s="26">
        <v>43530</v>
      </c>
      <c r="B701" s="29">
        <v>0.68697167824074068</v>
      </c>
      <c r="C701">
        <v>13.163</v>
      </c>
      <c r="D701">
        <v>1.8403</v>
      </c>
      <c r="E701">
        <v>18402.523443999999</v>
      </c>
      <c r="F701">
        <v>36.200000000000003</v>
      </c>
      <c r="G701">
        <v>0.2</v>
      </c>
      <c r="H701">
        <v>148.9</v>
      </c>
      <c r="J701">
        <v>3.9</v>
      </c>
      <c r="K701">
        <v>0.87309999999999999</v>
      </c>
      <c r="L701">
        <v>11.4932</v>
      </c>
      <c r="M701">
        <v>1.6068</v>
      </c>
      <c r="N701">
        <v>31.639199999999999</v>
      </c>
      <c r="O701">
        <v>0.17460000000000001</v>
      </c>
      <c r="P701">
        <v>31.8</v>
      </c>
      <c r="Q701">
        <v>25.008600000000001</v>
      </c>
      <c r="R701">
        <v>0.13800000000000001</v>
      </c>
      <c r="S701">
        <v>25.1</v>
      </c>
      <c r="T701">
        <v>148.88390000000001</v>
      </c>
      <c r="W701">
        <v>0</v>
      </c>
      <c r="X701">
        <v>3.4051999999999998</v>
      </c>
      <c r="Y701">
        <v>11.7</v>
      </c>
      <c r="Z701">
        <v>854</v>
      </c>
      <c r="AA701">
        <v>841</v>
      </c>
      <c r="AB701">
        <v>845</v>
      </c>
      <c r="AC701">
        <v>92</v>
      </c>
      <c r="AD701">
        <v>18.59</v>
      </c>
      <c r="AE701">
        <v>0.43</v>
      </c>
      <c r="AF701">
        <v>982</v>
      </c>
      <c r="AG701">
        <v>-4</v>
      </c>
      <c r="AH701">
        <v>36</v>
      </c>
      <c r="AI701">
        <v>35</v>
      </c>
      <c r="AJ701">
        <v>190</v>
      </c>
      <c r="AK701">
        <v>169</v>
      </c>
      <c r="AL701">
        <v>4.5</v>
      </c>
      <c r="AM701">
        <v>176</v>
      </c>
      <c r="AN701" t="s">
        <v>155</v>
      </c>
      <c r="AO701">
        <v>2</v>
      </c>
      <c r="AP701" s="28">
        <v>0.89545138888888898</v>
      </c>
      <c r="AQ701">
        <v>47.159016999999999</v>
      </c>
      <c r="AR701">
        <v>-88.489064999999997</v>
      </c>
      <c r="AS701">
        <v>309.3</v>
      </c>
      <c r="AT701">
        <v>0</v>
      </c>
      <c r="AU701">
        <v>12</v>
      </c>
      <c r="AV701">
        <v>11</v>
      </c>
      <c r="AW701" t="s">
        <v>239</v>
      </c>
      <c r="AX701">
        <v>1.2956000000000001</v>
      </c>
      <c r="AY701">
        <v>1.8</v>
      </c>
      <c r="AZ701">
        <v>2.2000000000000002</v>
      </c>
      <c r="BA701">
        <v>14.686999999999999</v>
      </c>
      <c r="BB701">
        <v>14.56</v>
      </c>
      <c r="BC701">
        <v>0.99</v>
      </c>
      <c r="BD701">
        <v>14.529</v>
      </c>
      <c r="BE701">
        <v>2767.5540000000001</v>
      </c>
      <c r="BF701">
        <v>246.25899999999999</v>
      </c>
      <c r="BG701">
        <v>0.79800000000000004</v>
      </c>
      <c r="BH701">
        <v>4.0000000000000001E-3</v>
      </c>
      <c r="BI701">
        <v>0.80200000000000005</v>
      </c>
      <c r="BJ701">
        <v>0.63100000000000001</v>
      </c>
      <c r="BK701">
        <v>3.0000000000000001E-3</v>
      </c>
      <c r="BL701">
        <v>0.63400000000000001</v>
      </c>
      <c r="BM701">
        <v>1.1385000000000001</v>
      </c>
      <c r="BQ701">
        <v>596.21199999999999</v>
      </c>
      <c r="BR701">
        <v>-3.6207999999999997E-2</v>
      </c>
      <c r="BS701">
        <v>-5</v>
      </c>
      <c r="BT701">
        <v>5.0000000000000001E-3</v>
      </c>
      <c r="BU701">
        <v>-0.88483299999999998</v>
      </c>
      <c r="BV701">
        <v>0</v>
      </c>
      <c r="BW701" t="s">
        <v>155</v>
      </c>
      <c r="BX701">
        <v>0.79</v>
      </c>
    </row>
    <row r="702" spans="1:76" x14ac:dyDescent="0.25">
      <c r="A702" s="26">
        <v>43530</v>
      </c>
      <c r="B702" s="29">
        <v>0.68698325231481483</v>
      </c>
      <c r="C702">
        <v>12.939</v>
      </c>
      <c r="D702">
        <v>2.1202000000000001</v>
      </c>
      <c r="E702">
        <v>21201.629260000002</v>
      </c>
      <c r="F702">
        <v>31.3</v>
      </c>
      <c r="G702">
        <v>0.2</v>
      </c>
      <c r="H702">
        <v>184.9</v>
      </c>
      <c r="J702">
        <v>3.9</v>
      </c>
      <c r="K702">
        <v>0.87229999999999996</v>
      </c>
      <c r="L702">
        <v>11.287599999999999</v>
      </c>
      <c r="M702">
        <v>1.8494999999999999</v>
      </c>
      <c r="N702">
        <v>27.315000000000001</v>
      </c>
      <c r="O702">
        <v>0.17449999999999999</v>
      </c>
      <c r="P702">
        <v>27.5</v>
      </c>
      <c r="Q702">
        <v>21.590599999999998</v>
      </c>
      <c r="R702">
        <v>0.13789999999999999</v>
      </c>
      <c r="S702">
        <v>21.7</v>
      </c>
      <c r="T702">
        <v>184.87139999999999</v>
      </c>
      <c r="W702">
        <v>0</v>
      </c>
      <c r="X702">
        <v>3.4013</v>
      </c>
      <c r="Y702">
        <v>11.6</v>
      </c>
      <c r="Z702">
        <v>855</v>
      </c>
      <c r="AA702">
        <v>842</v>
      </c>
      <c r="AB702">
        <v>844</v>
      </c>
      <c r="AC702">
        <v>92</v>
      </c>
      <c r="AD702">
        <v>18.59</v>
      </c>
      <c r="AE702">
        <v>0.43</v>
      </c>
      <c r="AF702">
        <v>982</v>
      </c>
      <c r="AG702">
        <v>-4</v>
      </c>
      <c r="AH702">
        <v>36</v>
      </c>
      <c r="AI702">
        <v>35</v>
      </c>
      <c r="AJ702">
        <v>190</v>
      </c>
      <c r="AK702">
        <v>169</v>
      </c>
      <c r="AL702">
        <v>4.4000000000000004</v>
      </c>
      <c r="AM702">
        <v>176</v>
      </c>
      <c r="AN702" t="s">
        <v>155</v>
      </c>
      <c r="AO702">
        <v>2</v>
      </c>
      <c r="AP702" s="28">
        <v>0.89546296296296291</v>
      </c>
      <c r="AQ702">
        <v>47.159018000000003</v>
      </c>
      <c r="AR702">
        <v>-88.489063000000002</v>
      </c>
      <c r="AS702">
        <v>309</v>
      </c>
      <c r="AT702">
        <v>0</v>
      </c>
      <c r="AU702">
        <v>12</v>
      </c>
      <c r="AV702">
        <v>11</v>
      </c>
      <c r="AW702" t="s">
        <v>239</v>
      </c>
      <c r="AX702">
        <v>1.1088</v>
      </c>
      <c r="AY702">
        <v>1.7043999999999999</v>
      </c>
      <c r="AZ702">
        <v>2.0087999999999999</v>
      </c>
      <c r="BA702">
        <v>14.686999999999999</v>
      </c>
      <c r="BB702">
        <v>14.47</v>
      </c>
      <c r="BC702">
        <v>0.99</v>
      </c>
      <c r="BD702">
        <v>14.632999999999999</v>
      </c>
      <c r="BE702">
        <v>2709.5949999999998</v>
      </c>
      <c r="BF702">
        <v>282.57900000000001</v>
      </c>
      <c r="BG702">
        <v>0.68700000000000006</v>
      </c>
      <c r="BH702">
        <v>4.0000000000000001E-3</v>
      </c>
      <c r="BI702">
        <v>0.69099999999999995</v>
      </c>
      <c r="BJ702">
        <v>0.54300000000000004</v>
      </c>
      <c r="BK702">
        <v>3.0000000000000001E-3</v>
      </c>
      <c r="BL702">
        <v>0.54600000000000004</v>
      </c>
      <c r="BM702">
        <v>1.4092</v>
      </c>
      <c r="BQ702">
        <v>593.66600000000005</v>
      </c>
      <c r="BR702">
        <v>-3.8896E-2</v>
      </c>
      <c r="BS702">
        <v>-5</v>
      </c>
      <c r="BT702">
        <v>5.0000000000000001E-3</v>
      </c>
      <c r="BU702">
        <v>-0.95052099999999995</v>
      </c>
      <c r="BV702">
        <v>0</v>
      </c>
      <c r="BW702" t="s">
        <v>155</v>
      </c>
      <c r="BX702">
        <v>0.79</v>
      </c>
    </row>
    <row r="703" spans="1:76" x14ac:dyDescent="0.25">
      <c r="A703" s="26">
        <v>43530</v>
      </c>
      <c r="B703" s="29">
        <v>0.68699482638888887</v>
      </c>
      <c r="C703">
        <v>12.766</v>
      </c>
      <c r="D703">
        <v>2.2884000000000002</v>
      </c>
      <c r="E703">
        <v>22883.544506999999</v>
      </c>
      <c r="F703">
        <v>27.7</v>
      </c>
      <c r="G703">
        <v>0.2</v>
      </c>
      <c r="H703">
        <v>215.1</v>
      </c>
      <c r="J703">
        <v>3.74</v>
      </c>
      <c r="K703">
        <v>0.87219999999999998</v>
      </c>
      <c r="L703">
        <v>11.133900000000001</v>
      </c>
      <c r="M703">
        <v>1.9959</v>
      </c>
      <c r="N703">
        <v>24.118500000000001</v>
      </c>
      <c r="O703">
        <v>0.1744</v>
      </c>
      <c r="P703">
        <v>24.3</v>
      </c>
      <c r="Q703">
        <v>19.0639</v>
      </c>
      <c r="R703">
        <v>0.13789999999999999</v>
      </c>
      <c r="S703">
        <v>19.2</v>
      </c>
      <c r="T703">
        <v>215.13939999999999</v>
      </c>
      <c r="W703">
        <v>0</v>
      </c>
      <c r="X703">
        <v>3.2593999999999999</v>
      </c>
      <c r="Y703">
        <v>11.7</v>
      </c>
      <c r="Z703">
        <v>855</v>
      </c>
      <c r="AA703">
        <v>841</v>
      </c>
      <c r="AB703">
        <v>845</v>
      </c>
      <c r="AC703">
        <v>92</v>
      </c>
      <c r="AD703">
        <v>18.59</v>
      </c>
      <c r="AE703">
        <v>0.43</v>
      </c>
      <c r="AF703">
        <v>982</v>
      </c>
      <c r="AG703">
        <v>-4</v>
      </c>
      <c r="AH703">
        <v>36</v>
      </c>
      <c r="AI703">
        <v>35</v>
      </c>
      <c r="AJ703">
        <v>190</v>
      </c>
      <c r="AK703">
        <v>169.4</v>
      </c>
      <c r="AL703">
        <v>4.5</v>
      </c>
      <c r="AM703">
        <v>176</v>
      </c>
      <c r="AN703" t="s">
        <v>155</v>
      </c>
      <c r="AO703">
        <v>2</v>
      </c>
      <c r="AP703" s="28">
        <v>0.89547453703703705</v>
      </c>
      <c r="AQ703">
        <v>47.159018000000003</v>
      </c>
      <c r="AR703">
        <v>-88.489063000000002</v>
      </c>
      <c r="AS703">
        <v>309</v>
      </c>
      <c r="AT703">
        <v>0</v>
      </c>
      <c r="AU703">
        <v>12</v>
      </c>
      <c r="AV703">
        <v>10</v>
      </c>
      <c r="AW703" t="s">
        <v>250</v>
      </c>
      <c r="AX703">
        <v>1.1000000000000001</v>
      </c>
      <c r="AY703">
        <v>1.7956000000000001</v>
      </c>
      <c r="AZ703">
        <v>2.0956000000000001</v>
      </c>
      <c r="BA703">
        <v>14.686999999999999</v>
      </c>
      <c r="BB703">
        <v>14.45</v>
      </c>
      <c r="BC703">
        <v>0.98</v>
      </c>
      <c r="BD703">
        <v>14.654999999999999</v>
      </c>
      <c r="BE703">
        <v>2673.576</v>
      </c>
      <c r="BF703">
        <v>305.03800000000001</v>
      </c>
      <c r="BG703">
        <v>0.60699999999999998</v>
      </c>
      <c r="BH703">
        <v>4.0000000000000001E-3</v>
      </c>
      <c r="BI703">
        <v>0.61099999999999999</v>
      </c>
      <c r="BJ703">
        <v>0.47899999999999998</v>
      </c>
      <c r="BK703">
        <v>3.0000000000000001E-3</v>
      </c>
      <c r="BL703">
        <v>0.48299999999999998</v>
      </c>
      <c r="BM703">
        <v>1.6405000000000001</v>
      </c>
      <c r="BQ703">
        <v>569.101</v>
      </c>
      <c r="BR703">
        <v>-3.6999999999999998E-2</v>
      </c>
      <c r="BS703">
        <v>-5</v>
      </c>
      <c r="BT703">
        <v>5.0000000000000001E-3</v>
      </c>
      <c r="BU703">
        <v>-0.90418699999999996</v>
      </c>
      <c r="BV703">
        <v>0</v>
      </c>
      <c r="BW703" t="s">
        <v>155</v>
      </c>
      <c r="BX703">
        <v>0.79</v>
      </c>
    </row>
    <row r="704" spans="1:76" x14ac:dyDescent="0.25">
      <c r="A704" s="26">
        <v>43530</v>
      </c>
      <c r="B704" s="29">
        <v>0.68700640046296302</v>
      </c>
      <c r="C704">
        <v>12.627000000000001</v>
      </c>
      <c r="D704">
        <v>2.4022000000000001</v>
      </c>
      <c r="E704">
        <v>24021.644068000001</v>
      </c>
      <c r="F704">
        <v>25.3</v>
      </c>
      <c r="G704">
        <v>0.2</v>
      </c>
      <c r="H704">
        <v>233.9</v>
      </c>
      <c r="J704">
        <v>3.5</v>
      </c>
      <c r="K704">
        <v>0.87219999999999998</v>
      </c>
      <c r="L704">
        <v>11.0136</v>
      </c>
      <c r="M704">
        <v>2.0952000000000002</v>
      </c>
      <c r="N704">
        <v>22.023599999999998</v>
      </c>
      <c r="O704">
        <v>0.1744</v>
      </c>
      <c r="P704">
        <v>22.2</v>
      </c>
      <c r="Q704">
        <v>17.408100000000001</v>
      </c>
      <c r="R704">
        <v>0.13789999999999999</v>
      </c>
      <c r="S704">
        <v>17.5</v>
      </c>
      <c r="T704">
        <v>233.86770000000001</v>
      </c>
      <c r="W704">
        <v>0</v>
      </c>
      <c r="X704">
        <v>3.0522999999999998</v>
      </c>
      <c r="Y704">
        <v>11.7</v>
      </c>
      <c r="Z704">
        <v>855</v>
      </c>
      <c r="AA704">
        <v>842</v>
      </c>
      <c r="AB704">
        <v>845</v>
      </c>
      <c r="AC704">
        <v>92</v>
      </c>
      <c r="AD704">
        <v>18.59</v>
      </c>
      <c r="AE704">
        <v>0.43</v>
      </c>
      <c r="AF704">
        <v>982</v>
      </c>
      <c r="AG704">
        <v>-4</v>
      </c>
      <c r="AH704">
        <v>36</v>
      </c>
      <c r="AI704">
        <v>35</v>
      </c>
      <c r="AJ704">
        <v>190</v>
      </c>
      <c r="AK704">
        <v>169.6</v>
      </c>
      <c r="AL704">
        <v>4.5</v>
      </c>
      <c r="AM704">
        <v>176</v>
      </c>
      <c r="AN704" t="s">
        <v>155</v>
      </c>
      <c r="AO704">
        <v>2</v>
      </c>
      <c r="AP704" s="28">
        <v>0.89548611111111109</v>
      </c>
      <c r="AQ704">
        <v>47.159018000000003</v>
      </c>
      <c r="AR704">
        <v>-88.489063000000002</v>
      </c>
      <c r="AS704">
        <v>309.10000000000002</v>
      </c>
      <c r="AT704">
        <v>0</v>
      </c>
      <c r="AU704">
        <v>12</v>
      </c>
      <c r="AV704">
        <v>10</v>
      </c>
      <c r="AW704" t="s">
        <v>250</v>
      </c>
      <c r="AX704">
        <v>1.1000000000000001</v>
      </c>
      <c r="AY704">
        <v>1.8</v>
      </c>
      <c r="AZ704">
        <v>2.1</v>
      </c>
      <c r="BA704">
        <v>14.686999999999999</v>
      </c>
      <c r="BB704">
        <v>14.45</v>
      </c>
      <c r="BC704">
        <v>0.98</v>
      </c>
      <c r="BD704">
        <v>14.651</v>
      </c>
      <c r="BE704">
        <v>2648.5419999999999</v>
      </c>
      <c r="BF704">
        <v>320.68599999999998</v>
      </c>
      <c r="BG704">
        <v>0.55500000000000005</v>
      </c>
      <c r="BH704">
        <v>4.0000000000000001E-3</v>
      </c>
      <c r="BI704">
        <v>0.55900000000000005</v>
      </c>
      <c r="BJ704">
        <v>0.438</v>
      </c>
      <c r="BK704">
        <v>3.0000000000000001E-3</v>
      </c>
      <c r="BL704">
        <v>0.442</v>
      </c>
      <c r="BM704">
        <v>1.7859</v>
      </c>
      <c r="BQ704">
        <v>533.70000000000005</v>
      </c>
      <c r="BR704">
        <v>-3.7734999999999998E-2</v>
      </c>
      <c r="BS704">
        <v>-5</v>
      </c>
      <c r="BT704">
        <v>5.0000000000000001E-3</v>
      </c>
      <c r="BU704">
        <v>-0.92215499999999995</v>
      </c>
      <c r="BV704">
        <v>0</v>
      </c>
      <c r="BW704" t="s">
        <v>155</v>
      </c>
      <c r="BX704">
        <v>0.79</v>
      </c>
    </row>
    <row r="705" spans="1:76" x14ac:dyDescent="0.25">
      <c r="A705" s="26">
        <v>43530</v>
      </c>
      <c r="B705" s="29">
        <v>0.68701797453703695</v>
      </c>
      <c r="C705">
        <v>12.398</v>
      </c>
      <c r="D705">
        <v>2.4843999999999999</v>
      </c>
      <c r="E705">
        <v>24843.677965999999</v>
      </c>
      <c r="F705">
        <v>23.4</v>
      </c>
      <c r="G705">
        <v>0.2</v>
      </c>
      <c r="H705">
        <v>263.5</v>
      </c>
      <c r="J705">
        <v>3.19</v>
      </c>
      <c r="K705">
        <v>0.87319999999999998</v>
      </c>
      <c r="L705">
        <v>10.825799999999999</v>
      </c>
      <c r="M705">
        <v>2.1694</v>
      </c>
      <c r="N705">
        <v>20.423999999999999</v>
      </c>
      <c r="O705">
        <v>0.17460000000000001</v>
      </c>
      <c r="P705">
        <v>20.6</v>
      </c>
      <c r="Q705">
        <v>16.143799999999999</v>
      </c>
      <c r="R705">
        <v>0.13800000000000001</v>
      </c>
      <c r="S705">
        <v>16.3</v>
      </c>
      <c r="T705">
        <v>263.54989999999998</v>
      </c>
      <c r="W705">
        <v>0</v>
      </c>
      <c r="X705">
        <v>2.7873000000000001</v>
      </c>
      <c r="Y705">
        <v>11.7</v>
      </c>
      <c r="Z705">
        <v>856</v>
      </c>
      <c r="AA705">
        <v>843</v>
      </c>
      <c r="AB705">
        <v>845</v>
      </c>
      <c r="AC705">
        <v>92</v>
      </c>
      <c r="AD705">
        <v>18.59</v>
      </c>
      <c r="AE705">
        <v>0.43</v>
      </c>
      <c r="AF705">
        <v>982</v>
      </c>
      <c r="AG705">
        <v>-4</v>
      </c>
      <c r="AH705">
        <v>36</v>
      </c>
      <c r="AI705">
        <v>35</v>
      </c>
      <c r="AJ705">
        <v>190</v>
      </c>
      <c r="AK705">
        <v>169</v>
      </c>
      <c r="AL705">
        <v>4.5</v>
      </c>
      <c r="AM705">
        <v>176</v>
      </c>
      <c r="AN705" t="s">
        <v>155</v>
      </c>
      <c r="AO705">
        <v>2</v>
      </c>
      <c r="AP705" s="28">
        <v>0.89549768518518524</v>
      </c>
      <c r="AQ705">
        <v>47.159018000000003</v>
      </c>
      <c r="AR705">
        <v>-88.489062000000004</v>
      </c>
      <c r="AS705">
        <v>309</v>
      </c>
      <c r="AT705">
        <v>0</v>
      </c>
      <c r="AU705">
        <v>12</v>
      </c>
      <c r="AV705">
        <v>10</v>
      </c>
      <c r="AW705" t="s">
        <v>250</v>
      </c>
      <c r="AX705">
        <v>1.1956</v>
      </c>
      <c r="AY705">
        <v>1.8</v>
      </c>
      <c r="AZ705">
        <v>2.1956000000000002</v>
      </c>
      <c r="BA705">
        <v>14.686999999999999</v>
      </c>
      <c r="BB705">
        <v>14.57</v>
      </c>
      <c r="BC705">
        <v>0.99</v>
      </c>
      <c r="BD705">
        <v>14.519</v>
      </c>
      <c r="BE705">
        <v>2625.5639999999999</v>
      </c>
      <c r="BF705">
        <v>334.87099999999998</v>
      </c>
      <c r="BG705">
        <v>0.51900000000000002</v>
      </c>
      <c r="BH705">
        <v>4.0000000000000001E-3</v>
      </c>
      <c r="BI705">
        <v>0.52300000000000002</v>
      </c>
      <c r="BJ705">
        <v>0.41</v>
      </c>
      <c r="BK705">
        <v>4.0000000000000001E-3</v>
      </c>
      <c r="BL705">
        <v>0.41399999999999998</v>
      </c>
      <c r="BM705">
        <v>2.0297000000000001</v>
      </c>
      <c r="BQ705">
        <v>491.52300000000002</v>
      </c>
      <c r="BR705">
        <v>-3.7531000000000002E-2</v>
      </c>
      <c r="BS705">
        <v>-5</v>
      </c>
      <c r="BT705">
        <v>5.0000000000000001E-3</v>
      </c>
      <c r="BU705">
        <v>-0.917153</v>
      </c>
      <c r="BV705">
        <v>0</v>
      </c>
      <c r="BW705" t="s">
        <v>155</v>
      </c>
      <c r="BX705">
        <v>0.79</v>
      </c>
    </row>
    <row r="706" spans="1:76" x14ac:dyDescent="0.25">
      <c r="A706" s="26">
        <v>43530</v>
      </c>
      <c r="B706" s="29">
        <v>0.6870295486111111</v>
      </c>
      <c r="C706">
        <v>12.169</v>
      </c>
      <c r="D706">
        <v>2.4672999999999998</v>
      </c>
      <c r="E706">
        <v>24672.547246999999</v>
      </c>
      <c r="F706">
        <v>21.6</v>
      </c>
      <c r="G706">
        <v>0.2</v>
      </c>
      <c r="H706">
        <v>288.89999999999998</v>
      </c>
      <c r="J706">
        <v>2.9</v>
      </c>
      <c r="K706">
        <v>0.87509999999999999</v>
      </c>
      <c r="L706">
        <v>10.6487</v>
      </c>
      <c r="M706">
        <v>2.1589999999999998</v>
      </c>
      <c r="N706">
        <v>18.945</v>
      </c>
      <c r="O706">
        <v>0.17499999999999999</v>
      </c>
      <c r="P706">
        <v>19.100000000000001</v>
      </c>
      <c r="Q706">
        <v>14.9747</v>
      </c>
      <c r="R706">
        <v>0.13830000000000001</v>
      </c>
      <c r="S706">
        <v>15.1</v>
      </c>
      <c r="T706">
        <v>288.87509999999997</v>
      </c>
      <c r="W706">
        <v>0</v>
      </c>
      <c r="X706">
        <v>2.5354000000000001</v>
      </c>
      <c r="Y706">
        <v>11.7</v>
      </c>
      <c r="Z706">
        <v>856</v>
      </c>
      <c r="AA706">
        <v>842</v>
      </c>
      <c r="AB706">
        <v>845</v>
      </c>
      <c r="AC706">
        <v>92</v>
      </c>
      <c r="AD706">
        <v>18.59</v>
      </c>
      <c r="AE706">
        <v>0.43</v>
      </c>
      <c r="AF706">
        <v>982</v>
      </c>
      <c r="AG706">
        <v>-4</v>
      </c>
      <c r="AH706">
        <v>36</v>
      </c>
      <c r="AI706">
        <v>35</v>
      </c>
      <c r="AJ706">
        <v>190</v>
      </c>
      <c r="AK706">
        <v>169</v>
      </c>
      <c r="AL706">
        <v>4.5</v>
      </c>
      <c r="AM706">
        <v>176</v>
      </c>
      <c r="AN706" t="s">
        <v>155</v>
      </c>
      <c r="AO706">
        <v>2</v>
      </c>
      <c r="AP706" s="28">
        <v>0.89550925925925917</v>
      </c>
      <c r="AQ706">
        <v>47.159018000000003</v>
      </c>
      <c r="AR706">
        <v>-88.489062000000004</v>
      </c>
      <c r="AS706">
        <v>308.89999999999998</v>
      </c>
      <c r="AT706">
        <v>0</v>
      </c>
      <c r="AU706">
        <v>12</v>
      </c>
      <c r="AV706">
        <v>9</v>
      </c>
      <c r="AW706" t="s">
        <v>254</v>
      </c>
      <c r="AX706">
        <v>1.1044</v>
      </c>
      <c r="AY706">
        <v>1.7043999999999999</v>
      </c>
      <c r="AZ706">
        <v>2.1044</v>
      </c>
      <c r="BA706">
        <v>14.686999999999999</v>
      </c>
      <c r="BB706">
        <v>14.8</v>
      </c>
      <c r="BC706">
        <v>1.01</v>
      </c>
      <c r="BD706">
        <v>14.276</v>
      </c>
      <c r="BE706">
        <v>2619.931</v>
      </c>
      <c r="BF706">
        <v>338.089</v>
      </c>
      <c r="BG706">
        <v>0.48799999999999999</v>
      </c>
      <c r="BH706">
        <v>5.0000000000000001E-3</v>
      </c>
      <c r="BI706">
        <v>0.49299999999999999</v>
      </c>
      <c r="BJ706">
        <v>0.38600000000000001</v>
      </c>
      <c r="BK706">
        <v>4.0000000000000001E-3</v>
      </c>
      <c r="BL706">
        <v>0.38900000000000001</v>
      </c>
      <c r="BM706">
        <v>2.2568999999999999</v>
      </c>
      <c r="BQ706">
        <v>453.55599999999998</v>
      </c>
      <c r="BR706">
        <v>-3.6103999999999997E-2</v>
      </c>
      <c r="BS706">
        <v>-5</v>
      </c>
      <c r="BT706">
        <v>5.3680000000000004E-3</v>
      </c>
      <c r="BU706">
        <v>-0.88229199999999997</v>
      </c>
      <c r="BV706">
        <v>0</v>
      </c>
      <c r="BW706" t="s">
        <v>155</v>
      </c>
      <c r="BX706">
        <v>0.79</v>
      </c>
    </row>
    <row r="707" spans="1:76" x14ac:dyDescent="0.25">
      <c r="A707" s="26">
        <v>43530</v>
      </c>
      <c r="B707" s="29">
        <v>0.68704112268518525</v>
      </c>
      <c r="C707">
        <v>12.253</v>
      </c>
      <c r="D707">
        <v>2.2549000000000001</v>
      </c>
      <c r="E707">
        <v>22548.651685000001</v>
      </c>
      <c r="F707">
        <v>20.3</v>
      </c>
      <c r="G707">
        <v>0.2</v>
      </c>
      <c r="H707">
        <v>307.60000000000002</v>
      </c>
      <c r="J707">
        <v>2.54</v>
      </c>
      <c r="K707">
        <v>0.87629999999999997</v>
      </c>
      <c r="L707">
        <v>10.736599999999999</v>
      </c>
      <c r="M707">
        <v>1.9758</v>
      </c>
      <c r="N707">
        <v>17.831700000000001</v>
      </c>
      <c r="O707">
        <v>0.17530000000000001</v>
      </c>
      <c r="P707">
        <v>18</v>
      </c>
      <c r="Q707">
        <v>14.0947</v>
      </c>
      <c r="R707">
        <v>0.13850000000000001</v>
      </c>
      <c r="S707">
        <v>14.2</v>
      </c>
      <c r="T707">
        <v>307.642</v>
      </c>
      <c r="W707">
        <v>0</v>
      </c>
      <c r="X707">
        <v>2.2269000000000001</v>
      </c>
      <c r="Y707">
        <v>11.7</v>
      </c>
      <c r="Z707">
        <v>856</v>
      </c>
      <c r="AA707">
        <v>843</v>
      </c>
      <c r="AB707">
        <v>845</v>
      </c>
      <c r="AC707">
        <v>92</v>
      </c>
      <c r="AD707">
        <v>18.59</v>
      </c>
      <c r="AE707">
        <v>0.43</v>
      </c>
      <c r="AF707">
        <v>982</v>
      </c>
      <c r="AG707">
        <v>-4</v>
      </c>
      <c r="AH707">
        <v>36</v>
      </c>
      <c r="AI707">
        <v>35</v>
      </c>
      <c r="AJ707">
        <v>190</v>
      </c>
      <c r="AK707">
        <v>169</v>
      </c>
      <c r="AL707">
        <v>4.4000000000000004</v>
      </c>
      <c r="AM707">
        <v>176</v>
      </c>
      <c r="AN707" t="s">
        <v>155</v>
      </c>
      <c r="AO707">
        <v>2</v>
      </c>
      <c r="AP707" s="28">
        <v>0.89552083333333332</v>
      </c>
      <c r="AQ707">
        <v>47.159018000000003</v>
      </c>
      <c r="AR707">
        <v>-88.489062000000004</v>
      </c>
      <c r="AS707">
        <v>308.89999999999998</v>
      </c>
      <c r="AT707">
        <v>0</v>
      </c>
      <c r="AU707">
        <v>12</v>
      </c>
      <c r="AV707">
        <v>9</v>
      </c>
      <c r="AW707" t="s">
        <v>254</v>
      </c>
      <c r="AX707">
        <v>1.1000000000000001</v>
      </c>
      <c r="AY707">
        <v>1.7</v>
      </c>
      <c r="AZ707">
        <v>2.1</v>
      </c>
      <c r="BA707">
        <v>14.686999999999999</v>
      </c>
      <c r="BB707">
        <v>14.95</v>
      </c>
      <c r="BC707">
        <v>1.02</v>
      </c>
      <c r="BD707">
        <v>14.122</v>
      </c>
      <c r="BE707">
        <v>2660.99</v>
      </c>
      <c r="BF707">
        <v>311.678</v>
      </c>
      <c r="BG707">
        <v>0.46300000000000002</v>
      </c>
      <c r="BH707">
        <v>5.0000000000000001E-3</v>
      </c>
      <c r="BI707">
        <v>0.46700000000000003</v>
      </c>
      <c r="BJ707">
        <v>0.36599999999999999</v>
      </c>
      <c r="BK707">
        <v>4.0000000000000001E-3</v>
      </c>
      <c r="BL707">
        <v>0.36899999999999999</v>
      </c>
      <c r="BM707">
        <v>2.4211999999999998</v>
      </c>
      <c r="BQ707">
        <v>401.315</v>
      </c>
      <c r="BR707">
        <v>-3.7631999999999999E-2</v>
      </c>
      <c r="BS707">
        <v>-5</v>
      </c>
      <c r="BT707">
        <v>5.6319999999999999E-3</v>
      </c>
      <c r="BU707">
        <v>-0.91964100000000004</v>
      </c>
      <c r="BV707">
        <v>0</v>
      </c>
      <c r="BW707" t="s">
        <v>155</v>
      </c>
      <c r="BX707">
        <v>0.79</v>
      </c>
    </row>
    <row r="708" spans="1:76" x14ac:dyDescent="0.25">
      <c r="A708" s="26">
        <v>43530</v>
      </c>
      <c r="B708" s="29">
        <v>0.68705269675925928</v>
      </c>
      <c r="C708">
        <v>13.241</v>
      </c>
      <c r="D708">
        <v>1.6411</v>
      </c>
      <c r="E708">
        <v>16410.563153999999</v>
      </c>
      <c r="F708">
        <v>19.399999999999999</v>
      </c>
      <c r="G708">
        <v>0.2</v>
      </c>
      <c r="H708">
        <v>384.9</v>
      </c>
      <c r="J708">
        <v>2.4</v>
      </c>
      <c r="K708">
        <v>0.87409999999999999</v>
      </c>
      <c r="L708">
        <v>11.5739</v>
      </c>
      <c r="M708">
        <v>1.4343999999999999</v>
      </c>
      <c r="N708">
        <v>16.925599999999999</v>
      </c>
      <c r="O708">
        <v>0.17480000000000001</v>
      </c>
      <c r="P708">
        <v>17.100000000000001</v>
      </c>
      <c r="Q708">
        <v>13.378500000000001</v>
      </c>
      <c r="R708">
        <v>0.13819999999999999</v>
      </c>
      <c r="S708">
        <v>13.5</v>
      </c>
      <c r="T708">
        <v>384.90620000000001</v>
      </c>
      <c r="W708">
        <v>0</v>
      </c>
      <c r="X708">
        <v>2.0973000000000002</v>
      </c>
      <c r="Y708">
        <v>11.7</v>
      </c>
      <c r="Z708">
        <v>857</v>
      </c>
      <c r="AA708">
        <v>843</v>
      </c>
      <c r="AB708">
        <v>846</v>
      </c>
      <c r="AC708">
        <v>92</v>
      </c>
      <c r="AD708">
        <v>18.59</v>
      </c>
      <c r="AE708">
        <v>0.43</v>
      </c>
      <c r="AF708">
        <v>982</v>
      </c>
      <c r="AG708">
        <v>-4</v>
      </c>
      <c r="AH708">
        <v>36</v>
      </c>
      <c r="AI708">
        <v>35</v>
      </c>
      <c r="AJ708">
        <v>190</v>
      </c>
      <c r="AK708">
        <v>169</v>
      </c>
      <c r="AL708">
        <v>4.5</v>
      </c>
      <c r="AM708">
        <v>176</v>
      </c>
      <c r="AN708" t="s">
        <v>155</v>
      </c>
      <c r="AO708">
        <v>2</v>
      </c>
      <c r="AP708" s="28">
        <v>0.89553240740740747</v>
      </c>
      <c r="AQ708">
        <v>47.159019999999998</v>
      </c>
      <c r="AR708">
        <v>-88.489062000000004</v>
      </c>
      <c r="AS708">
        <v>308.8</v>
      </c>
      <c r="AT708">
        <v>0</v>
      </c>
      <c r="AU708">
        <v>12</v>
      </c>
      <c r="AV708">
        <v>9</v>
      </c>
      <c r="AW708" t="s">
        <v>254</v>
      </c>
      <c r="AX708">
        <v>1.1956</v>
      </c>
      <c r="AY708">
        <v>1.7956000000000001</v>
      </c>
      <c r="AZ708">
        <v>2.1</v>
      </c>
      <c r="BA708">
        <v>14.686999999999999</v>
      </c>
      <c r="BB708">
        <v>14.68</v>
      </c>
      <c r="BC708">
        <v>1</v>
      </c>
      <c r="BD708">
        <v>14.407</v>
      </c>
      <c r="BE708">
        <v>2801.5839999999998</v>
      </c>
      <c r="BF708">
        <v>220.989</v>
      </c>
      <c r="BG708">
        <v>0.42899999999999999</v>
      </c>
      <c r="BH708">
        <v>4.0000000000000001E-3</v>
      </c>
      <c r="BI708">
        <v>0.433</v>
      </c>
      <c r="BJ708">
        <v>0.33900000000000002</v>
      </c>
      <c r="BK708">
        <v>4.0000000000000001E-3</v>
      </c>
      <c r="BL708">
        <v>0.34300000000000003</v>
      </c>
      <c r="BM708">
        <v>2.9586000000000001</v>
      </c>
      <c r="BQ708">
        <v>369.13600000000002</v>
      </c>
      <c r="BR708">
        <v>-3.7366999999999997E-2</v>
      </c>
      <c r="BS708">
        <v>-5</v>
      </c>
      <c r="BT708">
        <v>5.0000000000000001E-3</v>
      </c>
      <c r="BU708">
        <v>-0.913165</v>
      </c>
      <c r="BV708">
        <v>0</v>
      </c>
      <c r="BW708" t="s">
        <v>155</v>
      </c>
      <c r="BX708">
        <v>0.79</v>
      </c>
    </row>
    <row r="709" spans="1:76" x14ac:dyDescent="0.25">
      <c r="A709" s="26">
        <v>43530</v>
      </c>
      <c r="B709" s="29">
        <v>0.68706427083333332</v>
      </c>
      <c r="C709">
        <v>13.946999999999999</v>
      </c>
      <c r="D709">
        <v>0.76649999999999996</v>
      </c>
      <c r="E709">
        <v>7665.3705250000003</v>
      </c>
      <c r="F709">
        <v>18.399999999999999</v>
      </c>
      <c r="G709">
        <v>0.1</v>
      </c>
      <c r="H709">
        <v>387.2</v>
      </c>
      <c r="J709">
        <v>2.25</v>
      </c>
      <c r="K709">
        <v>0.87629999999999997</v>
      </c>
      <c r="L709">
        <v>12.221299999999999</v>
      </c>
      <c r="M709">
        <v>0.67169999999999996</v>
      </c>
      <c r="N709">
        <v>16.111499999999999</v>
      </c>
      <c r="O709">
        <v>0.1065</v>
      </c>
      <c r="P709">
        <v>16.2</v>
      </c>
      <c r="Q709">
        <v>12.734999999999999</v>
      </c>
      <c r="R709">
        <v>8.4199999999999997E-2</v>
      </c>
      <c r="S709">
        <v>12.8</v>
      </c>
      <c r="T709">
        <v>387.2054</v>
      </c>
      <c r="W709">
        <v>0</v>
      </c>
      <c r="X709">
        <v>1.9681999999999999</v>
      </c>
      <c r="Y709">
        <v>11.7</v>
      </c>
      <c r="Z709">
        <v>857</v>
      </c>
      <c r="AA709">
        <v>843</v>
      </c>
      <c r="AB709">
        <v>847</v>
      </c>
      <c r="AC709">
        <v>92</v>
      </c>
      <c r="AD709">
        <v>18.59</v>
      </c>
      <c r="AE709">
        <v>0.43</v>
      </c>
      <c r="AF709">
        <v>982</v>
      </c>
      <c r="AG709">
        <v>-4</v>
      </c>
      <c r="AH709">
        <v>36</v>
      </c>
      <c r="AI709">
        <v>35</v>
      </c>
      <c r="AJ709">
        <v>190</v>
      </c>
      <c r="AK709">
        <v>169</v>
      </c>
      <c r="AL709">
        <v>4.5</v>
      </c>
      <c r="AM709">
        <v>176</v>
      </c>
      <c r="AN709" t="s">
        <v>155</v>
      </c>
      <c r="AO709">
        <v>2</v>
      </c>
      <c r="AP709" s="28">
        <v>0.89554398148148151</v>
      </c>
      <c r="AQ709">
        <v>47.159019999999998</v>
      </c>
      <c r="AR709">
        <v>-88.489062000000004</v>
      </c>
      <c r="AS709">
        <v>308.7</v>
      </c>
      <c r="AT709">
        <v>0</v>
      </c>
      <c r="AU709">
        <v>12</v>
      </c>
      <c r="AV709">
        <v>9</v>
      </c>
      <c r="AW709" t="s">
        <v>254</v>
      </c>
      <c r="AX709">
        <v>1.2</v>
      </c>
      <c r="AY709">
        <v>1.8</v>
      </c>
      <c r="AZ709">
        <v>2.1</v>
      </c>
      <c r="BA709">
        <v>14.686999999999999</v>
      </c>
      <c r="BB709">
        <v>14.95</v>
      </c>
      <c r="BC709">
        <v>1.02</v>
      </c>
      <c r="BD709">
        <v>14.117000000000001</v>
      </c>
      <c r="BE709">
        <v>2984.73</v>
      </c>
      <c r="BF709">
        <v>104.411</v>
      </c>
      <c r="BG709">
        <v>0.41199999999999998</v>
      </c>
      <c r="BH709">
        <v>3.0000000000000001E-3</v>
      </c>
      <c r="BI709">
        <v>0.41499999999999998</v>
      </c>
      <c r="BJ709">
        <v>0.32600000000000001</v>
      </c>
      <c r="BK709">
        <v>2E-3</v>
      </c>
      <c r="BL709">
        <v>0.32800000000000001</v>
      </c>
      <c r="BM709">
        <v>3.0028999999999999</v>
      </c>
      <c r="BQ709">
        <v>349.50700000000001</v>
      </c>
      <c r="BR709">
        <v>9.9264000000000005E-2</v>
      </c>
      <c r="BS709">
        <v>-5</v>
      </c>
      <c r="BT709">
        <v>5.0000000000000001E-3</v>
      </c>
      <c r="BU709">
        <v>2.425764</v>
      </c>
      <c r="BV709">
        <v>0</v>
      </c>
      <c r="BW709" t="s">
        <v>155</v>
      </c>
      <c r="BX709">
        <v>0.79</v>
      </c>
    </row>
    <row r="710" spans="1:76" x14ac:dyDescent="0.25">
      <c r="A710" s="26">
        <v>43530</v>
      </c>
      <c r="B710" s="29">
        <v>0.68707584490740736</v>
      </c>
      <c r="C710">
        <v>14.34</v>
      </c>
      <c r="D710">
        <v>0.26029999999999998</v>
      </c>
      <c r="E710">
        <v>2602.6105090000001</v>
      </c>
      <c r="F710">
        <v>18.600000000000001</v>
      </c>
      <c r="G710">
        <v>0.1</v>
      </c>
      <c r="H710">
        <v>332.6</v>
      </c>
      <c r="J710">
        <v>2.1</v>
      </c>
      <c r="K710">
        <v>0.87770000000000004</v>
      </c>
      <c r="L710">
        <v>12.586600000000001</v>
      </c>
      <c r="M710">
        <v>0.22839999999999999</v>
      </c>
      <c r="N710">
        <v>16.3186</v>
      </c>
      <c r="O710">
        <v>8.7800000000000003E-2</v>
      </c>
      <c r="P710">
        <v>16.399999999999999</v>
      </c>
      <c r="Q710">
        <v>12.8987</v>
      </c>
      <c r="R710">
        <v>6.9400000000000003E-2</v>
      </c>
      <c r="S710">
        <v>13</v>
      </c>
      <c r="T710">
        <v>332.6071</v>
      </c>
      <c r="W710">
        <v>0</v>
      </c>
      <c r="X710">
        <v>1.8423</v>
      </c>
      <c r="Y710">
        <v>11.7</v>
      </c>
      <c r="Z710">
        <v>856</v>
      </c>
      <c r="AA710">
        <v>842</v>
      </c>
      <c r="AB710">
        <v>847</v>
      </c>
      <c r="AC710">
        <v>92</v>
      </c>
      <c r="AD710">
        <v>18.59</v>
      </c>
      <c r="AE710">
        <v>0.43</v>
      </c>
      <c r="AF710">
        <v>982</v>
      </c>
      <c r="AG710">
        <v>-4</v>
      </c>
      <c r="AH710">
        <v>36</v>
      </c>
      <c r="AI710">
        <v>35</v>
      </c>
      <c r="AJ710">
        <v>190</v>
      </c>
      <c r="AK710">
        <v>169</v>
      </c>
      <c r="AL710">
        <v>4.4000000000000004</v>
      </c>
      <c r="AM710">
        <v>176</v>
      </c>
      <c r="AN710" t="s">
        <v>155</v>
      </c>
      <c r="AO710">
        <v>2</v>
      </c>
      <c r="AP710" s="28">
        <v>0.89555555555555555</v>
      </c>
      <c r="AQ710">
        <v>47.159019999999998</v>
      </c>
      <c r="AR710">
        <v>-88.489059999999995</v>
      </c>
      <c r="AS710">
        <v>308.7</v>
      </c>
      <c r="AT710">
        <v>0</v>
      </c>
      <c r="AU710">
        <v>12</v>
      </c>
      <c r="AV710">
        <v>9</v>
      </c>
      <c r="AW710" t="s">
        <v>254</v>
      </c>
      <c r="AX710">
        <v>1.2</v>
      </c>
      <c r="AY710">
        <v>1.8</v>
      </c>
      <c r="AZ710">
        <v>2.1</v>
      </c>
      <c r="BA710">
        <v>14.686999999999999</v>
      </c>
      <c r="BB710">
        <v>15.13</v>
      </c>
      <c r="BC710">
        <v>1.03</v>
      </c>
      <c r="BD710">
        <v>13.933</v>
      </c>
      <c r="BE710">
        <v>3093.99</v>
      </c>
      <c r="BF710">
        <v>35.738999999999997</v>
      </c>
      <c r="BG710">
        <v>0.42</v>
      </c>
      <c r="BH710">
        <v>2E-3</v>
      </c>
      <c r="BI710">
        <v>0.42199999999999999</v>
      </c>
      <c r="BJ710">
        <v>0.33200000000000002</v>
      </c>
      <c r="BK710">
        <v>2E-3</v>
      </c>
      <c r="BL710">
        <v>0.33400000000000002</v>
      </c>
      <c r="BM710">
        <v>2.5962999999999998</v>
      </c>
      <c r="BQ710">
        <v>329.286</v>
      </c>
      <c r="BR710">
        <v>0.24851999999999999</v>
      </c>
      <c r="BS710">
        <v>-5</v>
      </c>
      <c r="BT710">
        <v>5.0000000000000001E-3</v>
      </c>
      <c r="BU710">
        <v>6.0732080000000002</v>
      </c>
      <c r="BV710">
        <v>0</v>
      </c>
      <c r="BW710" t="s">
        <v>155</v>
      </c>
      <c r="BX710">
        <v>0.79</v>
      </c>
    </row>
    <row r="711" spans="1:76" x14ac:dyDescent="0.25">
      <c r="A711" s="26">
        <v>43530</v>
      </c>
      <c r="B711" s="29">
        <v>0.68708741898148151</v>
      </c>
      <c r="C711">
        <v>14.262</v>
      </c>
      <c r="D711">
        <v>0.57550000000000001</v>
      </c>
      <c r="E711">
        <v>5755.2376979999999</v>
      </c>
      <c r="F711">
        <v>37.299999999999997</v>
      </c>
      <c r="G711">
        <v>0.1</v>
      </c>
      <c r="H711">
        <v>351.8</v>
      </c>
      <c r="J711">
        <v>1.84</v>
      </c>
      <c r="K711">
        <v>0.87560000000000004</v>
      </c>
      <c r="L711">
        <v>12.4877</v>
      </c>
      <c r="M711">
        <v>0.50390000000000001</v>
      </c>
      <c r="N711">
        <v>32.694000000000003</v>
      </c>
      <c r="O711">
        <v>8.7599999999999997E-2</v>
      </c>
      <c r="P711">
        <v>32.799999999999997</v>
      </c>
      <c r="Q711">
        <v>25.842300000000002</v>
      </c>
      <c r="R711">
        <v>6.9199999999999998E-2</v>
      </c>
      <c r="S711">
        <v>25.9</v>
      </c>
      <c r="T711">
        <v>351.83019999999999</v>
      </c>
      <c r="W711">
        <v>0</v>
      </c>
      <c r="X711">
        <v>1.6148</v>
      </c>
      <c r="Y711">
        <v>11.7</v>
      </c>
      <c r="Z711">
        <v>855</v>
      </c>
      <c r="AA711">
        <v>841</v>
      </c>
      <c r="AB711">
        <v>846</v>
      </c>
      <c r="AC711">
        <v>92</v>
      </c>
      <c r="AD711">
        <v>18.59</v>
      </c>
      <c r="AE711">
        <v>0.43</v>
      </c>
      <c r="AF711">
        <v>982</v>
      </c>
      <c r="AG711">
        <v>-4</v>
      </c>
      <c r="AH711">
        <v>35.631999999999998</v>
      </c>
      <c r="AI711">
        <v>35</v>
      </c>
      <c r="AJ711">
        <v>190</v>
      </c>
      <c r="AK711">
        <v>169</v>
      </c>
      <c r="AL711">
        <v>4.5</v>
      </c>
      <c r="AM711">
        <v>176</v>
      </c>
      <c r="AN711" t="s">
        <v>155</v>
      </c>
      <c r="AO711">
        <v>2</v>
      </c>
      <c r="AP711" s="28">
        <v>0.89556712962962959</v>
      </c>
      <c r="AQ711">
        <v>47.159019999999998</v>
      </c>
      <c r="AR711">
        <v>-88.489059999999995</v>
      </c>
      <c r="AS711">
        <v>308.89999999999998</v>
      </c>
      <c r="AT711">
        <v>0</v>
      </c>
      <c r="AU711">
        <v>12</v>
      </c>
      <c r="AV711">
        <v>10</v>
      </c>
      <c r="AW711" t="s">
        <v>250</v>
      </c>
      <c r="AX711">
        <v>0.91320000000000001</v>
      </c>
      <c r="AY711">
        <v>1.3220000000000001</v>
      </c>
      <c r="AZ711">
        <v>1.6220000000000001</v>
      </c>
      <c r="BA711">
        <v>14.686999999999999</v>
      </c>
      <c r="BB711">
        <v>14.86</v>
      </c>
      <c r="BC711">
        <v>1.01</v>
      </c>
      <c r="BD711">
        <v>14.206</v>
      </c>
      <c r="BE711">
        <v>3027.47</v>
      </c>
      <c r="BF711">
        <v>77.759</v>
      </c>
      <c r="BG711">
        <v>0.83</v>
      </c>
      <c r="BH711">
        <v>2E-3</v>
      </c>
      <c r="BI711">
        <v>0.83199999999999996</v>
      </c>
      <c r="BJ711">
        <v>0.65600000000000003</v>
      </c>
      <c r="BK711">
        <v>2E-3</v>
      </c>
      <c r="BL711">
        <v>0.65800000000000003</v>
      </c>
      <c r="BM711">
        <v>2.7086000000000001</v>
      </c>
      <c r="BQ711">
        <v>284.65499999999997</v>
      </c>
      <c r="BR711">
        <v>6.6879999999999995E-2</v>
      </c>
      <c r="BS711">
        <v>-5</v>
      </c>
      <c r="BT711">
        <v>5.0000000000000001E-3</v>
      </c>
      <c r="BU711">
        <v>1.6343799999999999</v>
      </c>
      <c r="BV711">
        <v>0</v>
      </c>
      <c r="BW711" t="s">
        <v>155</v>
      </c>
      <c r="BX711">
        <v>0.79</v>
      </c>
    </row>
    <row r="712" spans="1:76" x14ac:dyDescent="0.25">
      <c r="A712" s="26">
        <v>43530</v>
      </c>
      <c r="B712" s="29">
        <v>0.68709899305555566</v>
      </c>
      <c r="C712">
        <v>13.853999999999999</v>
      </c>
      <c r="D712">
        <v>1.7305999999999999</v>
      </c>
      <c r="E712">
        <v>17306.480865000001</v>
      </c>
      <c r="F712">
        <v>74.7</v>
      </c>
      <c r="G712">
        <v>0.1</v>
      </c>
      <c r="H712">
        <v>535.9</v>
      </c>
      <c r="J712">
        <v>1.6</v>
      </c>
      <c r="K712">
        <v>0.86850000000000005</v>
      </c>
      <c r="L712">
        <v>12.033200000000001</v>
      </c>
      <c r="M712">
        <v>1.5032000000000001</v>
      </c>
      <c r="N712">
        <v>64.861599999999996</v>
      </c>
      <c r="O712">
        <v>8.6900000000000005E-2</v>
      </c>
      <c r="P712">
        <v>64.900000000000006</v>
      </c>
      <c r="Q712">
        <v>51.268500000000003</v>
      </c>
      <c r="R712">
        <v>6.8699999999999997E-2</v>
      </c>
      <c r="S712">
        <v>51.3</v>
      </c>
      <c r="T712">
        <v>535.8587</v>
      </c>
      <c r="W712">
        <v>0</v>
      </c>
      <c r="X712">
        <v>1.3879999999999999</v>
      </c>
      <c r="Y712">
        <v>11.6</v>
      </c>
      <c r="Z712">
        <v>855</v>
      </c>
      <c r="AA712">
        <v>840</v>
      </c>
      <c r="AB712">
        <v>845</v>
      </c>
      <c r="AC712">
        <v>92</v>
      </c>
      <c r="AD712">
        <v>18.59</v>
      </c>
      <c r="AE712">
        <v>0.43</v>
      </c>
      <c r="AF712">
        <v>982</v>
      </c>
      <c r="AG712">
        <v>-4</v>
      </c>
      <c r="AH712">
        <v>35.368000000000002</v>
      </c>
      <c r="AI712">
        <v>35</v>
      </c>
      <c r="AJ712">
        <v>190</v>
      </c>
      <c r="AK712">
        <v>169</v>
      </c>
      <c r="AL712">
        <v>4.5</v>
      </c>
      <c r="AM712">
        <v>176</v>
      </c>
      <c r="AN712" t="s">
        <v>155</v>
      </c>
      <c r="AO712">
        <v>2</v>
      </c>
      <c r="AP712" s="28">
        <v>0.89557870370370374</v>
      </c>
      <c r="AQ712">
        <v>47.159027000000002</v>
      </c>
      <c r="AR712">
        <v>-88.489062000000004</v>
      </c>
      <c r="AS712">
        <v>308.89999999999998</v>
      </c>
      <c r="AT712">
        <v>1.5</v>
      </c>
      <c r="AU712">
        <v>12</v>
      </c>
      <c r="AV712">
        <v>10</v>
      </c>
      <c r="AW712" t="s">
        <v>250</v>
      </c>
      <c r="AX712">
        <v>0.99560000000000004</v>
      </c>
      <c r="AY712">
        <v>1.3</v>
      </c>
      <c r="AZ712">
        <v>1.6</v>
      </c>
      <c r="BA712">
        <v>14.686999999999999</v>
      </c>
      <c r="BB712">
        <v>14.03</v>
      </c>
      <c r="BC712">
        <v>0.96</v>
      </c>
      <c r="BD712">
        <v>15.134</v>
      </c>
      <c r="BE712">
        <v>2796.0050000000001</v>
      </c>
      <c r="BF712">
        <v>222.29900000000001</v>
      </c>
      <c r="BG712">
        <v>1.5780000000000001</v>
      </c>
      <c r="BH712">
        <v>2E-3</v>
      </c>
      <c r="BI712">
        <v>1.58</v>
      </c>
      <c r="BJ712">
        <v>1.248</v>
      </c>
      <c r="BK712">
        <v>2E-3</v>
      </c>
      <c r="BL712">
        <v>1.2490000000000001</v>
      </c>
      <c r="BM712">
        <v>3.9538000000000002</v>
      </c>
      <c r="BQ712">
        <v>234.495</v>
      </c>
      <c r="BR712">
        <v>0.190688</v>
      </c>
      <c r="BS712">
        <v>-5</v>
      </c>
      <c r="BT712">
        <v>5.0000000000000001E-3</v>
      </c>
      <c r="BU712">
        <v>4.6599380000000004</v>
      </c>
      <c r="BV712">
        <v>0</v>
      </c>
      <c r="BW712" t="s">
        <v>155</v>
      </c>
      <c r="BX712">
        <v>0.79</v>
      </c>
    </row>
    <row r="713" spans="1:76" x14ac:dyDescent="0.25">
      <c r="A713" s="26">
        <v>43530</v>
      </c>
      <c r="B713" s="29">
        <v>0.68711056712962959</v>
      </c>
      <c r="C713">
        <v>13.531000000000001</v>
      </c>
      <c r="D713">
        <v>1.9842</v>
      </c>
      <c r="E713">
        <v>19841.523404</v>
      </c>
      <c r="F713">
        <v>96.6</v>
      </c>
      <c r="G713">
        <v>0.1</v>
      </c>
      <c r="H713">
        <v>792.3</v>
      </c>
      <c r="J713">
        <v>1.34</v>
      </c>
      <c r="K713">
        <v>0.86850000000000005</v>
      </c>
      <c r="L713">
        <v>11.7522</v>
      </c>
      <c r="M713">
        <v>1.7233000000000001</v>
      </c>
      <c r="N713">
        <v>83.899500000000003</v>
      </c>
      <c r="O713">
        <v>8.6900000000000005E-2</v>
      </c>
      <c r="P713">
        <v>84</v>
      </c>
      <c r="Q713">
        <v>66.316599999999994</v>
      </c>
      <c r="R713">
        <v>6.8699999999999997E-2</v>
      </c>
      <c r="S713">
        <v>66.400000000000006</v>
      </c>
      <c r="T713">
        <v>792.33730000000003</v>
      </c>
      <c r="W713">
        <v>0</v>
      </c>
      <c r="X713">
        <v>1.1646000000000001</v>
      </c>
      <c r="Y713">
        <v>11.7</v>
      </c>
      <c r="Z713">
        <v>855</v>
      </c>
      <c r="AA713">
        <v>841</v>
      </c>
      <c r="AB713">
        <v>845</v>
      </c>
      <c r="AC713">
        <v>92</v>
      </c>
      <c r="AD713">
        <v>18.59</v>
      </c>
      <c r="AE713">
        <v>0.43</v>
      </c>
      <c r="AF713">
        <v>982</v>
      </c>
      <c r="AG713">
        <v>-4</v>
      </c>
      <c r="AH713">
        <v>36</v>
      </c>
      <c r="AI713">
        <v>35</v>
      </c>
      <c r="AJ713">
        <v>190</v>
      </c>
      <c r="AK713">
        <v>169.4</v>
      </c>
      <c r="AL713">
        <v>4.4000000000000004</v>
      </c>
      <c r="AM713">
        <v>175.6</v>
      </c>
      <c r="AN713" t="s">
        <v>155</v>
      </c>
      <c r="AO713">
        <v>2</v>
      </c>
      <c r="AP713" s="28">
        <v>0.89559027777777767</v>
      </c>
      <c r="AQ713">
        <v>47.159058999999999</v>
      </c>
      <c r="AR713">
        <v>-88.489097999999998</v>
      </c>
      <c r="AS713">
        <v>309</v>
      </c>
      <c r="AT713">
        <v>5.0999999999999996</v>
      </c>
      <c r="AU713">
        <v>12</v>
      </c>
      <c r="AV713">
        <v>10</v>
      </c>
      <c r="AW713" t="s">
        <v>250</v>
      </c>
      <c r="AX713">
        <v>1</v>
      </c>
      <c r="AY713">
        <v>1.3</v>
      </c>
      <c r="AZ713">
        <v>1.6956</v>
      </c>
      <c r="BA713">
        <v>14.686999999999999</v>
      </c>
      <c r="BB713">
        <v>14.03</v>
      </c>
      <c r="BC713">
        <v>0.96</v>
      </c>
      <c r="BD713">
        <v>15.138</v>
      </c>
      <c r="BE713">
        <v>2737.819</v>
      </c>
      <c r="BF713">
        <v>255.517</v>
      </c>
      <c r="BG713">
        <v>2.0470000000000002</v>
      </c>
      <c r="BH713">
        <v>2E-3</v>
      </c>
      <c r="BI713">
        <v>2.0489999999999999</v>
      </c>
      <c r="BJ713">
        <v>1.6180000000000001</v>
      </c>
      <c r="BK713">
        <v>2E-3</v>
      </c>
      <c r="BL713">
        <v>1.62</v>
      </c>
      <c r="BM713">
        <v>5.8615000000000004</v>
      </c>
      <c r="BQ713">
        <v>197.26599999999999</v>
      </c>
      <c r="BR713">
        <v>0.44543199999999999</v>
      </c>
      <c r="BS713">
        <v>-5</v>
      </c>
      <c r="BT713">
        <v>5.0000000000000001E-3</v>
      </c>
      <c r="BU713">
        <v>10.885244</v>
      </c>
      <c r="BV713">
        <v>0</v>
      </c>
      <c r="BW713" t="s">
        <v>155</v>
      </c>
      <c r="BX713">
        <v>0.79</v>
      </c>
    </row>
    <row r="714" spans="1:76" x14ac:dyDescent="0.25">
      <c r="A714" s="26">
        <v>43530</v>
      </c>
      <c r="B714" s="29">
        <v>0.68712214120370374</v>
      </c>
      <c r="C714">
        <v>13.88</v>
      </c>
      <c r="D714">
        <v>1.3109</v>
      </c>
      <c r="E714">
        <v>13108.758169999999</v>
      </c>
      <c r="F714">
        <v>102</v>
      </c>
      <c r="G714">
        <v>0.1</v>
      </c>
      <c r="H714">
        <v>841.7</v>
      </c>
      <c r="J714">
        <v>1.2</v>
      </c>
      <c r="K714">
        <v>0.87170000000000003</v>
      </c>
      <c r="L714">
        <v>12.099500000000001</v>
      </c>
      <c r="M714">
        <v>1.1427</v>
      </c>
      <c r="N714">
        <v>88.956199999999995</v>
      </c>
      <c r="O714">
        <v>8.72E-2</v>
      </c>
      <c r="P714">
        <v>89</v>
      </c>
      <c r="Q714">
        <v>70.313599999999994</v>
      </c>
      <c r="R714">
        <v>6.8900000000000003E-2</v>
      </c>
      <c r="S714">
        <v>70.400000000000006</v>
      </c>
      <c r="T714">
        <v>841.74580000000003</v>
      </c>
      <c r="W714">
        <v>0</v>
      </c>
      <c r="X714">
        <v>1.046</v>
      </c>
      <c r="Y714">
        <v>11.6</v>
      </c>
      <c r="Z714">
        <v>855</v>
      </c>
      <c r="AA714">
        <v>841</v>
      </c>
      <c r="AB714">
        <v>845</v>
      </c>
      <c r="AC714">
        <v>92</v>
      </c>
      <c r="AD714">
        <v>18.59</v>
      </c>
      <c r="AE714">
        <v>0.43</v>
      </c>
      <c r="AF714">
        <v>982</v>
      </c>
      <c r="AG714">
        <v>-4</v>
      </c>
      <c r="AH714">
        <v>35.631999999999998</v>
      </c>
      <c r="AI714">
        <v>35</v>
      </c>
      <c r="AJ714">
        <v>190</v>
      </c>
      <c r="AK714">
        <v>169.6</v>
      </c>
      <c r="AL714">
        <v>4.5</v>
      </c>
      <c r="AM714">
        <v>175.3</v>
      </c>
      <c r="AN714" t="s">
        <v>155</v>
      </c>
      <c r="AO714">
        <v>2</v>
      </c>
      <c r="AP714" s="28">
        <v>0.89560185185185182</v>
      </c>
      <c r="AQ714">
        <v>47.159077000000003</v>
      </c>
      <c r="AR714">
        <v>-88.489188999999996</v>
      </c>
      <c r="AS714">
        <v>309.2</v>
      </c>
      <c r="AT714">
        <v>10.6</v>
      </c>
      <c r="AU714">
        <v>12</v>
      </c>
      <c r="AV714">
        <v>10</v>
      </c>
      <c r="AW714" t="s">
        <v>250</v>
      </c>
      <c r="AX714">
        <v>1.0955999999999999</v>
      </c>
      <c r="AY714">
        <v>1.4912000000000001</v>
      </c>
      <c r="AZ714">
        <v>1.7956000000000001</v>
      </c>
      <c r="BA714">
        <v>14.686999999999999</v>
      </c>
      <c r="BB714">
        <v>14.39</v>
      </c>
      <c r="BC714">
        <v>0.98</v>
      </c>
      <c r="BD714">
        <v>14.718</v>
      </c>
      <c r="BE714">
        <v>2867.1950000000002</v>
      </c>
      <c r="BF714">
        <v>172.345</v>
      </c>
      <c r="BG714">
        <v>2.2080000000000002</v>
      </c>
      <c r="BH714">
        <v>2E-3</v>
      </c>
      <c r="BI714">
        <v>2.21</v>
      </c>
      <c r="BJ714">
        <v>1.7450000000000001</v>
      </c>
      <c r="BK714">
        <v>2E-3</v>
      </c>
      <c r="BL714">
        <v>1.7470000000000001</v>
      </c>
      <c r="BM714">
        <v>6.3341000000000003</v>
      </c>
      <c r="BQ714">
        <v>180.23500000000001</v>
      </c>
      <c r="BR714">
        <v>0.30399999999999999</v>
      </c>
      <c r="BS714">
        <v>-5</v>
      </c>
      <c r="BT714">
        <v>5.0000000000000001E-3</v>
      </c>
      <c r="BU714">
        <v>7.4290000000000003</v>
      </c>
      <c r="BV714">
        <v>0</v>
      </c>
      <c r="BW714" t="s">
        <v>155</v>
      </c>
      <c r="BX714">
        <v>0.79</v>
      </c>
    </row>
    <row r="715" spans="1:76" x14ac:dyDescent="0.25">
      <c r="A715" s="26">
        <v>43530</v>
      </c>
      <c r="B715" s="29">
        <v>0.68713371527777778</v>
      </c>
      <c r="C715">
        <v>14.167999999999999</v>
      </c>
      <c r="D715">
        <v>0.49590000000000001</v>
      </c>
      <c r="E715">
        <v>4958.5</v>
      </c>
      <c r="F715">
        <v>102.7</v>
      </c>
      <c r="G715">
        <v>0.1</v>
      </c>
      <c r="H715">
        <v>693.4</v>
      </c>
      <c r="J715">
        <v>1.04</v>
      </c>
      <c r="K715">
        <v>0.87670000000000003</v>
      </c>
      <c r="L715">
        <v>12.420999999999999</v>
      </c>
      <c r="M715">
        <v>0.43469999999999998</v>
      </c>
      <c r="N715">
        <v>90.016300000000001</v>
      </c>
      <c r="O715">
        <v>8.77E-2</v>
      </c>
      <c r="P715">
        <v>90.1</v>
      </c>
      <c r="Q715">
        <v>71.151499999999999</v>
      </c>
      <c r="R715">
        <v>6.93E-2</v>
      </c>
      <c r="S715">
        <v>71.2</v>
      </c>
      <c r="T715">
        <v>693.42520000000002</v>
      </c>
      <c r="W715">
        <v>0</v>
      </c>
      <c r="X715">
        <v>0.91310000000000002</v>
      </c>
      <c r="Y715">
        <v>11.6</v>
      </c>
      <c r="Z715">
        <v>855</v>
      </c>
      <c r="AA715">
        <v>842</v>
      </c>
      <c r="AB715">
        <v>845</v>
      </c>
      <c r="AC715">
        <v>92</v>
      </c>
      <c r="AD715">
        <v>18.59</v>
      </c>
      <c r="AE715">
        <v>0.43</v>
      </c>
      <c r="AF715">
        <v>982</v>
      </c>
      <c r="AG715">
        <v>-4</v>
      </c>
      <c r="AH715">
        <v>35.368000000000002</v>
      </c>
      <c r="AI715">
        <v>35</v>
      </c>
      <c r="AJ715">
        <v>190</v>
      </c>
      <c r="AK715">
        <v>169.4</v>
      </c>
      <c r="AL715">
        <v>4.5</v>
      </c>
      <c r="AM715">
        <v>175.1</v>
      </c>
      <c r="AN715" t="s">
        <v>155</v>
      </c>
      <c r="AO715">
        <v>2</v>
      </c>
      <c r="AP715" s="28">
        <v>0.89561342592592597</v>
      </c>
      <c r="AQ715">
        <v>47.159112999999998</v>
      </c>
      <c r="AR715">
        <v>-88.4893</v>
      </c>
      <c r="AS715">
        <v>309.2</v>
      </c>
      <c r="AT715">
        <v>15.7</v>
      </c>
      <c r="AU715">
        <v>12</v>
      </c>
      <c r="AV715">
        <v>10</v>
      </c>
      <c r="AW715" t="s">
        <v>250</v>
      </c>
      <c r="AX715">
        <v>1.1000000000000001</v>
      </c>
      <c r="AY715">
        <v>1.5</v>
      </c>
      <c r="AZ715">
        <v>1.8956</v>
      </c>
      <c r="BA715">
        <v>14.686999999999999</v>
      </c>
      <c r="BB715">
        <v>15</v>
      </c>
      <c r="BC715">
        <v>1.02</v>
      </c>
      <c r="BD715">
        <v>14.067</v>
      </c>
      <c r="BE715">
        <v>3035.087</v>
      </c>
      <c r="BF715">
        <v>67.605999999999995</v>
      </c>
      <c r="BG715">
        <v>2.3029999999999999</v>
      </c>
      <c r="BH715">
        <v>2E-3</v>
      </c>
      <c r="BI715">
        <v>2.306</v>
      </c>
      <c r="BJ715">
        <v>1.821</v>
      </c>
      <c r="BK715">
        <v>2E-3</v>
      </c>
      <c r="BL715">
        <v>1.8220000000000001</v>
      </c>
      <c r="BM715">
        <v>5.3806000000000003</v>
      </c>
      <c r="BQ715">
        <v>162.23099999999999</v>
      </c>
      <c r="BR715">
        <v>0.16280800000000001</v>
      </c>
      <c r="BS715">
        <v>-5</v>
      </c>
      <c r="BT715">
        <v>5.0000000000000001E-3</v>
      </c>
      <c r="BU715">
        <v>3.978621</v>
      </c>
      <c r="BV715">
        <v>0</v>
      </c>
      <c r="BW715" t="s">
        <v>155</v>
      </c>
      <c r="BX715">
        <v>0.79</v>
      </c>
    </row>
    <row r="716" spans="1:76" x14ac:dyDescent="0.25">
      <c r="A716" s="26">
        <v>43530</v>
      </c>
      <c r="B716" s="29">
        <v>0.68714528935185182</v>
      </c>
      <c r="C716">
        <v>13.608000000000001</v>
      </c>
      <c r="D716">
        <v>0.1676</v>
      </c>
      <c r="E716">
        <v>1676.127917</v>
      </c>
      <c r="F716">
        <v>99.4</v>
      </c>
      <c r="G716">
        <v>0.1</v>
      </c>
      <c r="H716">
        <v>450.7</v>
      </c>
      <c r="J716">
        <v>0.9</v>
      </c>
      <c r="K716">
        <v>0.88390000000000002</v>
      </c>
      <c r="L716">
        <v>12.0289</v>
      </c>
      <c r="M716">
        <v>0.1482</v>
      </c>
      <c r="N716">
        <v>87.894800000000004</v>
      </c>
      <c r="O716">
        <v>8.8400000000000006E-2</v>
      </c>
      <c r="P716">
        <v>88</v>
      </c>
      <c r="Q716">
        <v>69.474699999999999</v>
      </c>
      <c r="R716">
        <v>6.9900000000000004E-2</v>
      </c>
      <c r="S716">
        <v>69.5</v>
      </c>
      <c r="T716">
        <v>450.70339999999999</v>
      </c>
      <c r="W716">
        <v>0</v>
      </c>
      <c r="X716">
        <v>0.79449999999999998</v>
      </c>
      <c r="Y716">
        <v>11.7</v>
      </c>
      <c r="Z716">
        <v>855</v>
      </c>
      <c r="AA716">
        <v>841</v>
      </c>
      <c r="AB716">
        <v>844</v>
      </c>
      <c r="AC716">
        <v>92</v>
      </c>
      <c r="AD716">
        <v>18.59</v>
      </c>
      <c r="AE716">
        <v>0.43</v>
      </c>
      <c r="AF716">
        <v>982</v>
      </c>
      <c r="AG716">
        <v>-4</v>
      </c>
      <c r="AH716">
        <v>35.631999999999998</v>
      </c>
      <c r="AI716">
        <v>35</v>
      </c>
      <c r="AJ716">
        <v>190</v>
      </c>
      <c r="AK716">
        <v>169.6</v>
      </c>
      <c r="AL716">
        <v>4.5</v>
      </c>
      <c r="AM716">
        <v>175.5</v>
      </c>
      <c r="AN716" t="s">
        <v>155</v>
      </c>
      <c r="AO716">
        <v>2</v>
      </c>
      <c r="AP716" s="28">
        <v>0.895625</v>
      </c>
      <c r="AQ716">
        <v>47.159174</v>
      </c>
      <c r="AR716">
        <v>-88.489407</v>
      </c>
      <c r="AS716">
        <v>309.3</v>
      </c>
      <c r="AT716">
        <v>19.5</v>
      </c>
      <c r="AU716">
        <v>12</v>
      </c>
      <c r="AV716">
        <v>10</v>
      </c>
      <c r="AW716" t="s">
        <v>250</v>
      </c>
      <c r="AX716">
        <v>1.1956</v>
      </c>
      <c r="AY716">
        <v>1.5955999999999999</v>
      </c>
      <c r="AZ716">
        <v>1.9956</v>
      </c>
      <c r="BA716">
        <v>14.686999999999999</v>
      </c>
      <c r="BB716">
        <v>15.97</v>
      </c>
      <c r="BC716">
        <v>1.0900000000000001</v>
      </c>
      <c r="BD716">
        <v>13.131</v>
      </c>
      <c r="BE716">
        <v>3108.886</v>
      </c>
      <c r="BF716">
        <v>24.372</v>
      </c>
      <c r="BG716">
        <v>2.379</v>
      </c>
      <c r="BH716">
        <v>2E-3</v>
      </c>
      <c r="BI716">
        <v>2.3809999999999998</v>
      </c>
      <c r="BJ716">
        <v>1.88</v>
      </c>
      <c r="BK716">
        <v>2E-3</v>
      </c>
      <c r="BL716">
        <v>1.8819999999999999</v>
      </c>
      <c r="BM716">
        <v>3.6989999999999998</v>
      </c>
      <c r="BQ716">
        <v>149.31299999999999</v>
      </c>
      <c r="BR716">
        <v>3.2079999999999997E-2</v>
      </c>
      <c r="BS716">
        <v>-5</v>
      </c>
      <c r="BT716">
        <v>5.0000000000000001E-3</v>
      </c>
      <c r="BU716">
        <v>0.78395499999999996</v>
      </c>
      <c r="BV716">
        <v>0</v>
      </c>
      <c r="BW716" t="s">
        <v>155</v>
      </c>
      <c r="BX716">
        <v>0.79</v>
      </c>
    </row>
    <row r="717" spans="1:76" x14ac:dyDescent="0.25">
      <c r="A717" s="26">
        <v>43530</v>
      </c>
      <c r="B717" s="29">
        <v>0.68715686342592586</v>
      </c>
      <c r="C717">
        <v>10.484</v>
      </c>
      <c r="D717">
        <v>7.0800000000000002E-2</v>
      </c>
      <c r="E717">
        <v>708.10717399999999</v>
      </c>
      <c r="F717">
        <v>90.4</v>
      </c>
      <c r="G717">
        <v>0.1</v>
      </c>
      <c r="H717">
        <v>253.2</v>
      </c>
      <c r="J717">
        <v>0.74</v>
      </c>
      <c r="K717">
        <v>0.90939999999999999</v>
      </c>
      <c r="L717">
        <v>9.5335999999999999</v>
      </c>
      <c r="M717">
        <v>6.4399999999999999E-2</v>
      </c>
      <c r="N717">
        <v>82.205699999999993</v>
      </c>
      <c r="O717">
        <v>9.0899999999999995E-2</v>
      </c>
      <c r="P717">
        <v>82.3</v>
      </c>
      <c r="Q717">
        <v>64.977800000000002</v>
      </c>
      <c r="R717">
        <v>7.1900000000000006E-2</v>
      </c>
      <c r="S717">
        <v>65</v>
      </c>
      <c r="T717">
        <v>253.2474</v>
      </c>
      <c r="W717">
        <v>0</v>
      </c>
      <c r="X717">
        <v>0.67490000000000006</v>
      </c>
      <c r="Y717">
        <v>11.6</v>
      </c>
      <c r="Z717">
        <v>856</v>
      </c>
      <c r="AA717">
        <v>842</v>
      </c>
      <c r="AB717">
        <v>844</v>
      </c>
      <c r="AC717">
        <v>92</v>
      </c>
      <c r="AD717">
        <v>18.59</v>
      </c>
      <c r="AE717">
        <v>0.43</v>
      </c>
      <c r="AF717">
        <v>982</v>
      </c>
      <c r="AG717">
        <v>-4</v>
      </c>
      <c r="AH717">
        <v>35</v>
      </c>
      <c r="AI717">
        <v>35</v>
      </c>
      <c r="AJ717">
        <v>190</v>
      </c>
      <c r="AK717">
        <v>169</v>
      </c>
      <c r="AL717">
        <v>4.4000000000000004</v>
      </c>
      <c r="AM717">
        <v>175.8</v>
      </c>
      <c r="AN717" t="s">
        <v>155</v>
      </c>
      <c r="AO717">
        <v>2</v>
      </c>
      <c r="AP717" s="28">
        <v>0.89563657407407404</v>
      </c>
      <c r="AQ717">
        <v>47.159218000000003</v>
      </c>
      <c r="AR717">
        <v>-88.489506000000006</v>
      </c>
      <c r="AS717">
        <v>309.39999999999998</v>
      </c>
      <c r="AT717">
        <v>19.7</v>
      </c>
      <c r="AU717">
        <v>12</v>
      </c>
      <c r="AV717">
        <v>10</v>
      </c>
      <c r="AW717" t="s">
        <v>250</v>
      </c>
      <c r="AX717">
        <v>1.2</v>
      </c>
      <c r="AY717">
        <v>1.6</v>
      </c>
      <c r="AZ717">
        <v>2</v>
      </c>
      <c r="BA717">
        <v>14.686999999999999</v>
      </c>
      <c r="BB717">
        <v>20.58</v>
      </c>
      <c r="BC717">
        <v>1.4</v>
      </c>
      <c r="BD717">
        <v>9.9670000000000005</v>
      </c>
      <c r="BE717">
        <v>3132.145</v>
      </c>
      <c r="BF717">
        <v>13.465</v>
      </c>
      <c r="BG717">
        <v>2.8279999999999998</v>
      </c>
      <c r="BH717">
        <v>3.0000000000000001E-3</v>
      </c>
      <c r="BI717">
        <v>2.831</v>
      </c>
      <c r="BJ717">
        <v>2.2360000000000002</v>
      </c>
      <c r="BK717">
        <v>2E-3</v>
      </c>
      <c r="BL717">
        <v>2.238</v>
      </c>
      <c r="BM717">
        <v>2.6421000000000001</v>
      </c>
      <c r="BQ717">
        <v>161.21700000000001</v>
      </c>
      <c r="BR717">
        <v>-1.5991999999999999E-2</v>
      </c>
      <c r="BS717">
        <v>-5</v>
      </c>
      <c r="BT717">
        <v>5.0000000000000001E-3</v>
      </c>
      <c r="BU717">
        <v>-0.39080399999999998</v>
      </c>
      <c r="BV717">
        <v>0</v>
      </c>
      <c r="BW717" t="s">
        <v>155</v>
      </c>
      <c r="BX717">
        <v>0.79</v>
      </c>
    </row>
    <row r="718" spans="1:76" x14ac:dyDescent="0.25">
      <c r="A718" s="26">
        <v>43530</v>
      </c>
      <c r="B718" s="29">
        <v>0.68716843750000001</v>
      </c>
      <c r="C718">
        <v>7.1</v>
      </c>
      <c r="D718">
        <v>4.0300000000000002E-2</v>
      </c>
      <c r="E718">
        <v>403.40032200000002</v>
      </c>
      <c r="F718">
        <v>82.6</v>
      </c>
      <c r="G718">
        <v>0.1</v>
      </c>
      <c r="H718">
        <v>158.30000000000001</v>
      </c>
      <c r="J718">
        <v>0.6</v>
      </c>
      <c r="K718">
        <v>0.93779999999999997</v>
      </c>
      <c r="L718">
        <v>6.6581000000000001</v>
      </c>
      <c r="M718">
        <v>3.78E-2</v>
      </c>
      <c r="N718">
        <v>77.494900000000001</v>
      </c>
      <c r="O718">
        <v>9.3799999999999994E-2</v>
      </c>
      <c r="P718">
        <v>77.599999999999994</v>
      </c>
      <c r="Q718">
        <v>61.254199999999997</v>
      </c>
      <c r="R718">
        <v>7.4099999999999999E-2</v>
      </c>
      <c r="S718">
        <v>61.3</v>
      </c>
      <c r="T718">
        <v>158.26130000000001</v>
      </c>
      <c r="W718">
        <v>0</v>
      </c>
      <c r="X718">
        <v>0.56269999999999998</v>
      </c>
      <c r="Y718">
        <v>11.6</v>
      </c>
      <c r="Z718">
        <v>855</v>
      </c>
      <c r="AA718">
        <v>842</v>
      </c>
      <c r="AB718">
        <v>845</v>
      </c>
      <c r="AC718">
        <v>92</v>
      </c>
      <c r="AD718">
        <v>18.59</v>
      </c>
      <c r="AE718">
        <v>0.43</v>
      </c>
      <c r="AF718">
        <v>982</v>
      </c>
      <c r="AG718">
        <v>-4</v>
      </c>
      <c r="AH718">
        <v>35.368000000000002</v>
      </c>
      <c r="AI718">
        <v>35</v>
      </c>
      <c r="AJ718">
        <v>190</v>
      </c>
      <c r="AK718">
        <v>169</v>
      </c>
      <c r="AL718">
        <v>4.4000000000000004</v>
      </c>
      <c r="AM718">
        <v>176</v>
      </c>
      <c r="AN718" t="s">
        <v>155</v>
      </c>
      <c r="AO718">
        <v>2</v>
      </c>
      <c r="AP718" s="28">
        <v>0.89564814814814808</v>
      </c>
      <c r="AQ718">
        <v>47.159281999999997</v>
      </c>
      <c r="AR718">
        <v>-88.489600999999993</v>
      </c>
      <c r="AS718">
        <v>309.3</v>
      </c>
      <c r="AT718">
        <v>20.8</v>
      </c>
      <c r="AU718">
        <v>12</v>
      </c>
      <c r="AV718">
        <v>10</v>
      </c>
      <c r="AW718" t="s">
        <v>250</v>
      </c>
      <c r="AX718">
        <v>1.2</v>
      </c>
      <c r="AY718">
        <v>1.6</v>
      </c>
      <c r="AZ718">
        <v>2</v>
      </c>
      <c r="BA718">
        <v>14.686999999999999</v>
      </c>
      <c r="BB718">
        <v>29.96</v>
      </c>
      <c r="BC718">
        <v>2.04</v>
      </c>
      <c r="BD718">
        <v>6.6349999999999998</v>
      </c>
      <c r="BE718">
        <v>3142.011</v>
      </c>
      <c r="BF718">
        <v>11.362</v>
      </c>
      <c r="BG718">
        <v>3.83</v>
      </c>
      <c r="BH718">
        <v>5.0000000000000001E-3</v>
      </c>
      <c r="BI718">
        <v>3.8340000000000001</v>
      </c>
      <c r="BJ718">
        <v>3.0270000000000001</v>
      </c>
      <c r="BK718">
        <v>4.0000000000000001E-3</v>
      </c>
      <c r="BL718">
        <v>3.0310000000000001</v>
      </c>
      <c r="BM718">
        <v>2.3715999999999999</v>
      </c>
      <c r="BQ718">
        <v>193.066</v>
      </c>
      <c r="BR718">
        <v>-2.9104000000000001E-2</v>
      </c>
      <c r="BS718">
        <v>-5</v>
      </c>
      <c r="BT718">
        <v>5.0000000000000001E-3</v>
      </c>
      <c r="BU718">
        <v>-0.711229</v>
      </c>
      <c r="BV718">
        <v>0</v>
      </c>
      <c r="BW718" t="s">
        <v>155</v>
      </c>
      <c r="BX718">
        <v>0.79</v>
      </c>
    </row>
    <row r="719" spans="1:76" x14ac:dyDescent="0.25">
      <c r="A719" s="26">
        <v>43530</v>
      </c>
      <c r="B719" s="29">
        <v>0.68718001157407416</v>
      </c>
      <c r="C719">
        <v>5.7610000000000001</v>
      </c>
      <c r="D719">
        <v>3.61E-2</v>
      </c>
      <c r="E719">
        <v>360.97602699999999</v>
      </c>
      <c r="F719">
        <v>78</v>
      </c>
      <c r="G719">
        <v>0.1</v>
      </c>
      <c r="H719">
        <v>95.5</v>
      </c>
      <c r="J719">
        <v>0.56000000000000005</v>
      </c>
      <c r="K719">
        <v>0.94950000000000001</v>
      </c>
      <c r="L719">
        <v>5.4694000000000003</v>
      </c>
      <c r="M719">
        <v>3.4299999999999997E-2</v>
      </c>
      <c r="N719">
        <v>74.057699999999997</v>
      </c>
      <c r="O719">
        <v>9.4899999999999998E-2</v>
      </c>
      <c r="P719">
        <v>74.2</v>
      </c>
      <c r="Q719">
        <v>58.537399999999998</v>
      </c>
      <c r="R719">
        <v>7.4999999999999997E-2</v>
      </c>
      <c r="S719">
        <v>58.6</v>
      </c>
      <c r="T719">
        <v>95.482600000000005</v>
      </c>
      <c r="W719">
        <v>0</v>
      </c>
      <c r="X719">
        <v>0.53090000000000004</v>
      </c>
      <c r="Y719">
        <v>11.7</v>
      </c>
      <c r="Z719">
        <v>856</v>
      </c>
      <c r="AA719">
        <v>843</v>
      </c>
      <c r="AB719">
        <v>846</v>
      </c>
      <c r="AC719">
        <v>92</v>
      </c>
      <c r="AD719">
        <v>18.59</v>
      </c>
      <c r="AE719">
        <v>0.43</v>
      </c>
      <c r="AF719">
        <v>982</v>
      </c>
      <c r="AG719">
        <v>-4</v>
      </c>
      <c r="AH719">
        <v>35.631999999999998</v>
      </c>
      <c r="AI719">
        <v>35</v>
      </c>
      <c r="AJ719">
        <v>190</v>
      </c>
      <c r="AK719">
        <v>169</v>
      </c>
      <c r="AL719">
        <v>4.5</v>
      </c>
      <c r="AM719">
        <v>176</v>
      </c>
      <c r="AN719" t="s">
        <v>155</v>
      </c>
      <c r="AO719">
        <v>2</v>
      </c>
      <c r="AP719" s="28">
        <v>0.89565972222222223</v>
      </c>
      <c r="AQ719">
        <v>47.159325000000003</v>
      </c>
      <c r="AR719">
        <v>-88.489643000000001</v>
      </c>
      <c r="AS719">
        <v>309.39999999999998</v>
      </c>
      <c r="AT719">
        <v>17.8</v>
      </c>
      <c r="AU719">
        <v>12</v>
      </c>
      <c r="AV719">
        <v>10</v>
      </c>
      <c r="AW719" t="s">
        <v>250</v>
      </c>
      <c r="AX719">
        <v>1.2</v>
      </c>
      <c r="AY719">
        <v>1.4088000000000001</v>
      </c>
      <c r="AZ719">
        <v>1.8088</v>
      </c>
      <c r="BA719">
        <v>14.686999999999999</v>
      </c>
      <c r="BB719">
        <v>36.69</v>
      </c>
      <c r="BC719">
        <v>2.5</v>
      </c>
      <c r="BD719">
        <v>5.3230000000000004</v>
      </c>
      <c r="BE719">
        <v>3146.239</v>
      </c>
      <c r="BF719">
        <v>12.548</v>
      </c>
      <c r="BG719">
        <v>4.4610000000000003</v>
      </c>
      <c r="BH719">
        <v>6.0000000000000001E-3</v>
      </c>
      <c r="BI719">
        <v>4.4669999999999996</v>
      </c>
      <c r="BJ719">
        <v>3.5259999999999998</v>
      </c>
      <c r="BK719">
        <v>5.0000000000000001E-3</v>
      </c>
      <c r="BL719">
        <v>3.5310000000000001</v>
      </c>
      <c r="BM719">
        <v>1.7442</v>
      </c>
      <c r="BQ719">
        <v>222.07</v>
      </c>
      <c r="BR719">
        <v>-3.4312000000000002E-2</v>
      </c>
      <c r="BS719">
        <v>-5</v>
      </c>
      <c r="BT719">
        <v>5.0000000000000001E-3</v>
      </c>
      <c r="BU719">
        <v>-0.83850000000000002</v>
      </c>
      <c r="BV719">
        <v>0</v>
      </c>
      <c r="BW719" t="s">
        <v>155</v>
      </c>
      <c r="BX719">
        <v>0.79</v>
      </c>
    </row>
    <row r="720" spans="1:76" x14ac:dyDescent="0.25">
      <c r="A720" s="26">
        <v>43530</v>
      </c>
      <c r="B720" s="29">
        <v>0.68719158564814808</v>
      </c>
      <c r="C720">
        <v>7.0780000000000003</v>
      </c>
      <c r="D720">
        <v>4.0099999999999997E-2</v>
      </c>
      <c r="E720">
        <v>400.59253200000001</v>
      </c>
      <c r="F720">
        <v>77</v>
      </c>
      <c r="G720">
        <v>0.1</v>
      </c>
      <c r="H720">
        <v>68.8</v>
      </c>
      <c r="J720">
        <v>1.2</v>
      </c>
      <c r="K720">
        <v>0.93810000000000004</v>
      </c>
      <c r="L720">
        <v>6.6391</v>
      </c>
      <c r="M720">
        <v>3.7600000000000001E-2</v>
      </c>
      <c r="N720">
        <v>72.250500000000002</v>
      </c>
      <c r="O720">
        <v>9.3799999999999994E-2</v>
      </c>
      <c r="P720">
        <v>72.3</v>
      </c>
      <c r="Q720">
        <v>57.108899999999998</v>
      </c>
      <c r="R720">
        <v>7.4099999999999999E-2</v>
      </c>
      <c r="S720">
        <v>57.2</v>
      </c>
      <c r="T720">
        <v>68.803899999999999</v>
      </c>
      <c r="W720">
        <v>0</v>
      </c>
      <c r="X720">
        <v>1.1292</v>
      </c>
      <c r="Y720">
        <v>11.6</v>
      </c>
      <c r="Z720">
        <v>857</v>
      </c>
      <c r="AA720">
        <v>844</v>
      </c>
      <c r="AB720">
        <v>847</v>
      </c>
      <c r="AC720">
        <v>92</v>
      </c>
      <c r="AD720">
        <v>18.59</v>
      </c>
      <c r="AE720">
        <v>0.43</v>
      </c>
      <c r="AF720">
        <v>982</v>
      </c>
      <c r="AG720">
        <v>-4</v>
      </c>
      <c r="AH720">
        <v>35</v>
      </c>
      <c r="AI720">
        <v>35</v>
      </c>
      <c r="AJ720">
        <v>190</v>
      </c>
      <c r="AK720">
        <v>169</v>
      </c>
      <c r="AL720">
        <v>4.4000000000000004</v>
      </c>
      <c r="AM720">
        <v>176</v>
      </c>
      <c r="AN720" t="s">
        <v>155</v>
      </c>
      <c r="AO720">
        <v>2</v>
      </c>
      <c r="AP720" s="28">
        <v>0.89567129629629638</v>
      </c>
      <c r="AQ720">
        <v>47.159326999999998</v>
      </c>
      <c r="AR720">
        <v>-88.489652000000007</v>
      </c>
      <c r="AS720">
        <v>309.39999999999998</v>
      </c>
      <c r="AT720">
        <v>9.8000000000000007</v>
      </c>
      <c r="AU720">
        <v>12</v>
      </c>
      <c r="AV720">
        <v>10</v>
      </c>
      <c r="AW720" t="s">
        <v>250</v>
      </c>
      <c r="AX720">
        <v>1.2956000000000001</v>
      </c>
      <c r="AY720">
        <v>1.4956</v>
      </c>
      <c r="AZ720">
        <v>1.9912000000000001</v>
      </c>
      <c r="BA720">
        <v>14.686999999999999</v>
      </c>
      <c r="BB720">
        <v>30.09</v>
      </c>
      <c r="BC720">
        <v>2.0499999999999998</v>
      </c>
      <c r="BD720">
        <v>6.6040000000000001</v>
      </c>
      <c r="BE720">
        <v>3146.3420000000001</v>
      </c>
      <c r="BF720">
        <v>11.335000000000001</v>
      </c>
      <c r="BG720">
        <v>3.5859999999999999</v>
      </c>
      <c r="BH720">
        <v>5.0000000000000001E-3</v>
      </c>
      <c r="BI720">
        <v>3.59</v>
      </c>
      <c r="BJ720">
        <v>2.8340000000000001</v>
      </c>
      <c r="BK720">
        <v>4.0000000000000001E-3</v>
      </c>
      <c r="BL720">
        <v>2.8380000000000001</v>
      </c>
      <c r="BM720">
        <v>1.0354000000000001</v>
      </c>
      <c r="BQ720">
        <v>389.11200000000002</v>
      </c>
      <c r="BR720">
        <v>-3.8528E-2</v>
      </c>
      <c r="BS720">
        <v>-5</v>
      </c>
      <c r="BT720">
        <v>5.0000000000000001E-3</v>
      </c>
      <c r="BU720">
        <v>-0.94152800000000003</v>
      </c>
      <c r="BV720">
        <v>0</v>
      </c>
      <c r="BW720" t="s">
        <v>155</v>
      </c>
      <c r="BX720">
        <v>0.79</v>
      </c>
    </row>
    <row r="721" spans="1:76" x14ac:dyDescent="0.25">
      <c r="A721" s="26">
        <v>43530</v>
      </c>
      <c r="B721" s="29">
        <v>0.68720315972222223</v>
      </c>
      <c r="C721">
        <v>9.5969999999999995</v>
      </c>
      <c r="D721">
        <v>4.2299999999999997E-2</v>
      </c>
      <c r="E721">
        <v>423.43776500000001</v>
      </c>
      <c r="F721">
        <v>76.900000000000006</v>
      </c>
      <c r="G721">
        <v>0.1</v>
      </c>
      <c r="H721">
        <v>56.6</v>
      </c>
      <c r="J721">
        <v>2.4700000000000002</v>
      </c>
      <c r="K721">
        <v>0.91700000000000004</v>
      </c>
      <c r="L721">
        <v>8.8003999999999998</v>
      </c>
      <c r="M721">
        <v>3.8800000000000001E-2</v>
      </c>
      <c r="N721">
        <v>70.519099999999995</v>
      </c>
      <c r="O721">
        <v>9.1700000000000004E-2</v>
      </c>
      <c r="P721">
        <v>70.599999999999994</v>
      </c>
      <c r="Q721">
        <v>55.740400000000001</v>
      </c>
      <c r="R721">
        <v>7.2499999999999995E-2</v>
      </c>
      <c r="S721">
        <v>55.8</v>
      </c>
      <c r="T721">
        <v>56.629800000000003</v>
      </c>
      <c r="W721">
        <v>0</v>
      </c>
      <c r="X721">
        <v>2.2656999999999998</v>
      </c>
      <c r="Y721">
        <v>11.7</v>
      </c>
      <c r="Z721">
        <v>858</v>
      </c>
      <c r="AA721">
        <v>843</v>
      </c>
      <c r="AB721">
        <v>847</v>
      </c>
      <c r="AC721">
        <v>92</v>
      </c>
      <c r="AD721">
        <v>18.59</v>
      </c>
      <c r="AE721">
        <v>0.43</v>
      </c>
      <c r="AF721">
        <v>982</v>
      </c>
      <c r="AG721">
        <v>-4</v>
      </c>
      <c r="AH721">
        <v>35</v>
      </c>
      <c r="AI721">
        <v>35</v>
      </c>
      <c r="AJ721">
        <v>190</v>
      </c>
      <c r="AK721">
        <v>169</v>
      </c>
      <c r="AL721">
        <v>4.5</v>
      </c>
      <c r="AM721">
        <v>176</v>
      </c>
      <c r="AN721" t="s">
        <v>155</v>
      </c>
      <c r="AO721">
        <v>2</v>
      </c>
      <c r="AP721" s="28">
        <v>0.89568287037037031</v>
      </c>
      <c r="AQ721">
        <v>47.159312999999997</v>
      </c>
      <c r="AR721">
        <v>-88.489638999999997</v>
      </c>
      <c r="AS721">
        <v>309.5</v>
      </c>
      <c r="AT721">
        <v>3.2</v>
      </c>
      <c r="AU721">
        <v>12</v>
      </c>
      <c r="AV721">
        <v>10</v>
      </c>
      <c r="AW721" t="s">
        <v>250</v>
      </c>
      <c r="AX721">
        <v>1.3956</v>
      </c>
      <c r="AY721">
        <v>1.5955999999999999</v>
      </c>
      <c r="AZ721">
        <v>2.0956000000000001</v>
      </c>
      <c r="BA721">
        <v>14.686999999999999</v>
      </c>
      <c r="BB721">
        <v>22.49</v>
      </c>
      <c r="BC721">
        <v>1.53</v>
      </c>
      <c r="BD721">
        <v>9.0489999999999995</v>
      </c>
      <c r="BE721">
        <v>3146.8690000000001</v>
      </c>
      <c r="BF721">
        <v>8.8369999999999997</v>
      </c>
      <c r="BG721">
        <v>2.641</v>
      </c>
      <c r="BH721">
        <v>3.0000000000000001E-3</v>
      </c>
      <c r="BI721">
        <v>2.6440000000000001</v>
      </c>
      <c r="BJ721">
        <v>2.0870000000000002</v>
      </c>
      <c r="BK721">
        <v>3.0000000000000001E-3</v>
      </c>
      <c r="BL721">
        <v>2.09</v>
      </c>
      <c r="BM721">
        <v>0.64300000000000002</v>
      </c>
      <c r="BQ721">
        <v>589.07299999999998</v>
      </c>
      <c r="BR721">
        <v>-3.7103999999999998E-2</v>
      </c>
      <c r="BS721">
        <v>-5</v>
      </c>
      <c r="BT721">
        <v>5.0000000000000001E-3</v>
      </c>
      <c r="BU721">
        <v>-0.90672900000000001</v>
      </c>
      <c r="BV721">
        <v>0</v>
      </c>
      <c r="BW721" t="s">
        <v>155</v>
      </c>
      <c r="BX721">
        <v>0.79</v>
      </c>
    </row>
    <row r="722" spans="1:76" x14ac:dyDescent="0.25">
      <c r="A722" s="26">
        <v>43530</v>
      </c>
      <c r="B722" s="29">
        <v>0.68721473379629627</v>
      </c>
      <c r="C722">
        <v>11.327999999999999</v>
      </c>
      <c r="D722">
        <v>4.5499999999999999E-2</v>
      </c>
      <c r="E722">
        <v>455.02529500000003</v>
      </c>
      <c r="F722">
        <v>76.900000000000006</v>
      </c>
      <c r="G722">
        <v>0.2</v>
      </c>
      <c r="H722">
        <v>47.8</v>
      </c>
      <c r="J722">
        <v>3.72</v>
      </c>
      <c r="K722">
        <v>0.90310000000000001</v>
      </c>
      <c r="L722">
        <v>10.229799999999999</v>
      </c>
      <c r="M722">
        <v>4.1099999999999998E-2</v>
      </c>
      <c r="N722">
        <v>69.466499999999996</v>
      </c>
      <c r="O722">
        <v>0.18060000000000001</v>
      </c>
      <c r="P722">
        <v>69.599999999999994</v>
      </c>
      <c r="Q722">
        <v>54.9084</v>
      </c>
      <c r="R722">
        <v>0.14280000000000001</v>
      </c>
      <c r="S722">
        <v>55.1</v>
      </c>
      <c r="T722">
        <v>47.800199999999997</v>
      </c>
      <c r="W722">
        <v>0</v>
      </c>
      <c r="X722">
        <v>3.3555999999999999</v>
      </c>
      <c r="Y722">
        <v>11.6</v>
      </c>
      <c r="Z722">
        <v>857</v>
      </c>
      <c r="AA722">
        <v>843</v>
      </c>
      <c r="AB722">
        <v>846</v>
      </c>
      <c r="AC722">
        <v>92</v>
      </c>
      <c r="AD722">
        <v>18.59</v>
      </c>
      <c r="AE722">
        <v>0.43</v>
      </c>
      <c r="AF722">
        <v>982</v>
      </c>
      <c r="AG722">
        <v>-4</v>
      </c>
      <c r="AH722">
        <v>35</v>
      </c>
      <c r="AI722">
        <v>35</v>
      </c>
      <c r="AJ722">
        <v>190</v>
      </c>
      <c r="AK722">
        <v>169</v>
      </c>
      <c r="AL722">
        <v>4.5</v>
      </c>
      <c r="AM722">
        <v>176</v>
      </c>
      <c r="AN722" t="s">
        <v>155</v>
      </c>
      <c r="AO722">
        <v>2</v>
      </c>
      <c r="AP722" s="28">
        <v>0.89569444444444446</v>
      </c>
      <c r="AQ722">
        <v>47.159306999999998</v>
      </c>
      <c r="AR722">
        <v>-88.489622999999995</v>
      </c>
      <c r="AS722">
        <v>309.39999999999998</v>
      </c>
      <c r="AT722">
        <v>0.1</v>
      </c>
      <c r="AU722">
        <v>12</v>
      </c>
      <c r="AV722">
        <v>10</v>
      </c>
      <c r="AW722" t="s">
        <v>250</v>
      </c>
      <c r="AX722">
        <v>1.4</v>
      </c>
      <c r="AY722">
        <v>1.6</v>
      </c>
      <c r="AZ722">
        <v>2.1</v>
      </c>
      <c r="BA722">
        <v>14.686999999999999</v>
      </c>
      <c r="BB722">
        <v>19.22</v>
      </c>
      <c r="BC722">
        <v>1.31</v>
      </c>
      <c r="BD722">
        <v>10.731999999999999</v>
      </c>
      <c r="BE722">
        <v>3146.6779999999999</v>
      </c>
      <c r="BF722">
        <v>8.0449999999999999</v>
      </c>
      <c r="BG722">
        <v>2.238</v>
      </c>
      <c r="BH722">
        <v>6.0000000000000001E-3</v>
      </c>
      <c r="BI722">
        <v>2.2429999999999999</v>
      </c>
      <c r="BJ722">
        <v>1.7689999999999999</v>
      </c>
      <c r="BK722">
        <v>5.0000000000000001E-3</v>
      </c>
      <c r="BL722">
        <v>1.7729999999999999</v>
      </c>
      <c r="BM722">
        <v>0.46689999999999998</v>
      </c>
      <c r="BQ722">
        <v>750.505</v>
      </c>
      <c r="BR722">
        <v>-3.9736E-2</v>
      </c>
      <c r="BS722">
        <v>-5</v>
      </c>
      <c r="BT722">
        <v>5.0000000000000001E-3</v>
      </c>
      <c r="BU722">
        <v>-0.97104900000000005</v>
      </c>
      <c r="BV722">
        <v>0</v>
      </c>
      <c r="BW722" t="s">
        <v>155</v>
      </c>
      <c r="BX722">
        <v>0.79</v>
      </c>
    </row>
    <row r="723" spans="1:76" x14ac:dyDescent="0.25">
      <c r="A723" s="26">
        <v>43530</v>
      </c>
      <c r="B723" s="29">
        <v>0.68722630787037042</v>
      </c>
      <c r="C723">
        <v>12.534000000000001</v>
      </c>
      <c r="D723">
        <v>0.1138</v>
      </c>
      <c r="E723">
        <v>1137.9932550000001</v>
      </c>
      <c r="F723">
        <v>75.099999999999994</v>
      </c>
      <c r="G723">
        <v>0.2</v>
      </c>
      <c r="H723">
        <v>52.3</v>
      </c>
      <c r="J723">
        <v>4.32</v>
      </c>
      <c r="K723">
        <v>0.89300000000000002</v>
      </c>
      <c r="L723">
        <v>11.1929</v>
      </c>
      <c r="M723">
        <v>0.1016</v>
      </c>
      <c r="N723">
        <v>67.090500000000006</v>
      </c>
      <c r="O723">
        <v>0.17860000000000001</v>
      </c>
      <c r="P723">
        <v>67.3</v>
      </c>
      <c r="Q723">
        <v>53.030299999999997</v>
      </c>
      <c r="R723">
        <v>0.14119999999999999</v>
      </c>
      <c r="S723">
        <v>53.2</v>
      </c>
      <c r="T723">
        <v>52.348300000000002</v>
      </c>
      <c r="W723">
        <v>0</v>
      </c>
      <c r="X723">
        <v>3.8563000000000001</v>
      </c>
      <c r="Y723">
        <v>11.6</v>
      </c>
      <c r="Z723">
        <v>857</v>
      </c>
      <c r="AA723">
        <v>843</v>
      </c>
      <c r="AB723">
        <v>845</v>
      </c>
      <c r="AC723">
        <v>92</v>
      </c>
      <c r="AD723">
        <v>18.59</v>
      </c>
      <c r="AE723">
        <v>0.43</v>
      </c>
      <c r="AF723">
        <v>982</v>
      </c>
      <c r="AG723">
        <v>-4</v>
      </c>
      <c r="AH723">
        <v>35</v>
      </c>
      <c r="AI723">
        <v>35</v>
      </c>
      <c r="AJ723">
        <v>190</v>
      </c>
      <c r="AK723">
        <v>169.4</v>
      </c>
      <c r="AL723">
        <v>4.5</v>
      </c>
      <c r="AM723">
        <v>176</v>
      </c>
      <c r="AN723" t="s">
        <v>155</v>
      </c>
      <c r="AO723">
        <v>2</v>
      </c>
      <c r="AP723" s="28">
        <v>0.8957060185185185</v>
      </c>
      <c r="AQ723">
        <v>47.159306999999998</v>
      </c>
      <c r="AR723">
        <v>-88.489621999999997</v>
      </c>
      <c r="AS723">
        <v>309.5</v>
      </c>
      <c r="AT723">
        <v>0</v>
      </c>
      <c r="AU723">
        <v>12</v>
      </c>
      <c r="AV723">
        <v>10</v>
      </c>
      <c r="AW723" t="s">
        <v>250</v>
      </c>
      <c r="AX723">
        <v>1.4</v>
      </c>
      <c r="AY723">
        <v>1.6</v>
      </c>
      <c r="AZ723">
        <v>2.1</v>
      </c>
      <c r="BA723">
        <v>14.686999999999999</v>
      </c>
      <c r="BB723">
        <v>17.37</v>
      </c>
      <c r="BC723">
        <v>1.18</v>
      </c>
      <c r="BD723">
        <v>11.978999999999999</v>
      </c>
      <c r="BE723">
        <v>3129.79</v>
      </c>
      <c r="BF723">
        <v>18.085999999999999</v>
      </c>
      <c r="BG723">
        <v>1.9650000000000001</v>
      </c>
      <c r="BH723">
        <v>5.0000000000000001E-3</v>
      </c>
      <c r="BI723">
        <v>1.97</v>
      </c>
      <c r="BJ723">
        <v>1.5529999999999999</v>
      </c>
      <c r="BK723">
        <v>4.0000000000000001E-3</v>
      </c>
      <c r="BL723">
        <v>1.5569999999999999</v>
      </c>
      <c r="BM723">
        <v>0.46479999999999999</v>
      </c>
      <c r="BQ723">
        <v>784.03800000000001</v>
      </c>
      <c r="BR723">
        <v>-3.9162000000000002E-2</v>
      </c>
      <c r="BS723">
        <v>-5</v>
      </c>
      <c r="BT723">
        <v>5.0000000000000001E-3</v>
      </c>
      <c r="BU723">
        <v>-0.95701800000000004</v>
      </c>
      <c r="BV723">
        <v>0</v>
      </c>
      <c r="BW723" t="s">
        <v>155</v>
      </c>
      <c r="BX723">
        <v>0.79</v>
      </c>
    </row>
    <row r="724" spans="1:76" x14ac:dyDescent="0.25">
      <c r="A724" s="26">
        <v>43530</v>
      </c>
      <c r="B724" s="29">
        <v>0.68723788194444435</v>
      </c>
      <c r="C724">
        <v>13.275</v>
      </c>
      <c r="D724">
        <v>0.30919999999999997</v>
      </c>
      <c r="E724">
        <v>3091.801802</v>
      </c>
      <c r="F724">
        <v>69.8</v>
      </c>
      <c r="G724">
        <v>0.2</v>
      </c>
      <c r="H724">
        <v>59.3</v>
      </c>
      <c r="J724">
        <v>4.5999999999999996</v>
      </c>
      <c r="K724">
        <v>0.88560000000000005</v>
      </c>
      <c r="L724">
        <v>11.756399999999999</v>
      </c>
      <c r="M724">
        <v>0.27379999999999999</v>
      </c>
      <c r="N724">
        <v>61.840699999999998</v>
      </c>
      <c r="O724">
        <v>0.17710000000000001</v>
      </c>
      <c r="P724">
        <v>62</v>
      </c>
      <c r="Q724">
        <v>48.880699999999997</v>
      </c>
      <c r="R724">
        <v>0.14000000000000001</v>
      </c>
      <c r="S724">
        <v>49</v>
      </c>
      <c r="T724">
        <v>59.345700000000001</v>
      </c>
      <c r="W724">
        <v>0</v>
      </c>
      <c r="X724">
        <v>4.0754999999999999</v>
      </c>
      <c r="Y724">
        <v>11.7</v>
      </c>
      <c r="Z724">
        <v>856</v>
      </c>
      <c r="AA724">
        <v>843</v>
      </c>
      <c r="AB724">
        <v>845</v>
      </c>
      <c r="AC724">
        <v>92</v>
      </c>
      <c r="AD724">
        <v>18.59</v>
      </c>
      <c r="AE724">
        <v>0.43</v>
      </c>
      <c r="AF724">
        <v>982</v>
      </c>
      <c r="AG724">
        <v>-4</v>
      </c>
      <c r="AH724">
        <v>35</v>
      </c>
      <c r="AI724">
        <v>35</v>
      </c>
      <c r="AJ724">
        <v>190</v>
      </c>
      <c r="AK724">
        <v>170</v>
      </c>
      <c r="AL724">
        <v>4.5</v>
      </c>
      <c r="AM724">
        <v>176</v>
      </c>
      <c r="AN724" t="s">
        <v>155</v>
      </c>
      <c r="AO724">
        <v>2</v>
      </c>
      <c r="AP724" s="28">
        <v>0.89571759259259265</v>
      </c>
      <c r="AQ724">
        <v>47.159306999999998</v>
      </c>
      <c r="AR724">
        <v>-88.489621999999997</v>
      </c>
      <c r="AS724">
        <v>309.60000000000002</v>
      </c>
      <c r="AT724">
        <v>0</v>
      </c>
      <c r="AU724">
        <v>12</v>
      </c>
      <c r="AV724">
        <v>10</v>
      </c>
      <c r="AW724" t="s">
        <v>250</v>
      </c>
      <c r="AX724">
        <v>1.4</v>
      </c>
      <c r="AY724">
        <v>1.6</v>
      </c>
      <c r="AZ724">
        <v>2.1</v>
      </c>
      <c r="BA724">
        <v>14.686999999999999</v>
      </c>
      <c r="BB724">
        <v>16.22</v>
      </c>
      <c r="BC724">
        <v>1.1000000000000001</v>
      </c>
      <c r="BD724">
        <v>12.914</v>
      </c>
      <c r="BE724">
        <v>3085.5549999999998</v>
      </c>
      <c r="BF724">
        <v>45.74</v>
      </c>
      <c r="BG724">
        <v>1.7</v>
      </c>
      <c r="BH724">
        <v>5.0000000000000001E-3</v>
      </c>
      <c r="BI724">
        <v>1.7050000000000001</v>
      </c>
      <c r="BJ724">
        <v>1.343</v>
      </c>
      <c r="BK724">
        <v>4.0000000000000001E-3</v>
      </c>
      <c r="BL724">
        <v>1.347</v>
      </c>
      <c r="BM724">
        <v>0.49459999999999998</v>
      </c>
      <c r="BQ724">
        <v>777.74300000000005</v>
      </c>
      <c r="BR724">
        <v>-3.7837000000000003E-2</v>
      </c>
      <c r="BS724">
        <v>-5</v>
      </c>
      <c r="BT724">
        <v>5.0000000000000001E-3</v>
      </c>
      <c r="BU724">
        <v>-0.92463799999999996</v>
      </c>
      <c r="BV724">
        <v>0</v>
      </c>
      <c r="BW724" t="s">
        <v>155</v>
      </c>
      <c r="BX724">
        <v>0.79</v>
      </c>
    </row>
    <row r="725" spans="1:76" x14ac:dyDescent="0.25">
      <c r="A725" s="26">
        <v>43530</v>
      </c>
      <c r="B725" s="29">
        <v>0.6872494560185185</v>
      </c>
      <c r="C725">
        <v>13.585000000000001</v>
      </c>
      <c r="D725">
        <v>0.65080000000000005</v>
      </c>
      <c r="E725">
        <v>6507.625</v>
      </c>
      <c r="F725">
        <v>63.1</v>
      </c>
      <c r="G725">
        <v>0.2</v>
      </c>
      <c r="H725">
        <v>74.2</v>
      </c>
      <c r="J725">
        <v>4.8</v>
      </c>
      <c r="K725">
        <v>0.88029999999999997</v>
      </c>
      <c r="L725">
        <v>11.9588</v>
      </c>
      <c r="M725">
        <v>0.57289999999999996</v>
      </c>
      <c r="N725">
        <v>55.515700000000002</v>
      </c>
      <c r="O725">
        <v>0.17610000000000001</v>
      </c>
      <c r="P725">
        <v>55.7</v>
      </c>
      <c r="Q725">
        <v>43.8812</v>
      </c>
      <c r="R725">
        <v>0.13919999999999999</v>
      </c>
      <c r="S725">
        <v>44</v>
      </c>
      <c r="T725">
        <v>74.171599999999998</v>
      </c>
      <c r="W725">
        <v>0</v>
      </c>
      <c r="X725">
        <v>4.2255000000000003</v>
      </c>
      <c r="Y725">
        <v>11.6</v>
      </c>
      <c r="Z725">
        <v>856</v>
      </c>
      <c r="AA725">
        <v>842</v>
      </c>
      <c r="AB725">
        <v>845</v>
      </c>
      <c r="AC725">
        <v>92</v>
      </c>
      <c r="AD725">
        <v>18.59</v>
      </c>
      <c r="AE725">
        <v>0.43</v>
      </c>
      <c r="AF725">
        <v>982</v>
      </c>
      <c r="AG725">
        <v>-4</v>
      </c>
      <c r="AH725">
        <v>35</v>
      </c>
      <c r="AI725">
        <v>35</v>
      </c>
      <c r="AJ725">
        <v>190</v>
      </c>
      <c r="AK725">
        <v>170</v>
      </c>
      <c r="AL725">
        <v>4.5</v>
      </c>
      <c r="AM725">
        <v>176</v>
      </c>
      <c r="AN725" t="s">
        <v>155</v>
      </c>
      <c r="AO725">
        <v>2</v>
      </c>
      <c r="AP725" s="28">
        <v>0.89572916666666658</v>
      </c>
      <c r="AQ725">
        <v>47.159306999999998</v>
      </c>
      <c r="AR725">
        <v>-88.489621999999997</v>
      </c>
      <c r="AS725">
        <v>309.60000000000002</v>
      </c>
      <c r="AT725">
        <v>0</v>
      </c>
      <c r="AU725">
        <v>12</v>
      </c>
      <c r="AV725">
        <v>10</v>
      </c>
      <c r="AW725" t="s">
        <v>250</v>
      </c>
      <c r="AX725">
        <v>1.4</v>
      </c>
      <c r="AY725">
        <v>1.6</v>
      </c>
      <c r="AZ725">
        <v>2.1</v>
      </c>
      <c r="BA725">
        <v>14.686999999999999</v>
      </c>
      <c r="BB725">
        <v>15.47</v>
      </c>
      <c r="BC725">
        <v>1.05</v>
      </c>
      <c r="BD725">
        <v>13.595000000000001</v>
      </c>
      <c r="BE725">
        <v>3012.37</v>
      </c>
      <c r="BF725">
        <v>91.846000000000004</v>
      </c>
      <c r="BG725">
        <v>1.464</v>
      </c>
      <c r="BH725">
        <v>5.0000000000000001E-3</v>
      </c>
      <c r="BI725">
        <v>1.4690000000000001</v>
      </c>
      <c r="BJ725">
        <v>1.1579999999999999</v>
      </c>
      <c r="BK725">
        <v>4.0000000000000001E-3</v>
      </c>
      <c r="BL725">
        <v>1.161</v>
      </c>
      <c r="BM725">
        <v>0.59330000000000005</v>
      </c>
      <c r="BQ725">
        <v>773.92399999999998</v>
      </c>
      <c r="BR725">
        <v>-3.9896000000000001E-2</v>
      </c>
      <c r="BS725">
        <v>-5</v>
      </c>
      <c r="BT725">
        <v>5.0000000000000001E-3</v>
      </c>
      <c r="BU725">
        <v>-0.97495900000000002</v>
      </c>
      <c r="BV725">
        <v>0</v>
      </c>
      <c r="BW725" t="s">
        <v>155</v>
      </c>
      <c r="BX725">
        <v>0.79</v>
      </c>
    </row>
    <row r="726" spans="1:76" x14ac:dyDescent="0.25">
      <c r="A726" s="26">
        <v>43530</v>
      </c>
      <c r="B726" s="29">
        <v>0.68726103009259265</v>
      </c>
      <c r="C726">
        <v>13.46</v>
      </c>
      <c r="D726">
        <v>1.0956999999999999</v>
      </c>
      <c r="E726">
        <v>10956.630972000001</v>
      </c>
      <c r="F726">
        <v>54.7</v>
      </c>
      <c r="G726">
        <v>0.2</v>
      </c>
      <c r="H726">
        <v>104.8</v>
      </c>
      <c r="J726">
        <v>5</v>
      </c>
      <c r="K726">
        <v>0.87739999999999996</v>
      </c>
      <c r="L726">
        <v>11.809799999999999</v>
      </c>
      <c r="M726">
        <v>0.96130000000000004</v>
      </c>
      <c r="N726">
        <v>47.998399999999997</v>
      </c>
      <c r="O726">
        <v>0.17549999999999999</v>
      </c>
      <c r="P726">
        <v>48.2</v>
      </c>
      <c r="Q726">
        <v>37.939399999999999</v>
      </c>
      <c r="R726">
        <v>0.13869999999999999</v>
      </c>
      <c r="S726">
        <v>38.1</v>
      </c>
      <c r="T726">
        <v>104.83499999999999</v>
      </c>
      <c r="W726">
        <v>0</v>
      </c>
      <c r="X726">
        <v>4.3869999999999996</v>
      </c>
      <c r="Y726">
        <v>11.6</v>
      </c>
      <c r="Z726">
        <v>856</v>
      </c>
      <c r="AA726">
        <v>842</v>
      </c>
      <c r="AB726">
        <v>845</v>
      </c>
      <c r="AC726">
        <v>92</v>
      </c>
      <c r="AD726">
        <v>18.59</v>
      </c>
      <c r="AE726">
        <v>0.43</v>
      </c>
      <c r="AF726">
        <v>982</v>
      </c>
      <c r="AG726">
        <v>-4</v>
      </c>
      <c r="AH726">
        <v>35</v>
      </c>
      <c r="AI726">
        <v>35</v>
      </c>
      <c r="AJ726">
        <v>190</v>
      </c>
      <c r="AK726">
        <v>170</v>
      </c>
      <c r="AL726">
        <v>4.5</v>
      </c>
      <c r="AM726">
        <v>176</v>
      </c>
      <c r="AN726" t="s">
        <v>155</v>
      </c>
      <c r="AO726">
        <v>2</v>
      </c>
      <c r="AP726" s="28">
        <v>0.89572916666666658</v>
      </c>
      <c r="AQ726">
        <v>47.159306999999998</v>
      </c>
      <c r="AR726">
        <v>-88.489621999999997</v>
      </c>
      <c r="AS726">
        <v>309.60000000000002</v>
      </c>
      <c r="AT726">
        <v>0</v>
      </c>
      <c r="AU726">
        <v>12</v>
      </c>
      <c r="AV726">
        <v>10</v>
      </c>
      <c r="AW726" t="s">
        <v>250</v>
      </c>
      <c r="AX726">
        <v>1.4</v>
      </c>
      <c r="AY726">
        <v>1.6</v>
      </c>
      <c r="AZ726">
        <v>2.1</v>
      </c>
      <c r="BA726">
        <v>14.686999999999999</v>
      </c>
      <c r="BB726">
        <v>15.09</v>
      </c>
      <c r="BC726">
        <v>1.03</v>
      </c>
      <c r="BD726">
        <v>13.973000000000001</v>
      </c>
      <c r="BE726">
        <v>2918.1979999999999</v>
      </c>
      <c r="BF726">
        <v>151.19</v>
      </c>
      <c r="BG726">
        <v>1.242</v>
      </c>
      <c r="BH726">
        <v>5.0000000000000001E-3</v>
      </c>
      <c r="BI726">
        <v>1.2470000000000001</v>
      </c>
      <c r="BJ726">
        <v>0.98199999999999998</v>
      </c>
      <c r="BK726">
        <v>4.0000000000000001E-3</v>
      </c>
      <c r="BL726">
        <v>0.98499999999999999</v>
      </c>
      <c r="BM726">
        <v>0.8226</v>
      </c>
      <c r="BQ726">
        <v>788.20299999999997</v>
      </c>
      <c r="BR726">
        <v>-3.7631999999999999E-2</v>
      </c>
      <c r="BS726">
        <v>-5</v>
      </c>
      <c r="BT726">
        <v>5.0000000000000001E-3</v>
      </c>
      <c r="BU726">
        <v>-0.91963200000000001</v>
      </c>
      <c r="BV726">
        <v>0</v>
      </c>
      <c r="BW726" t="s">
        <v>155</v>
      </c>
      <c r="BX726">
        <v>0.79</v>
      </c>
    </row>
    <row r="727" spans="1:76" x14ac:dyDescent="0.25">
      <c r="A727" s="26">
        <v>43530</v>
      </c>
      <c r="B727" s="29">
        <v>0.68727260416666669</v>
      </c>
      <c r="C727">
        <v>13.112</v>
      </c>
      <c r="D727">
        <v>1.5565</v>
      </c>
      <c r="E727">
        <v>15565.375</v>
      </c>
      <c r="F727">
        <v>46.4</v>
      </c>
      <c r="G727">
        <v>0.2</v>
      </c>
      <c r="H727">
        <v>132.9</v>
      </c>
      <c r="J727">
        <v>5.0999999999999996</v>
      </c>
      <c r="K727">
        <v>0.876</v>
      </c>
      <c r="L727">
        <v>11.486499999999999</v>
      </c>
      <c r="M727">
        <v>1.3634999999999999</v>
      </c>
      <c r="N727">
        <v>40.665599999999998</v>
      </c>
      <c r="O727">
        <v>0.17519999999999999</v>
      </c>
      <c r="P727">
        <v>40.799999999999997</v>
      </c>
      <c r="Q727">
        <v>32.143300000000004</v>
      </c>
      <c r="R727">
        <v>0.13850000000000001</v>
      </c>
      <c r="S727">
        <v>32.299999999999997</v>
      </c>
      <c r="T727">
        <v>132.86799999999999</v>
      </c>
      <c r="W727">
        <v>0</v>
      </c>
      <c r="X727">
        <v>4.4676999999999998</v>
      </c>
      <c r="Y727">
        <v>11.7</v>
      </c>
      <c r="Z727">
        <v>855</v>
      </c>
      <c r="AA727">
        <v>842</v>
      </c>
      <c r="AB727">
        <v>845</v>
      </c>
      <c r="AC727">
        <v>92</v>
      </c>
      <c r="AD727">
        <v>18.59</v>
      </c>
      <c r="AE727">
        <v>0.43</v>
      </c>
      <c r="AF727">
        <v>982</v>
      </c>
      <c r="AG727">
        <v>-4</v>
      </c>
      <c r="AH727">
        <v>35</v>
      </c>
      <c r="AI727">
        <v>35</v>
      </c>
      <c r="AJ727">
        <v>190</v>
      </c>
      <c r="AK727">
        <v>170</v>
      </c>
      <c r="AL727">
        <v>4.5</v>
      </c>
      <c r="AM727">
        <v>176</v>
      </c>
      <c r="AN727" t="s">
        <v>155</v>
      </c>
      <c r="AO727">
        <v>2</v>
      </c>
      <c r="AP727" s="28">
        <v>0.89575231481481488</v>
      </c>
      <c r="AQ727">
        <v>47.159306999999998</v>
      </c>
      <c r="AR727">
        <v>-88.489621999999997</v>
      </c>
      <c r="AS727">
        <v>309.7</v>
      </c>
      <c r="AT727">
        <v>0</v>
      </c>
      <c r="AU727">
        <v>12</v>
      </c>
      <c r="AV727">
        <v>10</v>
      </c>
      <c r="AW727" t="s">
        <v>250</v>
      </c>
      <c r="AX727">
        <v>1.4</v>
      </c>
      <c r="AY727">
        <v>1.6</v>
      </c>
      <c r="AZ727">
        <v>2.1</v>
      </c>
      <c r="BA727">
        <v>14.686999999999999</v>
      </c>
      <c r="BB727">
        <v>14.91</v>
      </c>
      <c r="BC727">
        <v>1.02</v>
      </c>
      <c r="BD727">
        <v>14.153</v>
      </c>
      <c r="BE727">
        <v>2820.2069999999999</v>
      </c>
      <c r="BF727">
        <v>213.07900000000001</v>
      </c>
      <c r="BG727">
        <v>1.046</v>
      </c>
      <c r="BH727">
        <v>5.0000000000000001E-3</v>
      </c>
      <c r="BI727">
        <v>1.05</v>
      </c>
      <c r="BJ727">
        <v>0.82599999999999996</v>
      </c>
      <c r="BK727">
        <v>4.0000000000000001E-3</v>
      </c>
      <c r="BL727">
        <v>0.83</v>
      </c>
      <c r="BM727">
        <v>1.0359</v>
      </c>
      <c r="BQ727">
        <v>797.577</v>
      </c>
      <c r="BR727">
        <v>-3.8471999999999999E-2</v>
      </c>
      <c r="BS727">
        <v>-5</v>
      </c>
      <c r="BT727">
        <v>5.0000000000000001E-3</v>
      </c>
      <c r="BU727">
        <v>-0.94015899999999997</v>
      </c>
      <c r="BV727">
        <v>0</v>
      </c>
      <c r="BW727" t="s">
        <v>155</v>
      </c>
      <c r="BX727">
        <v>0.79</v>
      </c>
    </row>
    <row r="728" spans="1:76" x14ac:dyDescent="0.25">
      <c r="A728" s="26">
        <v>43530</v>
      </c>
      <c r="B728" s="29">
        <v>0.68728417824074073</v>
      </c>
      <c r="C728">
        <v>12.888999999999999</v>
      </c>
      <c r="D728">
        <v>1.9272</v>
      </c>
      <c r="E728">
        <v>19271.808959999998</v>
      </c>
      <c r="F728">
        <v>37.9</v>
      </c>
      <c r="G728">
        <v>0.2</v>
      </c>
      <c r="H728">
        <v>166.3</v>
      </c>
      <c r="J728">
        <v>5.0999999999999996</v>
      </c>
      <c r="K728">
        <v>0.87450000000000006</v>
      </c>
      <c r="L728">
        <v>11.2707</v>
      </c>
      <c r="M728">
        <v>1.6852</v>
      </c>
      <c r="N728">
        <v>33.180700000000002</v>
      </c>
      <c r="O728">
        <v>0.1749</v>
      </c>
      <c r="P728">
        <v>33.4</v>
      </c>
      <c r="Q728">
        <v>26.227</v>
      </c>
      <c r="R728">
        <v>0.13819999999999999</v>
      </c>
      <c r="S728">
        <v>26.4</v>
      </c>
      <c r="T728">
        <v>166.31989999999999</v>
      </c>
      <c r="W728">
        <v>0</v>
      </c>
      <c r="X728">
        <v>4.4595000000000002</v>
      </c>
      <c r="Y728">
        <v>11.6</v>
      </c>
      <c r="Z728">
        <v>855</v>
      </c>
      <c r="AA728">
        <v>843</v>
      </c>
      <c r="AB728">
        <v>845</v>
      </c>
      <c r="AC728">
        <v>92</v>
      </c>
      <c r="AD728">
        <v>18.59</v>
      </c>
      <c r="AE728">
        <v>0.43</v>
      </c>
      <c r="AF728">
        <v>982</v>
      </c>
      <c r="AG728">
        <v>-4</v>
      </c>
      <c r="AH728">
        <v>35</v>
      </c>
      <c r="AI728">
        <v>35</v>
      </c>
      <c r="AJ728">
        <v>190</v>
      </c>
      <c r="AK728">
        <v>170</v>
      </c>
      <c r="AL728">
        <v>4.5</v>
      </c>
      <c r="AM728">
        <v>176</v>
      </c>
      <c r="AN728" t="s">
        <v>155</v>
      </c>
      <c r="AO728">
        <v>2</v>
      </c>
      <c r="AP728" s="28">
        <v>0.89576388888888892</v>
      </c>
      <c r="AQ728">
        <v>47.159305000000003</v>
      </c>
      <c r="AR728">
        <v>-88.489620000000002</v>
      </c>
      <c r="AS728">
        <v>309.8</v>
      </c>
      <c r="AT728">
        <v>0</v>
      </c>
      <c r="AU728">
        <v>12</v>
      </c>
      <c r="AV728">
        <v>10</v>
      </c>
      <c r="AW728" t="s">
        <v>250</v>
      </c>
      <c r="AX728">
        <v>1.4</v>
      </c>
      <c r="AY728">
        <v>1.6</v>
      </c>
      <c r="AZ728">
        <v>2.1</v>
      </c>
      <c r="BA728">
        <v>14.686999999999999</v>
      </c>
      <c r="BB728">
        <v>14.72</v>
      </c>
      <c r="BC728">
        <v>1</v>
      </c>
      <c r="BD728">
        <v>14.356</v>
      </c>
      <c r="BE728">
        <v>2743.835</v>
      </c>
      <c r="BF728">
        <v>261.12400000000002</v>
      </c>
      <c r="BG728">
        <v>0.84599999999999997</v>
      </c>
      <c r="BH728">
        <v>4.0000000000000001E-3</v>
      </c>
      <c r="BI728">
        <v>0.85</v>
      </c>
      <c r="BJ728">
        <v>0.66900000000000004</v>
      </c>
      <c r="BK728">
        <v>4.0000000000000001E-3</v>
      </c>
      <c r="BL728">
        <v>0.67200000000000004</v>
      </c>
      <c r="BM728">
        <v>1.2858000000000001</v>
      </c>
      <c r="BQ728">
        <v>789.39499999999998</v>
      </c>
      <c r="BR728">
        <v>-3.916E-2</v>
      </c>
      <c r="BS728">
        <v>-5</v>
      </c>
      <c r="BT728">
        <v>5.0000000000000001E-3</v>
      </c>
      <c r="BU728">
        <v>-0.95697299999999996</v>
      </c>
      <c r="BV728">
        <v>0</v>
      </c>
      <c r="BW728" t="s">
        <v>155</v>
      </c>
      <c r="BX728">
        <v>0.79</v>
      </c>
    </row>
    <row r="729" spans="1:76" x14ac:dyDescent="0.25">
      <c r="A729" s="26">
        <v>43530</v>
      </c>
      <c r="B729" s="29">
        <v>0.68729575231481477</v>
      </c>
      <c r="C729">
        <v>13.138999999999999</v>
      </c>
      <c r="D729">
        <v>2.1080999999999999</v>
      </c>
      <c r="E729">
        <v>21080.769230999998</v>
      </c>
      <c r="F729">
        <v>31.8</v>
      </c>
      <c r="G729">
        <v>0.2</v>
      </c>
      <c r="H729">
        <v>223.2</v>
      </c>
      <c r="J729">
        <v>4.8499999999999996</v>
      </c>
      <c r="K729">
        <v>0.871</v>
      </c>
      <c r="L729">
        <v>11.4434</v>
      </c>
      <c r="M729">
        <v>1.8360000000000001</v>
      </c>
      <c r="N729">
        <v>27.7316</v>
      </c>
      <c r="O729">
        <v>0.17419999999999999</v>
      </c>
      <c r="P729">
        <v>27.9</v>
      </c>
      <c r="Q729">
        <v>21.919799999999999</v>
      </c>
      <c r="R729">
        <v>0.13769999999999999</v>
      </c>
      <c r="S729">
        <v>22.1</v>
      </c>
      <c r="T729">
        <v>223.179</v>
      </c>
      <c r="W729">
        <v>0</v>
      </c>
      <c r="X729">
        <v>4.2215999999999996</v>
      </c>
      <c r="Y729">
        <v>11.7</v>
      </c>
      <c r="Z729">
        <v>856</v>
      </c>
      <c r="AA729">
        <v>842</v>
      </c>
      <c r="AB729">
        <v>845</v>
      </c>
      <c r="AC729">
        <v>92</v>
      </c>
      <c r="AD729">
        <v>18.59</v>
      </c>
      <c r="AE729">
        <v>0.43</v>
      </c>
      <c r="AF729">
        <v>982</v>
      </c>
      <c r="AG729">
        <v>-4</v>
      </c>
      <c r="AH729">
        <v>35</v>
      </c>
      <c r="AI729">
        <v>35</v>
      </c>
      <c r="AJ729">
        <v>190</v>
      </c>
      <c r="AK729">
        <v>170</v>
      </c>
      <c r="AL729">
        <v>4.5999999999999996</v>
      </c>
      <c r="AM729">
        <v>175.6</v>
      </c>
      <c r="AN729" t="s">
        <v>155</v>
      </c>
      <c r="AO729">
        <v>2</v>
      </c>
      <c r="AP729" s="28">
        <v>0.89577546296296295</v>
      </c>
      <c r="AQ729">
        <v>47.159305000000003</v>
      </c>
      <c r="AR729">
        <v>-88.489620000000002</v>
      </c>
      <c r="AS729">
        <v>309.8</v>
      </c>
      <c r="AT729">
        <v>0</v>
      </c>
      <c r="AU729">
        <v>12</v>
      </c>
      <c r="AV729">
        <v>8</v>
      </c>
      <c r="AW729" t="s">
        <v>255</v>
      </c>
      <c r="AX729">
        <v>1.4</v>
      </c>
      <c r="AY729">
        <v>1.6</v>
      </c>
      <c r="AZ729">
        <v>2.1</v>
      </c>
      <c r="BA729">
        <v>14.686999999999999</v>
      </c>
      <c r="BB729">
        <v>14.3</v>
      </c>
      <c r="BC729">
        <v>0.97</v>
      </c>
      <c r="BD729">
        <v>14.816000000000001</v>
      </c>
      <c r="BE729">
        <v>2716.7220000000002</v>
      </c>
      <c r="BF729">
        <v>277.42899999999997</v>
      </c>
      <c r="BG729">
        <v>0.68899999999999995</v>
      </c>
      <c r="BH729">
        <v>4.0000000000000001E-3</v>
      </c>
      <c r="BI729">
        <v>0.69399999999999995</v>
      </c>
      <c r="BJ729">
        <v>0.54500000000000004</v>
      </c>
      <c r="BK729">
        <v>3.0000000000000001E-3</v>
      </c>
      <c r="BL729">
        <v>0.54800000000000004</v>
      </c>
      <c r="BM729">
        <v>1.6825000000000001</v>
      </c>
      <c r="BQ729">
        <v>728.72299999999996</v>
      </c>
      <c r="BR729">
        <v>-3.7103999999999998E-2</v>
      </c>
      <c r="BS729">
        <v>-5</v>
      </c>
      <c r="BT729">
        <v>5.0000000000000001E-3</v>
      </c>
      <c r="BU729">
        <v>-0.90672900000000001</v>
      </c>
      <c r="BV729">
        <v>0</v>
      </c>
      <c r="BW729" t="s">
        <v>155</v>
      </c>
      <c r="BX729">
        <v>0.79</v>
      </c>
    </row>
    <row r="730" spans="1:76" x14ac:dyDescent="0.25">
      <c r="A730" s="26">
        <v>43530</v>
      </c>
      <c r="B730" s="29">
        <v>0.68730732638888892</v>
      </c>
      <c r="C730">
        <v>13.634</v>
      </c>
      <c r="D730">
        <v>1.3109</v>
      </c>
      <c r="E730">
        <v>13109.113300999999</v>
      </c>
      <c r="F730">
        <v>27.4</v>
      </c>
      <c r="G730">
        <v>0.2</v>
      </c>
      <c r="H730">
        <v>275.5</v>
      </c>
      <c r="J730">
        <v>4.5999999999999996</v>
      </c>
      <c r="K730">
        <v>0.87409999999999999</v>
      </c>
      <c r="L730">
        <v>11.917400000000001</v>
      </c>
      <c r="M730">
        <v>1.1457999999999999</v>
      </c>
      <c r="N730">
        <v>23.921700000000001</v>
      </c>
      <c r="O730">
        <v>0.17480000000000001</v>
      </c>
      <c r="P730">
        <v>24.1</v>
      </c>
      <c r="Q730">
        <v>18.9084</v>
      </c>
      <c r="R730">
        <v>0.13819999999999999</v>
      </c>
      <c r="S730">
        <v>19</v>
      </c>
      <c r="T730">
        <v>275.5</v>
      </c>
      <c r="W730">
        <v>0</v>
      </c>
      <c r="X730">
        <v>4.0191999999999997</v>
      </c>
      <c r="Y730">
        <v>11.6</v>
      </c>
      <c r="Z730">
        <v>856</v>
      </c>
      <c r="AA730">
        <v>842</v>
      </c>
      <c r="AB730">
        <v>845</v>
      </c>
      <c r="AC730">
        <v>92</v>
      </c>
      <c r="AD730">
        <v>18.59</v>
      </c>
      <c r="AE730">
        <v>0.43</v>
      </c>
      <c r="AF730">
        <v>982</v>
      </c>
      <c r="AG730">
        <v>-4</v>
      </c>
      <c r="AH730">
        <v>35</v>
      </c>
      <c r="AI730">
        <v>35</v>
      </c>
      <c r="AJ730">
        <v>190</v>
      </c>
      <c r="AK730">
        <v>170</v>
      </c>
      <c r="AL730">
        <v>4.5</v>
      </c>
      <c r="AM730">
        <v>174.9</v>
      </c>
      <c r="AN730" t="s">
        <v>155</v>
      </c>
      <c r="AO730">
        <v>2</v>
      </c>
      <c r="AP730" s="28">
        <v>0.89578703703703699</v>
      </c>
      <c r="AQ730">
        <v>47.159305000000003</v>
      </c>
      <c r="AR730">
        <v>-88.489620000000002</v>
      </c>
      <c r="AS730">
        <v>309.8</v>
      </c>
      <c r="AT730">
        <v>0</v>
      </c>
      <c r="AU730">
        <v>12</v>
      </c>
      <c r="AV730">
        <v>8</v>
      </c>
      <c r="AW730" t="s">
        <v>255</v>
      </c>
      <c r="AX730">
        <v>1.4</v>
      </c>
      <c r="AY730">
        <v>1.6</v>
      </c>
      <c r="AZ730">
        <v>2.1</v>
      </c>
      <c r="BA730">
        <v>14.686999999999999</v>
      </c>
      <c r="BB730">
        <v>14.68</v>
      </c>
      <c r="BC730">
        <v>1</v>
      </c>
      <c r="BD730">
        <v>14.407</v>
      </c>
      <c r="BE730">
        <v>2875.02</v>
      </c>
      <c r="BF730">
        <v>175.93700000000001</v>
      </c>
      <c r="BG730">
        <v>0.60399999999999998</v>
      </c>
      <c r="BH730">
        <v>4.0000000000000001E-3</v>
      </c>
      <c r="BI730">
        <v>0.60899999999999999</v>
      </c>
      <c r="BJ730">
        <v>0.47799999999999998</v>
      </c>
      <c r="BK730">
        <v>3.0000000000000001E-3</v>
      </c>
      <c r="BL730">
        <v>0.48099999999999998</v>
      </c>
      <c r="BM730">
        <v>2.1105</v>
      </c>
      <c r="BQ730">
        <v>705.01900000000001</v>
      </c>
      <c r="BR730">
        <v>0.12770400000000001</v>
      </c>
      <c r="BS730">
        <v>-5</v>
      </c>
      <c r="BT730">
        <v>5.0000000000000001E-3</v>
      </c>
      <c r="BU730">
        <v>3.1207660000000002</v>
      </c>
      <c r="BV730">
        <v>0</v>
      </c>
      <c r="BW730" t="s">
        <v>155</v>
      </c>
      <c r="BX730">
        <v>0.79</v>
      </c>
    </row>
    <row r="731" spans="1:76" x14ac:dyDescent="0.25">
      <c r="A731" s="26">
        <v>43530</v>
      </c>
      <c r="B731" s="29">
        <v>0.68731890046296307</v>
      </c>
      <c r="C731">
        <v>14.005000000000001</v>
      </c>
      <c r="D731">
        <v>0.56110000000000004</v>
      </c>
      <c r="E731">
        <v>5611.2244899999996</v>
      </c>
      <c r="F731">
        <v>25</v>
      </c>
      <c r="G731">
        <v>0.2</v>
      </c>
      <c r="H731">
        <v>236.3</v>
      </c>
      <c r="J731">
        <v>4.2</v>
      </c>
      <c r="K731">
        <v>0.87780000000000002</v>
      </c>
      <c r="L731">
        <v>12.2933</v>
      </c>
      <c r="M731">
        <v>0.49249999999999999</v>
      </c>
      <c r="N731">
        <v>21.921500000000002</v>
      </c>
      <c r="O731">
        <v>0.17560000000000001</v>
      </c>
      <c r="P731">
        <v>22.1</v>
      </c>
      <c r="Q731">
        <v>17.327400000000001</v>
      </c>
      <c r="R731">
        <v>0.13880000000000001</v>
      </c>
      <c r="S731">
        <v>17.5</v>
      </c>
      <c r="T731">
        <v>236.31569999999999</v>
      </c>
      <c r="W731">
        <v>0</v>
      </c>
      <c r="X731">
        <v>3.6846000000000001</v>
      </c>
      <c r="Y731">
        <v>11.6</v>
      </c>
      <c r="Z731">
        <v>856</v>
      </c>
      <c r="AA731">
        <v>842</v>
      </c>
      <c r="AB731">
        <v>846</v>
      </c>
      <c r="AC731">
        <v>92</v>
      </c>
      <c r="AD731">
        <v>18.59</v>
      </c>
      <c r="AE731">
        <v>0.43</v>
      </c>
      <c r="AF731">
        <v>982</v>
      </c>
      <c r="AG731">
        <v>-4</v>
      </c>
      <c r="AH731">
        <v>35</v>
      </c>
      <c r="AI731">
        <v>35</v>
      </c>
      <c r="AJ731">
        <v>190</v>
      </c>
      <c r="AK731">
        <v>170</v>
      </c>
      <c r="AL731">
        <v>4.5</v>
      </c>
      <c r="AM731">
        <v>174.1</v>
      </c>
      <c r="AN731" t="s">
        <v>155</v>
      </c>
      <c r="AO731">
        <v>2</v>
      </c>
      <c r="AP731" s="28">
        <v>0.89579861111111114</v>
      </c>
      <c r="AQ731">
        <v>47.159305000000003</v>
      </c>
      <c r="AR731">
        <v>-88.489617999999993</v>
      </c>
      <c r="AS731">
        <v>310.10000000000002</v>
      </c>
      <c r="AT731">
        <v>0</v>
      </c>
      <c r="AU731">
        <v>12</v>
      </c>
      <c r="AV731">
        <v>8</v>
      </c>
      <c r="AW731" t="s">
        <v>255</v>
      </c>
      <c r="AX731">
        <v>1.4</v>
      </c>
      <c r="AY731">
        <v>1.6</v>
      </c>
      <c r="AZ731">
        <v>2.1</v>
      </c>
      <c r="BA731">
        <v>14.686999999999999</v>
      </c>
      <c r="BB731">
        <v>15.14</v>
      </c>
      <c r="BC731">
        <v>1.03</v>
      </c>
      <c r="BD731">
        <v>13.926</v>
      </c>
      <c r="BE731">
        <v>3031.0680000000002</v>
      </c>
      <c r="BF731">
        <v>77.293000000000006</v>
      </c>
      <c r="BG731">
        <v>0.56599999999999995</v>
      </c>
      <c r="BH731">
        <v>5.0000000000000001E-3</v>
      </c>
      <c r="BI731">
        <v>0.57099999999999995</v>
      </c>
      <c r="BJ731">
        <v>0.44700000000000001</v>
      </c>
      <c r="BK731">
        <v>4.0000000000000001E-3</v>
      </c>
      <c r="BL731">
        <v>0.45100000000000001</v>
      </c>
      <c r="BM731">
        <v>1.8503000000000001</v>
      </c>
      <c r="BQ731">
        <v>660.56799999999998</v>
      </c>
      <c r="BR731">
        <v>0.31243199999999999</v>
      </c>
      <c r="BS731">
        <v>-5</v>
      </c>
      <c r="BT731">
        <v>5.0000000000000001E-3</v>
      </c>
      <c r="BU731">
        <v>7.6350569999999998</v>
      </c>
      <c r="BV731">
        <v>0</v>
      </c>
      <c r="BW731" t="s">
        <v>155</v>
      </c>
      <c r="BX731">
        <v>0.79</v>
      </c>
    </row>
    <row r="732" spans="1:76" x14ac:dyDescent="0.25">
      <c r="A732" s="26">
        <v>43530</v>
      </c>
      <c r="B732" s="29">
        <v>0.687330474537037</v>
      </c>
      <c r="C732">
        <v>14.18</v>
      </c>
      <c r="D732">
        <v>0.17449999999999999</v>
      </c>
      <c r="E732">
        <v>1744.897792</v>
      </c>
      <c r="F732">
        <v>38.200000000000003</v>
      </c>
      <c r="G732">
        <v>0.2</v>
      </c>
      <c r="H732">
        <v>217.1</v>
      </c>
      <c r="J732">
        <v>3.7</v>
      </c>
      <c r="K732">
        <v>0.87980000000000003</v>
      </c>
      <c r="L732">
        <v>12.475199999999999</v>
      </c>
      <c r="M732">
        <v>0.1535</v>
      </c>
      <c r="N732">
        <v>33.580800000000004</v>
      </c>
      <c r="O732">
        <v>0.17599999999999999</v>
      </c>
      <c r="P732">
        <v>33.799999999999997</v>
      </c>
      <c r="Q732">
        <v>26.543299999999999</v>
      </c>
      <c r="R732">
        <v>0.1391</v>
      </c>
      <c r="S732">
        <v>26.7</v>
      </c>
      <c r="T732">
        <v>217.0566</v>
      </c>
      <c r="W732">
        <v>0</v>
      </c>
      <c r="X732">
        <v>3.2538</v>
      </c>
      <c r="Y732">
        <v>11.7</v>
      </c>
      <c r="Z732">
        <v>855</v>
      </c>
      <c r="AA732">
        <v>841</v>
      </c>
      <c r="AB732">
        <v>845</v>
      </c>
      <c r="AC732">
        <v>92</v>
      </c>
      <c r="AD732">
        <v>18.59</v>
      </c>
      <c r="AE732">
        <v>0.43</v>
      </c>
      <c r="AF732">
        <v>982</v>
      </c>
      <c r="AG732">
        <v>-4</v>
      </c>
      <c r="AH732">
        <v>35</v>
      </c>
      <c r="AI732">
        <v>35</v>
      </c>
      <c r="AJ732">
        <v>190</v>
      </c>
      <c r="AK732">
        <v>170</v>
      </c>
      <c r="AL732">
        <v>4.5</v>
      </c>
      <c r="AM732">
        <v>174</v>
      </c>
      <c r="AN732" t="s">
        <v>155</v>
      </c>
      <c r="AO732">
        <v>2</v>
      </c>
      <c r="AP732" s="28">
        <v>0.89581018518518529</v>
      </c>
      <c r="AQ732">
        <v>47.159305000000003</v>
      </c>
      <c r="AR732">
        <v>-88.489617999999993</v>
      </c>
      <c r="AS732">
        <v>310.10000000000002</v>
      </c>
      <c r="AT732">
        <v>0</v>
      </c>
      <c r="AU732">
        <v>12</v>
      </c>
      <c r="AV732">
        <v>9</v>
      </c>
      <c r="AW732" t="s">
        <v>254</v>
      </c>
      <c r="AX732">
        <v>1.4</v>
      </c>
      <c r="AY732">
        <v>1.6956</v>
      </c>
      <c r="AZ732">
        <v>2.1956000000000002</v>
      </c>
      <c r="BA732">
        <v>14.686999999999999</v>
      </c>
      <c r="BB732">
        <v>15.4</v>
      </c>
      <c r="BC732">
        <v>1.05</v>
      </c>
      <c r="BD732">
        <v>13.666</v>
      </c>
      <c r="BE732">
        <v>3114.7289999999998</v>
      </c>
      <c r="BF732">
        <v>24.393999999999998</v>
      </c>
      <c r="BG732">
        <v>0.878</v>
      </c>
      <c r="BH732">
        <v>5.0000000000000001E-3</v>
      </c>
      <c r="BI732">
        <v>0.88300000000000001</v>
      </c>
      <c r="BJ732">
        <v>0.69399999999999995</v>
      </c>
      <c r="BK732">
        <v>4.0000000000000001E-3</v>
      </c>
      <c r="BL732">
        <v>0.69799999999999995</v>
      </c>
      <c r="BM732">
        <v>1.7209000000000001</v>
      </c>
      <c r="BQ732">
        <v>590.69600000000003</v>
      </c>
      <c r="BR732">
        <v>0.17332800000000001</v>
      </c>
      <c r="BS732">
        <v>-5</v>
      </c>
      <c r="BT732">
        <v>5.0000000000000001E-3</v>
      </c>
      <c r="BU732">
        <v>4.235703</v>
      </c>
      <c r="BV732">
        <v>0</v>
      </c>
      <c r="BW732" t="s">
        <v>155</v>
      </c>
      <c r="BX732">
        <v>0.79</v>
      </c>
    </row>
    <row r="733" spans="1:76" x14ac:dyDescent="0.25">
      <c r="A733" s="26">
        <v>43530</v>
      </c>
      <c r="B733" s="29">
        <v>0.68734204861111114</v>
      </c>
      <c r="C733">
        <v>14.205</v>
      </c>
      <c r="D733">
        <v>6.3600000000000004E-2</v>
      </c>
      <c r="E733">
        <v>636.45000000000005</v>
      </c>
      <c r="F733">
        <v>107.8</v>
      </c>
      <c r="G733">
        <v>0</v>
      </c>
      <c r="H733">
        <v>219</v>
      </c>
      <c r="J733">
        <v>3.05</v>
      </c>
      <c r="K733">
        <v>0.88049999999999995</v>
      </c>
      <c r="L733">
        <v>12.508100000000001</v>
      </c>
      <c r="M733">
        <v>5.6000000000000001E-2</v>
      </c>
      <c r="N733">
        <v>94.963700000000003</v>
      </c>
      <c r="O733">
        <v>1.8100000000000002E-2</v>
      </c>
      <c r="P733">
        <v>95</v>
      </c>
      <c r="Q733">
        <v>75.062100000000001</v>
      </c>
      <c r="R733">
        <v>1.43E-2</v>
      </c>
      <c r="S733">
        <v>75.099999999999994</v>
      </c>
      <c r="T733">
        <v>219.04230000000001</v>
      </c>
      <c r="W733">
        <v>0</v>
      </c>
      <c r="X733">
        <v>2.6846999999999999</v>
      </c>
      <c r="Y733">
        <v>11.6</v>
      </c>
      <c r="Z733">
        <v>855</v>
      </c>
      <c r="AA733">
        <v>841</v>
      </c>
      <c r="AB733">
        <v>844</v>
      </c>
      <c r="AC733">
        <v>92</v>
      </c>
      <c r="AD733">
        <v>18.59</v>
      </c>
      <c r="AE733">
        <v>0.43</v>
      </c>
      <c r="AF733">
        <v>982</v>
      </c>
      <c r="AG733">
        <v>-4</v>
      </c>
      <c r="AH733">
        <v>35</v>
      </c>
      <c r="AI733">
        <v>35</v>
      </c>
      <c r="AJ733">
        <v>190</v>
      </c>
      <c r="AK733">
        <v>170</v>
      </c>
      <c r="AL733">
        <v>4.5</v>
      </c>
      <c r="AM733">
        <v>174</v>
      </c>
      <c r="AN733" t="s">
        <v>155</v>
      </c>
      <c r="AO733">
        <v>2</v>
      </c>
      <c r="AP733" s="28">
        <v>0.89582175925925922</v>
      </c>
      <c r="AQ733">
        <v>47.159305000000003</v>
      </c>
      <c r="AR733">
        <v>-88.489621999999997</v>
      </c>
      <c r="AS733">
        <v>310.10000000000002</v>
      </c>
      <c r="AT733">
        <v>0.7</v>
      </c>
      <c r="AU733">
        <v>12</v>
      </c>
      <c r="AV733">
        <v>9</v>
      </c>
      <c r="AW733" t="s">
        <v>254</v>
      </c>
      <c r="AX733">
        <v>1.4</v>
      </c>
      <c r="AY733">
        <v>1.7</v>
      </c>
      <c r="AZ733">
        <v>2.2000000000000002</v>
      </c>
      <c r="BA733">
        <v>14.686999999999999</v>
      </c>
      <c r="BB733">
        <v>15.5</v>
      </c>
      <c r="BC733">
        <v>1.06</v>
      </c>
      <c r="BD733">
        <v>13.567</v>
      </c>
      <c r="BE733">
        <v>3138.971</v>
      </c>
      <c r="BF733">
        <v>8.9510000000000005</v>
      </c>
      <c r="BG733">
        <v>2.496</v>
      </c>
      <c r="BH733">
        <v>0</v>
      </c>
      <c r="BI733">
        <v>2.496</v>
      </c>
      <c r="BJ733">
        <v>1.9730000000000001</v>
      </c>
      <c r="BK733">
        <v>0</v>
      </c>
      <c r="BL733">
        <v>1.9730000000000001</v>
      </c>
      <c r="BM733">
        <v>1.7456</v>
      </c>
      <c r="BQ733">
        <v>489.87200000000001</v>
      </c>
      <c r="BR733">
        <v>0.1696</v>
      </c>
      <c r="BS733">
        <v>-5</v>
      </c>
      <c r="BT733">
        <v>5.0000000000000001E-3</v>
      </c>
      <c r="BU733">
        <v>4.1445999999999996</v>
      </c>
      <c r="BV733">
        <v>0</v>
      </c>
      <c r="BW733" t="s">
        <v>155</v>
      </c>
      <c r="BX733">
        <v>0.79</v>
      </c>
    </row>
    <row r="734" spans="1:76" x14ac:dyDescent="0.25">
      <c r="A734" s="26">
        <v>43530</v>
      </c>
      <c r="B734" s="29">
        <v>0.68735362268518518</v>
      </c>
      <c r="C734">
        <v>14.377000000000001</v>
      </c>
      <c r="D734">
        <v>4.2000000000000003E-2</v>
      </c>
      <c r="E734">
        <v>419.99151799999999</v>
      </c>
      <c r="F734">
        <v>260.10000000000002</v>
      </c>
      <c r="G734">
        <v>-0.8</v>
      </c>
      <c r="H734">
        <v>220.7</v>
      </c>
      <c r="J734">
        <v>2.5</v>
      </c>
      <c r="K734">
        <v>0.87939999999999996</v>
      </c>
      <c r="L734">
        <v>12.6435</v>
      </c>
      <c r="M734">
        <v>3.6900000000000002E-2</v>
      </c>
      <c r="N734">
        <v>228.7628</v>
      </c>
      <c r="O734">
        <v>0</v>
      </c>
      <c r="P734">
        <v>228.8</v>
      </c>
      <c r="Q734">
        <v>180.82089999999999</v>
      </c>
      <c r="R734">
        <v>0</v>
      </c>
      <c r="S734">
        <v>180.8</v>
      </c>
      <c r="T734">
        <v>220.67750000000001</v>
      </c>
      <c r="W734">
        <v>0</v>
      </c>
      <c r="X734">
        <v>2.1981999999999999</v>
      </c>
      <c r="Y734">
        <v>11.7</v>
      </c>
      <c r="Z734">
        <v>855</v>
      </c>
      <c r="AA734">
        <v>840</v>
      </c>
      <c r="AB734">
        <v>844</v>
      </c>
      <c r="AC734">
        <v>92</v>
      </c>
      <c r="AD734">
        <v>18.59</v>
      </c>
      <c r="AE734">
        <v>0.43</v>
      </c>
      <c r="AF734">
        <v>982</v>
      </c>
      <c r="AG734">
        <v>-4</v>
      </c>
      <c r="AH734">
        <v>35</v>
      </c>
      <c r="AI734">
        <v>35</v>
      </c>
      <c r="AJ734">
        <v>190</v>
      </c>
      <c r="AK734">
        <v>170</v>
      </c>
      <c r="AL734">
        <v>4.5999999999999996</v>
      </c>
      <c r="AM734">
        <v>174</v>
      </c>
      <c r="AN734" t="s">
        <v>155</v>
      </c>
      <c r="AO734">
        <v>2</v>
      </c>
      <c r="AP734" s="28">
        <v>0.89583333333333337</v>
      </c>
      <c r="AQ734">
        <v>47.159305000000003</v>
      </c>
      <c r="AR734">
        <v>-88.489621999999997</v>
      </c>
      <c r="AS734">
        <v>310.10000000000002</v>
      </c>
      <c r="AT734">
        <v>2.4</v>
      </c>
      <c r="AU734">
        <v>12</v>
      </c>
      <c r="AV734">
        <v>9</v>
      </c>
      <c r="AW734" t="s">
        <v>254</v>
      </c>
      <c r="AX734">
        <v>1.4</v>
      </c>
      <c r="AY734">
        <v>1.7</v>
      </c>
      <c r="AZ734">
        <v>2.2000000000000002</v>
      </c>
      <c r="BA734">
        <v>14.686999999999999</v>
      </c>
      <c r="BB734">
        <v>15.35</v>
      </c>
      <c r="BC734">
        <v>1.05</v>
      </c>
      <c r="BD734">
        <v>13.709</v>
      </c>
      <c r="BE734">
        <v>3143.77</v>
      </c>
      <c r="BF734">
        <v>5.8449999999999998</v>
      </c>
      <c r="BG734">
        <v>5.9569999999999999</v>
      </c>
      <c r="BH734">
        <v>0</v>
      </c>
      <c r="BI734">
        <v>5.9569999999999999</v>
      </c>
      <c r="BJ734">
        <v>4.7080000000000002</v>
      </c>
      <c r="BK734">
        <v>0</v>
      </c>
      <c r="BL734">
        <v>4.7080000000000002</v>
      </c>
      <c r="BM734">
        <v>1.7423999999999999</v>
      </c>
      <c r="BQ734">
        <v>397.411</v>
      </c>
      <c r="BR734">
        <v>3.6184000000000001E-2</v>
      </c>
      <c r="BS734">
        <v>-5</v>
      </c>
      <c r="BT734">
        <v>5.3680000000000004E-3</v>
      </c>
      <c r="BU734">
        <v>0.88424599999999998</v>
      </c>
      <c r="BV734">
        <v>0</v>
      </c>
      <c r="BW734" t="s">
        <v>155</v>
      </c>
      <c r="BX734">
        <v>0.79</v>
      </c>
    </row>
    <row r="735" spans="1:76" x14ac:dyDescent="0.25">
      <c r="A735" s="26">
        <v>43530</v>
      </c>
      <c r="B735" s="29">
        <v>0.68736519675925933</v>
      </c>
      <c r="C735">
        <v>14.512</v>
      </c>
      <c r="D735">
        <v>4.1200000000000001E-2</v>
      </c>
      <c r="E735">
        <v>411.50975399999999</v>
      </c>
      <c r="F735">
        <v>419</v>
      </c>
      <c r="G735">
        <v>-1</v>
      </c>
      <c r="H735">
        <v>232.9</v>
      </c>
      <c r="J735">
        <v>2.09</v>
      </c>
      <c r="K735">
        <v>0.87839999999999996</v>
      </c>
      <c r="L735">
        <v>12.747400000000001</v>
      </c>
      <c r="M735">
        <v>3.61E-2</v>
      </c>
      <c r="N735">
        <v>368.06970000000001</v>
      </c>
      <c r="O735">
        <v>0</v>
      </c>
      <c r="P735">
        <v>368.1</v>
      </c>
      <c r="Q735">
        <v>290.9332</v>
      </c>
      <c r="R735">
        <v>0</v>
      </c>
      <c r="S735">
        <v>290.89999999999998</v>
      </c>
      <c r="T735">
        <v>232.88650000000001</v>
      </c>
      <c r="W735">
        <v>0</v>
      </c>
      <c r="X735">
        <v>1.8382000000000001</v>
      </c>
      <c r="Y735">
        <v>11.7</v>
      </c>
      <c r="Z735">
        <v>855</v>
      </c>
      <c r="AA735">
        <v>840</v>
      </c>
      <c r="AB735">
        <v>843</v>
      </c>
      <c r="AC735">
        <v>92</v>
      </c>
      <c r="AD735">
        <v>18.59</v>
      </c>
      <c r="AE735">
        <v>0.43</v>
      </c>
      <c r="AF735">
        <v>982</v>
      </c>
      <c r="AG735">
        <v>-4</v>
      </c>
      <c r="AH735">
        <v>35</v>
      </c>
      <c r="AI735">
        <v>35</v>
      </c>
      <c r="AJ735">
        <v>190</v>
      </c>
      <c r="AK735">
        <v>170</v>
      </c>
      <c r="AL735">
        <v>4.5</v>
      </c>
      <c r="AM735">
        <v>174</v>
      </c>
      <c r="AN735" t="s">
        <v>155</v>
      </c>
      <c r="AO735">
        <v>2</v>
      </c>
      <c r="AP735" s="28">
        <v>0.89583333333333337</v>
      </c>
      <c r="AQ735">
        <v>47.159309999999998</v>
      </c>
      <c r="AR735">
        <v>-88.489654999999999</v>
      </c>
      <c r="AS735">
        <v>310.2</v>
      </c>
      <c r="AT735">
        <v>2.5</v>
      </c>
      <c r="AU735">
        <v>12</v>
      </c>
      <c r="AV735">
        <v>9</v>
      </c>
      <c r="AW735" t="s">
        <v>254</v>
      </c>
      <c r="AX735">
        <v>1.4</v>
      </c>
      <c r="AY735">
        <v>1.7</v>
      </c>
      <c r="AZ735">
        <v>2.2000000000000002</v>
      </c>
      <c r="BA735">
        <v>14.686999999999999</v>
      </c>
      <c r="BB735">
        <v>15.22</v>
      </c>
      <c r="BC735">
        <v>1.04</v>
      </c>
      <c r="BD735">
        <v>13.843999999999999</v>
      </c>
      <c r="BE735">
        <v>3143.7020000000002</v>
      </c>
      <c r="BF735">
        <v>5.6740000000000004</v>
      </c>
      <c r="BG735">
        <v>9.5060000000000002</v>
      </c>
      <c r="BH735">
        <v>0</v>
      </c>
      <c r="BI735">
        <v>9.5060000000000002</v>
      </c>
      <c r="BJ735">
        <v>7.5140000000000002</v>
      </c>
      <c r="BK735">
        <v>0</v>
      </c>
      <c r="BL735">
        <v>7.5140000000000002</v>
      </c>
      <c r="BM735">
        <v>1.8238000000000001</v>
      </c>
      <c r="BQ735">
        <v>329.62400000000002</v>
      </c>
      <c r="BR735">
        <v>0.15781600000000001</v>
      </c>
      <c r="BS735">
        <v>-5</v>
      </c>
      <c r="BT735">
        <v>5.6319999999999999E-3</v>
      </c>
      <c r="BU735">
        <v>3.8566280000000002</v>
      </c>
      <c r="BV735">
        <v>0</v>
      </c>
      <c r="BW735" t="s">
        <v>155</v>
      </c>
      <c r="BX735">
        <v>0.79</v>
      </c>
    </row>
    <row r="736" spans="1:76" x14ac:dyDescent="0.25">
      <c r="A736" s="26">
        <v>43530</v>
      </c>
      <c r="B736" s="29">
        <v>0.68737677083333326</v>
      </c>
      <c r="C736">
        <v>14.548999999999999</v>
      </c>
      <c r="D736">
        <v>0.28970000000000001</v>
      </c>
      <c r="E736">
        <v>2896.83565</v>
      </c>
      <c r="F736">
        <v>571.79999999999995</v>
      </c>
      <c r="G736">
        <v>-1</v>
      </c>
      <c r="H736">
        <v>263.10000000000002</v>
      </c>
      <c r="J736">
        <v>1.8</v>
      </c>
      <c r="K736">
        <v>0.876</v>
      </c>
      <c r="L736">
        <v>12.744999999999999</v>
      </c>
      <c r="M736">
        <v>0.25380000000000003</v>
      </c>
      <c r="N736">
        <v>500.86770000000001</v>
      </c>
      <c r="O736">
        <v>0</v>
      </c>
      <c r="P736">
        <v>500.9</v>
      </c>
      <c r="Q736">
        <v>395.9006</v>
      </c>
      <c r="R736">
        <v>0</v>
      </c>
      <c r="S736">
        <v>395.9</v>
      </c>
      <c r="T736">
        <v>263.06849999999997</v>
      </c>
      <c r="W736">
        <v>0</v>
      </c>
      <c r="X736">
        <v>1.5759000000000001</v>
      </c>
      <c r="Y736">
        <v>11.6</v>
      </c>
      <c r="Z736">
        <v>855</v>
      </c>
      <c r="AA736">
        <v>840</v>
      </c>
      <c r="AB736">
        <v>843</v>
      </c>
      <c r="AC736">
        <v>92</v>
      </c>
      <c r="AD736">
        <v>18.59</v>
      </c>
      <c r="AE736">
        <v>0.43</v>
      </c>
      <c r="AF736">
        <v>982</v>
      </c>
      <c r="AG736">
        <v>-4</v>
      </c>
      <c r="AH736">
        <v>35</v>
      </c>
      <c r="AI736">
        <v>35</v>
      </c>
      <c r="AJ736">
        <v>190</v>
      </c>
      <c r="AK736">
        <v>170</v>
      </c>
      <c r="AL736">
        <v>4.5</v>
      </c>
      <c r="AM736">
        <v>174</v>
      </c>
      <c r="AN736" t="s">
        <v>155</v>
      </c>
      <c r="AO736">
        <v>2</v>
      </c>
      <c r="AP736" s="28">
        <v>0.89585648148148145</v>
      </c>
      <c r="AQ736">
        <v>47.159305000000003</v>
      </c>
      <c r="AR736">
        <v>-88.489711</v>
      </c>
      <c r="AS736">
        <v>310.60000000000002</v>
      </c>
      <c r="AT736">
        <v>4.7</v>
      </c>
      <c r="AU736">
        <v>12</v>
      </c>
      <c r="AV736">
        <v>9</v>
      </c>
      <c r="AW736" t="s">
        <v>254</v>
      </c>
      <c r="AX736">
        <v>1.4</v>
      </c>
      <c r="AY736">
        <v>1.8912</v>
      </c>
      <c r="AZ736">
        <v>2.3912</v>
      </c>
      <c r="BA736">
        <v>14.686999999999999</v>
      </c>
      <c r="BB736">
        <v>14.91</v>
      </c>
      <c r="BC736">
        <v>1.02</v>
      </c>
      <c r="BD736">
        <v>14.157</v>
      </c>
      <c r="BE736">
        <v>3090.277</v>
      </c>
      <c r="BF736">
        <v>39.161000000000001</v>
      </c>
      <c r="BG736">
        <v>12.718</v>
      </c>
      <c r="BH736">
        <v>0</v>
      </c>
      <c r="BI736">
        <v>12.718</v>
      </c>
      <c r="BJ736">
        <v>10.053000000000001</v>
      </c>
      <c r="BK736">
        <v>0</v>
      </c>
      <c r="BL736">
        <v>10.053000000000001</v>
      </c>
      <c r="BM736">
        <v>2.0255000000000001</v>
      </c>
      <c r="BQ736">
        <v>277.83699999999999</v>
      </c>
      <c r="BR736">
        <v>0.40934399999999999</v>
      </c>
      <c r="BS736">
        <v>-5</v>
      </c>
      <c r="BT736">
        <v>5.0000000000000001E-3</v>
      </c>
      <c r="BU736">
        <v>10.003344</v>
      </c>
      <c r="BV736">
        <v>0</v>
      </c>
      <c r="BW736" t="s">
        <v>155</v>
      </c>
      <c r="BX736">
        <v>0.79</v>
      </c>
    </row>
    <row r="737" spans="1:76" x14ac:dyDescent="0.25">
      <c r="A737" s="26">
        <v>43530</v>
      </c>
      <c r="B737" s="29">
        <v>0.68738834490740741</v>
      </c>
      <c r="C737">
        <v>14.414999999999999</v>
      </c>
      <c r="D737">
        <v>1.0008999999999999</v>
      </c>
      <c r="E737">
        <v>10009.012658</v>
      </c>
      <c r="F737">
        <v>689.2</v>
      </c>
      <c r="G737">
        <v>-1</v>
      </c>
      <c r="H737">
        <v>380.8</v>
      </c>
      <c r="J737">
        <v>1.45</v>
      </c>
      <c r="K737">
        <v>0.87080000000000002</v>
      </c>
      <c r="L737">
        <v>12.5532</v>
      </c>
      <c r="M737">
        <v>0.87160000000000004</v>
      </c>
      <c r="N737">
        <v>600.12919999999997</v>
      </c>
      <c r="O737">
        <v>0</v>
      </c>
      <c r="P737">
        <v>600.1</v>
      </c>
      <c r="Q737">
        <v>474.35980000000001</v>
      </c>
      <c r="R737">
        <v>0</v>
      </c>
      <c r="S737">
        <v>474.4</v>
      </c>
      <c r="T737">
        <v>380.78829999999999</v>
      </c>
      <c r="W737">
        <v>0</v>
      </c>
      <c r="X737">
        <v>1.2585999999999999</v>
      </c>
      <c r="Y737">
        <v>11.7</v>
      </c>
      <c r="Z737">
        <v>855</v>
      </c>
      <c r="AA737">
        <v>841</v>
      </c>
      <c r="AB737">
        <v>844</v>
      </c>
      <c r="AC737">
        <v>92</v>
      </c>
      <c r="AD737">
        <v>18.59</v>
      </c>
      <c r="AE737">
        <v>0.43</v>
      </c>
      <c r="AF737">
        <v>982</v>
      </c>
      <c r="AG737">
        <v>-4</v>
      </c>
      <c r="AH737">
        <v>35</v>
      </c>
      <c r="AI737">
        <v>35</v>
      </c>
      <c r="AJ737">
        <v>190</v>
      </c>
      <c r="AK737">
        <v>170</v>
      </c>
      <c r="AL737">
        <v>4.5999999999999996</v>
      </c>
      <c r="AM737">
        <v>174</v>
      </c>
      <c r="AN737" t="s">
        <v>155</v>
      </c>
      <c r="AO737">
        <v>2</v>
      </c>
      <c r="AP737" s="28">
        <v>0.89586805555555549</v>
      </c>
      <c r="AQ737">
        <v>47.159227000000001</v>
      </c>
      <c r="AR737">
        <v>-88.489750000000001</v>
      </c>
      <c r="AS737">
        <v>310.89999999999998</v>
      </c>
      <c r="AT737">
        <v>8.5</v>
      </c>
      <c r="AU737">
        <v>12</v>
      </c>
      <c r="AV737">
        <v>9</v>
      </c>
      <c r="AW737" t="s">
        <v>254</v>
      </c>
      <c r="AX737">
        <v>1.6868000000000001</v>
      </c>
      <c r="AY737">
        <v>1.0396000000000001</v>
      </c>
      <c r="AZ737">
        <v>2.5912000000000002</v>
      </c>
      <c r="BA737">
        <v>14.686999999999999</v>
      </c>
      <c r="BB737">
        <v>14.29</v>
      </c>
      <c r="BC737">
        <v>0.97</v>
      </c>
      <c r="BD737">
        <v>14.834</v>
      </c>
      <c r="BE737">
        <v>2944.4670000000001</v>
      </c>
      <c r="BF737">
        <v>130.12100000000001</v>
      </c>
      <c r="BG737">
        <v>14.741</v>
      </c>
      <c r="BH737">
        <v>0</v>
      </c>
      <c r="BI737">
        <v>14.741</v>
      </c>
      <c r="BJ737">
        <v>11.651999999999999</v>
      </c>
      <c r="BK737">
        <v>0</v>
      </c>
      <c r="BL737">
        <v>11.651999999999999</v>
      </c>
      <c r="BM737">
        <v>2.8363</v>
      </c>
      <c r="BQ737">
        <v>214.661</v>
      </c>
      <c r="BR737">
        <v>0.30259999999999998</v>
      </c>
      <c r="BS737">
        <v>-5</v>
      </c>
      <c r="BT737">
        <v>5.3680000000000004E-3</v>
      </c>
      <c r="BU737">
        <v>7.394787</v>
      </c>
      <c r="BV737">
        <v>0</v>
      </c>
      <c r="BW737" t="s">
        <v>155</v>
      </c>
      <c r="BX737">
        <v>0.79</v>
      </c>
    </row>
    <row r="738" spans="1:76" x14ac:dyDescent="0.25">
      <c r="A738" s="26">
        <v>43530</v>
      </c>
      <c r="B738" s="29">
        <v>0.68739991898148156</v>
      </c>
      <c r="C738">
        <v>13.842000000000001</v>
      </c>
      <c r="D738">
        <v>1.5807</v>
      </c>
      <c r="E738">
        <v>15807.169811</v>
      </c>
      <c r="F738">
        <v>679.8</v>
      </c>
      <c r="G738">
        <v>-0.4</v>
      </c>
      <c r="H738">
        <v>597.79999999999995</v>
      </c>
      <c r="J738">
        <v>1.2</v>
      </c>
      <c r="K738">
        <v>0.86990000000000001</v>
      </c>
      <c r="L738">
        <v>12.0413</v>
      </c>
      <c r="M738">
        <v>1.375</v>
      </c>
      <c r="N738">
        <v>591.37580000000003</v>
      </c>
      <c r="O738">
        <v>0</v>
      </c>
      <c r="P738">
        <v>591.4</v>
      </c>
      <c r="Q738">
        <v>467.4409</v>
      </c>
      <c r="R738">
        <v>0</v>
      </c>
      <c r="S738">
        <v>467.4</v>
      </c>
      <c r="T738">
        <v>597.80560000000003</v>
      </c>
      <c r="W738">
        <v>0</v>
      </c>
      <c r="X738">
        <v>1.0447</v>
      </c>
      <c r="Y738">
        <v>11.6</v>
      </c>
      <c r="Z738">
        <v>855</v>
      </c>
      <c r="AA738">
        <v>841</v>
      </c>
      <c r="AB738">
        <v>843</v>
      </c>
      <c r="AC738">
        <v>92</v>
      </c>
      <c r="AD738">
        <v>18.59</v>
      </c>
      <c r="AE738">
        <v>0.43</v>
      </c>
      <c r="AF738">
        <v>982</v>
      </c>
      <c r="AG738">
        <v>-4</v>
      </c>
      <c r="AH738">
        <v>35</v>
      </c>
      <c r="AI738">
        <v>35</v>
      </c>
      <c r="AJ738">
        <v>190</v>
      </c>
      <c r="AK738">
        <v>170</v>
      </c>
      <c r="AL738">
        <v>4.5</v>
      </c>
      <c r="AM738">
        <v>174</v>
      </c>
      <c r="AN738" t="s">
        <v>155</v>
      </c>
      <c r="AO738">
        <v>2</v>
      </c>
      <c r="AP738" s="28">
        <v>0.89587962962962964</v>
      </c>
      <c r="AQ738">
        <v>47.159137000000001</v>
      </c>
      <c r="AR738">
        <v>-88.489760000000004</v>
      </c>
      <c r="AS738">
        <v>310.8</v>
      </c>
      <c r="AT738">
        <v>14.5</v>
      </c>
      <c r="AU738">
        <v>12</v>
      </c>
      <c r="AV738">
        <v>9</v>
      </c>
      <c r="AW738" t="s">
        <v>254</v>
      </c>
      <c r="AX738">
        <v>1.7956000000000001</v>
      </c>
      <c r="AY738">
        <v>1.2867999999999999</v>
      </c>
      <c r="AZ738">
        <v>2.7911999999999999</v>
      </c>
      <c r="BA738">
        <v>14.686999999999999</v>
      </c>
      <c r="BB738">
        <v>14.18</v>
      </c>
      <c r="BC738">
        <v>0.97</v>
      </c>
      <c r="BD738">
        <v>14.957000000000001</v>
      </c>
      <c r="BE738">
        <v>2821.5889999999999</v>
      </c>
      <c r="BF738">
        <v>205.077</v>
      </c>
      <c r="BG738">
        <v>14.512</v>
      </c>
      <c r="BH738">
        <v>0</v>
      </c>
      <c r="BI738">
        <v>14.512</v>
      </c>
      <c r="BJ738">
        <v>11.471</v>
      </c>
      <c r="BK738">
        <v>0</v>
      </c>
      <c r="BL738">
        <v>11.471</v>
      </c>
      <c r="BM738">
        <v>4.4482999999999997</v>
      </c>
      <c r="BQ738">
        <v>177.99700000000001</v>
      </c>
      <c r="BR738">
        <v>0.20782400000000001</v>
      </c>
      <c r="BS738">
        <v>-5</v>
      </c>
      <c r="BT738">
        <v>5.6319999999999999E-3</v>
      </c>
      <c r="BU738">
        <v>5.0786990000000003</v>
      </c>
      <c r="BV738">
        <v>0</v>
      </c>
      <c r="BW738" t="s">
        <v>155</v>
      </c>
      <c r="BX738">
        <v>0.79</v>
      </c>
    </row>
    <row r="739" spans="1:76" x14ac:dyDescent="0.25">
      <c r="A739" s="26">
        <v>43530</v>
      </c>
      <c r="B739" s="29">
        <v>0.68741149305555549</v>
      </c>
      <c r="C739">
        <v>13.856999999999999</v>
      </c>
      <c r="D739">
        <v>1.4466000000000001</v>
      </c>
      <c r="E739">
        <v>14465.513784000001</v>
      </c>
      <c r="F739">
        <v>579.1</v>
      </c>
      <c r="G739">
        <v>0.5</v>
      </c>
      <c r="H739">
        <v>708.2</v>
      </c>
      <c r="J739">
        <v>0.95</v>
      </c>
      <c r="K739">
        <v>0.87080000000000002</v>
      </c>
      <c r="L739">
        <v>12.0671</v>
      </c>
      <c r="M739">
        <v>1.2597</v>
      </c>
      <c r="N739">
        <v>504.32749999999999</v>
      </c>
      <c r="O739">
        <v>0.46510000000000001</v>
      </c>
      <c r="P739">
        <v>504.8</v>
      </c>
      <c r="Q739">
        <v>398.6354</v>
      </c>
      <c r="R739">
        <v>0.36759999999999998</v>
      </c>
      <c r="S739">
        <v>399</v>
      </c>
      <c r="T739">
        <v>708.15869999999995</v>
      </c>
      <c r="W739">
        <v>0</v>
      </c>
      <c r="X739">
        <v>0.82530000000000003</v>
      </c>
      <c r="Y739">
        <v>11.7</v>
      </c>
      <c r="Z739">
        <v>855</v>
      </c>
      <c r="AA739">
        <v>842</v>
      </c>
      <c r="AB739">
        <v>844</v>
      </c>
      <c r="AC739">
        <v>92</v>
      </c>
      <c r="AD739">
        <v>18.59</v>
      </c>
      <c r="AE739">
        <v>0.43</v>
      </c>
      <c r="AF739">
        <v>982</v>
      </c>
      <c r="AG739">
        <v>-4</v>
      </c>
      <c r="AH739">
        <v>35</v>
      </c>
      <c r="AI739">
        <v>35</v>
      </c>
      <c r="AJ739">
        <v>190</v>
      </c>
      <c r="AK739">
        <v>170</v>
      </c>
      <c r="AL739">
        <v>4.5</v>
      </c>
      <c r="AM739">
        <v>174</v>
      </c>
      <c r="AN739" t="s">
        <v>155</v>
      </c>
      <c r="AO739">
        <v>2</v>
      </c>
      <c r="AP739" s="28">
        <v>0.89589120370370379</v>
      </c>
      <c r="AQ739">
        <v>47.159047000000001</v>
      </c>
      <c r="AR739">
        <v>-88.489773999999997</v>
      </c>
      <c r="AS739">
        <v>311</v>
      </c>
      <c r="AT739">
        <v>18.399999999999999</v>
      </c>
      <c r="AU739">
        <v>12</v>
      </c>
      <c r="AV739">
        <v>9</v>
      </c>
      <c r="AW739" t="s">
        <v>254</v>
      </c>
      <c r="AX739">
        <v>1.8956</v>
      </c>
      <c r="AY739">
        <v>1.4912000000000001</v>
      </c>
      <c r="AZ739">
        <v>2.8956</v>
      </c>
      <c r="BA739">
        <v>14.686999999999999</v>
      </c>
      <c r="BB739">
        <v>14.29</v>
      </c>
      <c r="BC739">
        <v>0.97</v>
      </c>
      <c r="BD739">
        <v>14.832000000000001</v>
      </c>
      <c r="BE739">
        <v>2844.26</v>
      </c>
      <c r="BF739">
        <v>188.97800000000001</v>
      </c>
      <c r="BG739">
        <v>12.448</v>
      </c>
      <c r="BH739">
        <v>1.0999999999999999E-2</v>
      </c>
      <c r="BI739">
        <v>12.46</v>
      </c>
      <c r="BJ739">
        <v>9.84</v>
      </c>
      <c r="BK739">
        <v>8.9999999999999993E-3</v>
      </c>
      <c r="BL739">
        <v>9.8490000000000002</v>
      </c>
      <c r="BM739">
        <v>5.3003999999999998</v>
      </c>
      <c r="BQ739">
        <v>141.44300000000001</v>
      </c>
      <c r="BR739">
        <v>0.169929</v>
      </c>
      <c r="BS739">
        <v>-5</v>
      </c>
      <c r="BT739">
        <v>5.0000000000000001E-3</v>
      </c>
      <c r="BU739">
        <v>4.152641</v>
      </c>
      <c r="BV739">
        <v>0</v>
      </c>
      <c r="BW739" t="s">
        <v>155</v>
      </c>
      <c r="BX739">
        <v>0.79</v>
      </c>
    </row>
    <row r="740" spans="1:76" x14ac:dyDescent="0.25">
      <c r="A740" s="26">
        <v>43530</v>
      </c>
      <c r="B740" s="29">
        <v>0.68742306712962964</v>
      </c>
      <c r="C740">
        <v>13.109</v>
      </c>
      <c r="D740">
        <v>0.73140000000000005</v>
      </c>
      <c r="E740">
        <v>7314.3024230000001</v>
      </c>
      <c r="F740">
        <v>463.6</v>
      </c>
      <c r="G740">
        <v>1</v>
      </c>
      <c r="H740">
        <v>597.70000000000005</v>
      </c>
      <c r="J740">
        <v>0.7</v>
      </c>
      <c r="K740">
        <v>0.88280000000000003</v>
      </c>
      <c r="L740">
        <v>11.5724</v>
      </c>
      <c r="M740">
        <v>0.64570000000000005</v>
      </c>
      <c r="N740">
        <v>409.28809999999999</v>
      </c>
      <c r="O740">
        <v>0.84499999999999997</v>
      </c>
      <c r="P740">
        <v>410.1</v>
      </c>
      <c r="Q740">
        <v>323.51339999999999</v>
      </c>
      <c r="R740">
        <v>0.66790000000000005</v>
      </c>
      <c r="S740">
        <v>324.2</v>
      </c>
      <c r="T740">
        <v>597.73509999999999</v>
      </c>
      <c r="W740">
        <v>0</v>
      </c>
      <c r="X740">
        <v>0.61839999999999995</v>
      </c>
      <c r="Y740">
        <v>11.7</v>
      </c>
      <c r="Z740">
        <v>854</v>
      </c>
      <c r="AA740">
        <v>842</v>
      </c>
      <c r="AB740">
        <v>844</v>
      </c>
      <c r="AC740">
        <v>92</v>
      </c>
      <c r="AD740">
        <v>18.59</v>
      </c>
      <c r="AE740">
        <v>0.43</v>
      </c>
      <c r="AF740">
        <v>982</v>
      </c>
      <c r="AG740">
        <v>-4</v>
      </c>
      <c r="AH740">
        <v>35</v>
      </c>
      <c r="AI740">
        <v>35</v>
      </c>
      <c r="AJ740">
        <v>190</v>
      </c>
      <c r="AK740">
        <v>170</v>
      </c>
      <c r="AL740">
        <v>4.5999999999999996</v>
      </c>
      <c r="AM740">
        <v>174</v>
      </c>
      <c r="AN740" t="s">
        <v>155</v>
      </c>
      <c r="AO740">
        <v>2</v>
      </c>
      <c r="AP740" s="28">
        <v>0.89590277777777771</v>
      </c>
      <c r="AQ740">
        <v>47.158949</v>
      </c>
      <c r="AR740">
        <v>-88.489791999999994</v>
      </c>
      <c r="AS740">
        <v>311.3</v>
      </c>
      <c r="AT740">
        <v>21.6</v>
      </c>
      <c r="AU740">
        <v>12</v>
      </c>
      <c r="AV740">
        <v>9</v>
      </c>
      <c r="AW740" t="s">
        <v>254</v>
      </c>
      <c r="AX740">
        <v>1.6132</v>
      </c>
      <c r="AY740">
        <v>1.5955999999999999</v>
      </c>
      <c r="AZ740">
        <v>2.7088000000000001</v>
      </c>
      <c r="BA740">
        <v>14.686999999999999</v>
      </c>
      <c r="BB740">
        <v>15.81</v>
      </c>
      <c r="BC740">
        <v>1.08</v>
      </c>
      <c r="BD740">
        <v>13.278</v>
      </c>
      <c r="BE740">
        <v>2977.2570000000001</v>
      </c>
      <c r="BF740">
        <v>105.729</v>
      </c>
      <c r="BG740">
        <v>11.026999999999999</v>
      </c>
      <c r="BH740">
        <v>2.3E-2</v>
      </c>
      <c r="BI740">
        <v>11.05</v>
      </c>
      <c r="BJ740">
        <v>8.7159999999999993</v>
      </c>
      <c r="BK740">
        <v>1.7999999999999999E-2</v>
      </c>
      <c r="BL740">
        <v>8.734</v>
      </c>
      <c r="BM740">
        <v>4.8833000000000002</v>
      </c>
      <c r="BQ740">
        <v>115.67100000000001</v>
      </c>
      <c r="BR740">
        <v>4.0365999999999999E-2</v>
      </c>
      <c r="BS740">
        <v>-5</v>
      </c>
      <c r="BT740">
        <v>5.0000000000000001E-3</v>
      </c>
      <c r="BU740">
        <v>0.98645300000000002</v>
      </c>
      <c r="BV740">
        <v>0</v>
      </c>
      <c r="BW740" t="s">
        <v>155</v>
      </c>
      <c r="BX740">
        <v>0.79</v>
      </c>
    </row>
    <row r="741" spans="1:76" x14ac:dyDescent="0.25">
      <c r="A741" s="26">
        <v>43530</v>
      </c>
      <c r="B741" s="29">
        <v>0.68743464120370368</v>
      </c>
      <c r="C741">
        <v>12.467000000000001</v>
      </c>
      <c r="D741">
        <v>0.3165</v>
      </c>
      <c r="E741">
        <v>3165.0639390000001</v>
      </c>
      <c r="F741">
        <v>392.9</v>
      </c>
      <c r="G741">
        <v>1</v>
      </c>
      <c r="H741">
        <v>390.7</v>
      </c>
      <c r="J741">
        <v>0.55000000000000004</v>
      </c>
      <c r="K741">
        <v>0.89159999999999995</v>
      </c>
      <c r="L741">
        <v>11.115500000000001</v>
      </c>
      <c r="M741">
        <v>0.28220000000000001</v>
      </c>
      <c r="N741">
        <v>350.3186</v>
      </c>
      <c r="O741">
        <v>0.89159999999999995</v>
      </c>
      <c r="P741">
        <v>351.2</v>
      </c>
      <c r="Q741">
        <v>276.90210000000002</v>
      </c>
      <c r="R741">
        <v>0.70469999999999999</v>
      </c>
      <c r="S741">
        <v>277.60000000000002</v>
      </c>
      <c r="T741">
        <v>390.72129999999999</v>
      </c>
      <c r="W741">
        <v>0</v>
      </c>
      <c r="X741">
        <v>0.48709999999999998</v>
      </c>
      <c r="Y741">
        <v>11.9</v>
      </c>
      <c r="Z741">
        <v>853</v>
      </c>
      <c r="AA741">
        <v>841</v>
      </c>
      <c r="AB741">
        <v>843</v>
      </c>
      <c r="AC741">
        <v>92</v>
      </c>
      <c r="AD741">
        <v>18.59</v>
      </c>
      <c r="AE741">
        <v>0.43</v>
      </c>
      <c r="AF741">
        <v>982</v>
      </c>
      <c r="AG741">
        <v>-4</v>
      </c>
      <c r="AH741">
        <v>35</v>
      </c>
      <c r="AI741">
        <v>35</v>
      </c>
      <c r="AJ741">
        <v>190.4</v>
      </c>
      <c r="AK741">
        <v>170.4</v>
      </c>
      <c r="AL741">
        <v>4.7</v>
      </c>
      <c r="AM741">
        <v>174</v>
      </c>
      <c r="AN741" t="s">
        <v>155</v>
      </c>
      <c r="AO741">
        <v>2</v>
      </c>
      <c r="AP741" s="28">
        <v>0.89591435185185186</v>
      </c>
      <c r="AQ741">
        <v>47.158850999999999</v>
      </c>
      <c r="AR741">
        <v>-88.489813999999996</v>
      </c>
      <c r="AS741">
        <v>311.5</v>
      </c>
      <c r="AT741">
        <v>23</v>
      </c>
      <c r="AU741">
        <v>12</v>
      </c>
      <c r="AV741">
        <v>9</v>
      </c>
      <c r="AW741" t="s">
        <v>254</v>
      </c>
      <c r="AX741">
        <v>1.6</v>
      </c>
      <c r="AY741">
        <v>1.7910090000000001</v>
      </c>
      <c r="AZ741">
        <v>2.7955040000000002</v>
      </c>
      <c r="BA741">
        <v>14.686999999999999</v>
      </c>
      <c r="BB741">
        <v>17.12</v>
      </c>
      <c r="BC741">
        <v>1.17</v>
      </c>
      <c r="BD741">
        <v>12.164</v>
      </c>
      <c r="BE741">
        <v>3070.777</v>
      </c>
      <c r="BF741">
        <v>49.616999999999997</v>
      </c>
      <c r="BG741">
        <v>10.135</v>
      </c>
      <c r="BH741">
        <v>2.5999999999999999E-2</v>
      </c>
      <c r="BI741">
        <v>10.161</v>
      </c>
      <c r="BJ741">
        <v>8.0109999999999992</v>
      </c>
      <c r="BK741">
        <v>0.02</v>
      </c>
      <c r="BL741">
        <v>8.0310000000000006</v>
      </c>
      <c r="BM741">
        <v>3.4277000000000002</v>
      </c>
      <c r="BQ741">
        <v>97.834999999999994</v>
      </c>
      <c r="BR741">
        <v>4.4799999999999996E-3</v>
      </c>
      <c r="BS741">
        <v>-5</v>
      </c>
      <c r="BT741">
        <v>5.0000000000000001E-3</v>
      </c>
      <c r="BU741">
        <v>0.10947999999999999</v>
      </c>
      <c r="BV741">
        <v>0</v>
      </c>
      <c r="BW741" t="s">
        <v>155</v>
      </c>
      <c r="BX741">
        <v>0.79</v>
      </c>
    </row>
    <row r="742" spans="1:76" x14ac:dyDescent="0.25">
      <c r="A742" s="26">
        <v>43530</v>
      </c>
      <c r="B742" s="29">
        <v>0.68744621527777783</v>
      </c>
      <c r="C742">
        <v>12.739000000000001</v>
      </c>
      <c r="D742">
        <v>0.13569999999999999</v>
      </c>
      <c r="E742">
        <v>1356.5986949999999</v>
      </c>
      <c r="F742">
        <v>350.6</v>
      </c>
      <c r="G742">
        <v>1.1000000000000001</v>
      </c>
      <c r="H742">
        <v>270</v>
      </c>
      <c r="J742">
        <v>0.4</v>
      </c>
      <c r="K742">
        <v>0.8911</v>
      </c>
      <c r="L742">
        <v>11.352399999999999</v>
      </c>
      <c r="M742">
        <v>0.12089999999999999</v>
      </c>
      <c r="N742">
        <v>312.39080000000001</v>
      </c>
      <c r="O742">
        <v>0.98029999999999995</v>
      </c>
      <c r="P742">
        <v>313.39999999999998</v>
      </c>
      <c r="Q742">
        <v>246.9914</v>
      </c>
      <c r="R742">
        <v>0.77500000000000002</v>
      </c>
      <c r="S742">
        <v>247.8</v>
      </c>
      <c r="T742">
        <v>270.0247</v>
      </c>
      <c r="W742">
        <v>0</v>
      </c>
      <c r="X742">
        <v>0.35649999999999998</v>
      </c>
      <c r="Y742">
        <v>12</v>
      </c>
      <c r="Z742">
        <v>852</v>
      </c>
      <c r="AA742">
        <v>840</v>
      </c>
      <c r="AB742">
        <v>844</v>
      </c>
      <c r="AC742">
        <v>92.4</v>
      </c>
      <c r="AD742">
        <v>18.66</v>
      </c>
      <c r="AE742">
        <v>0.43</v>
      </c>
      <c r="AF742">
        <v>982</v>
      </c>
      <c r="AG742">
        <v>-4</v>
      </c>
      <c r="AH742">
        <v>35</v>
      </c>
      <c r="AI742">
        <v>35</v>
      </c>
      <c r="AJ742">
        <v>191</v>
      </c>
      <c r="AK742">
        <v>171</v>
      </c>
      <c r="AL742">
        <v>4.8</v>
      </c>
      <c r="AM742">
        <v>174</v>
      </c>
      <c r="AN742" t="s">
        <v>155</v>
      </c>
      <c r="AO742">
        <v>2</v>
      </c>
      <c r="AP742" s="28">
        <v>0.8959259259259259</v>
      </c>
      <c r="AQ742">
        <v>47.158766</v>
      </c>
      <c r="AR742">
        <v>-88.489827000000005</v>
      </c>
      <c r="AS742">
        <v>311.39999999999998</v>
      </c>
      <c r="AT742">
        <v>22.1</v>
      </c>
      <c r="AU742">
        <v>12</v>
      </c>
      <c r="AV742">
        <v>9</v>
      </c>
      <c r="AW742" t="s">
        <v>254</v>
      </c>
      <c r="AX742">
        <v>1.6</v>
      </c>
      <c r="AY742">
        <v>1.8955960000000001</v>
      </c>
      <c r="AZ742">
        <v>2.8955959999999998</v>
      </c>
      <c r="BA742">
        <v>14.686999999999999</v>
      </c>
      <c r="BB742">
        <v>17.05</v>
      </c>
      <c r="BC742">
        <v>1.1599999999999999</v>
      </c>
      <c r="BD742">
        <v>12.215999999999999</v>
      </c>
      <c r="BE742">
        <v>3118.8440000000001</v>
      </c>
      <c r="BF742">
        <v>21.138999999999999</v>
      </c>
      <c r="BG742">
        <v>8.9879999999999995</v>
      </c>
      <c r="BH742">
        <v>2.8000000000000001E-2</v>
      </c>
      <c r="BI742">
        <v>9.016</v>
      </c>
      <c r="BJ742">
        <v>7.1059999999999999</v>
      </c>
      <c r="BK742">
        <v>2.1999999999999999E-2</v>
      </c>
      <c r="BL742">
        <v>7.1280000000000001</v>
      </c>
      <c r="BM742">
        <v>2.3557000000000001</v>
      </c>
      <c r="BQ742">
        <v>71.204999999999998</v>
      </c>
      <c r="BR742">
        <v>-8.6800000000000002E-3</v>
      </c>
      <c r="BS742">
        <v>-5</v>
      </c>
      <c r="BT742">
        <v>5.0000000000000001E-3</v>
      </c>
      <c r="BU742">
        <v>-0.212118</v>
      </c>
      <c r="BV742">
        <v>0</v>
      </c>
      <c r="BW742" t="s">
        <v>155</v>
      </c>
      <c r="BX742">
        <v>0.79100000000000004</v>
      </c>
    </row>
    <row r="743" spans="1:76" x14ac:dyDescent="0.25">
      <c r="A743" s="26">
        <v>43530</v>
      </c>
      <c r="B743" s="29">
        <v>0.68745778935185176</v>
      </c>
      <c r="C743">
        <v>13.936</v>
      </c>
      <c r="D743">
        <v>7.2800000000000004E-2</v>
      </c>
      <c r="E743">
        <v>727.51924699999995</v>
      </c>
      <c r="F743">
        <v>331.5</v>
      </c>
      <c r="G743">
        <v>1.1000000000000001</v>
      </c>
      <c r="H743">
        <v>185.6</v>
      </c>
      <c r="J743">
        <v>0.45</v>
      </c>
      <c r="K743">
        <v>0.88260000000000005</v>
      </c>
      <c r="L743">
        <v>12.2997</v>
      </c>
      <c r="M743">
        <v>6.4199999999999993E-2</v>
      </c>
      <c r="N743">
        <v>292.58580000000001</v>
      </c>
      <c r="O743">
        <v>0.9708</v>
      </c>
      <c r="P743">
        <v>293.60000000000002</v>
      </c>
      <c r="Q743">
        <v>231.44300000000001</v>
      </c>
      <c r="R743">
        <v>0.76800000000000002</v>
      </c>
      <c r="S743">
        <v>232.2</v>
      </c>
      <c r="T743">
        <v>185.5934</v>
      </c>
      <c r="W743">
        <v>0</v>
      </c>
      <c r="X743">
        <v>0.3977</v>
      </c>
      <c r="Y743">
        <v>12</v>
      </c>
      <c r="Z743">
        <v>853</v>
      </c>
      <c r="AA743">
        <v>839</v>
      </c>
      <c r="AB743">
        <v>845</v>
      </c>
      <c r="AC743">
        <v>93</v>
      </c>
      <c r="AD743">
        <v>18.79</v>
      </c>
      <c r="AE743">
        <v>0.43</v>
      </c>
      <c r="AF743">
        <v>982</v>
      </c>
      <c r="AG743">
        <v>-4</v>
      </c>
      <c r="AH743">
        <v>35</v>
      </c>
      <c r="AI743">
        <v>35</v>
      </c>
      <c r="AJ743">
        <v>191</v>
      </c>
      <c r="AK743">
        <v>171</v>
      </c>
      <c r="AL743">
        <v>4.8</v>
      </c>
      <c r="AM743">
        <v>174</v>
      </c>
      <c r="AN743" t="s">
        <v>155</v>
      </c>
      <c r="AO743">
        <v>2</v>
      </c>
      <c r="AP743" s="28">
        <v>0.89593750000000005</v>
      </c>
      <c r="AQ743">
        <v>47.158695999999999</v>
      </c>
      <c r="AR743">
        <v>-88.489839000000003</v>
      </c>
      <c r="AS743">
        <v>311.39999999999998</v>
      </c>
      <c r="AT743">
        <v>19.7</v>
      </c>
      <c r="AU743">
        <v>12</v>
      </c>
      <c r="AV743">
        <v>10</v>
      </c>
      <c r="AW743" t="s">
        <v>256</v>
      </c>
      <c r="AX743">
        <v>1.6956</v>
      </c>
      <c r="AY743">
        <v>2.0912000000000002</v>
      </c>
      <c r="AZ743">
        <v>2.9956</v>
      </c>
      <c r="BA743">
        <v>14.686999999999999</v>
      </c>
      <c r="BB743">
        <v>15.77</v>
      </c>
      <c r="BC743">
        <v>1.07</v>
      </c>
      <c r="BD743">
        <v>13.304</v>
      </c>
      <c r="BE743">
        <v>3137.5819999999999</v>
      </c>
      <c r="BF743">
        <v>10.425000000000001</v>
      </c>
      <c r="BG743">
        <v>7.8159999999999998</v>
      </c>
      <c r="BH743">
        <v>2.5999999999999999E-2</v>
      </c>
      <c r="BI743">
        <v>7.8419999999999996</v>
      </c>
      <c r="BJ743">
        <v>6.1829999999999998</v>
      </c>
      <c r="BK743">
        <v>2.1000000000000001E-2</v>
      </c>
      <c r="BL743">
        <v>6.2030000000000003</v>
      </c>
      <c r="BM743">
        <v>1.5034000000000001</v>
      </c>
      <c r="BQ743">
        <v>73.77</v>
      </c>
      <c r="BR743">
        <v>-1.5368E-2</v>
      </c>
      <c r="BS743">
        <v>-5</v>
      </c>
      <c r="BT743">
        <v>5.0000000000000001E-3</v>
      </c>
      <c r="BU743">
        <v>-0.375556</v>
      </c>
      <c r="BV743">
        <v>0</v>
      </c>
      <c r="BW743" t="s">
        <v>155</v>
      </c>
      <c r="BX743">
        <v>0.79100000000000004</v>
      </c>
    </row>
    <row r="744" spans="1:76" x14ac:dyDescent="0.25">
      <c r="A744" s="26">
        <v>43530</v>
      </c>
      <c r="B744" s="29">
        <v>0.68746936342592591</v>
      </c>
      <c r="C744">
        <v>14.692</v>
      </c>
      <c r="D744">
        <v>0.1115</v>
      </c>
      <c r="E744">
        <v>1114.608915</v>
      </c>
      <c r="F744">
        <v>311.5</v>
      </c>
      <c r="G744">
        <v>1.1000000000000001</v>
      </c>
      <c r="H744">
        <v>135.19999999999999</v>
      </c>
      <c r="J744">
        <v>0.71</v>
      </c>
      <c r="K744">
        <v>0.87660000000000005</v>
      </c>
      <c r="L744">
        <v>12.8788</v>
      </c>
      <c r="M744">
        <v>9.7699999999999995E-2</v>
      </c>
      <c r="N744">
        <v>273.08370000000002</v>
      </c>
      <c r="O744">
        <v>0.96430000000000005</v>
      </c>
      <c r="P744">
        <v>274</v>
      </c>
      <c r="Q744">
        <v>216.0163</v>
      </c>
      <c r="R744">
        <v>0.76280000000000003</v>
      </c>
      <c r="S744">
        <v>216.8</v>
      </c>
      <c r="T744">
        <v>135.16659999999999</v>
      </c>
      <c r="W744">
        <v>0</v>
      </c>
      <c r="X744">
        <v>0.62150000000000005</v>
      </c>
      <c r="Y744">
        <v>12</v>
      </c>
      <c r="Z744">
        <v>852</v>
      </c>
      <c r="AA744">
        <v>839</v>
      </c>
      <c r="AB744">
        <v>843</v>
      </c>
      <c r="AC744">
        <v>93</v>
      </c>
      <c r="AD744">
        <v>18.79</v>
      </c>
      <c r="AE744">
        <v>0.43</v>
      </c>
      <c r="AF744">
        <v>982</v>
      </c>
      <c r="AG744">
        <v>-4</v>
      </c>
      <c r="AH744">
        <v>35</v>
      </c>
      <c r="AI744">
        <v>35</v>
      </c>
      <c r="AJ744">
        <v>191</v>
      </c>
      <c r="AK744">
        <v>171</v>
      </c>
      <c r="AL744">
        <v>4.8</v>
      </c>
      <c r="AM744">
        <v>174</v>
      </c>
      <c r="AN744" t="s">
        <v>155</v>
      </c>
      <c r="AO744">
        <v>2</v>
      </c>
      <c r="AP744" s="28">
        <v>0.89594907407407398</v>
      </c>
      <c r="AQ744">
        <v>47.158642</v>
      </c>
      <c r="AR744">
        <v>-88.489838000000006</v>
      </c>
      <c r="AS744">
        <v>311.60000000000002</v>
      </c>
      <c r="AT744">
        <v>16.600000000000001</v>
      </c>
      <c r="AU744">
        <v>12</v>
      </c>
      <c r="AV744">
        <v>10</v>
      </c>
      <c r="AW744" t="s">
        <v>256</v>
      </c>
      <c r="AX744">
        <v>1.7</v>
      </c>
      <c r="AY744">
        <v>2.1956000000000002</v>
      </c>
      <c r="AZ744">
        <v>3.0956000000000001</v>
      </c>
      <c r="BA744">
        <v>14.686999999999999</v>
      </c>
      <c r="BB744">
        <v>14.98</v>
      </c>
      <c r="BC744">
        <v>1.02</v>
      </c>
      <c r="BD744">
        <v>14.076000000000001</v>
      </c>
      <c r="BE744">
        <v>3131.1759999999999</v>
      </c>
      <c r="BF744">
        <v>15.12</v>
      </c>
      <c r="BG744">
        <v>6.9530000000000003</v>
      </c>
      <c r="BH744">
        <v>2.5000000000000001E-2</v>
      </c>
      <c r="BI744">
        <v>6.9770000000000003</v>
      </c>
      <c r="BJ744">
        <v>5.5</v>
      </c>
      <c r="BK744">
        <v>1.9E-2</v>
      </c>
      <c r="BL744">
        <v>5.5190000000000001</v>
      </c>
      <c r="BM744">
        <v>1.0435000000000001</v>
      </c>
      <c r="BQ744">
        <v>109.86199999999999</v>
      </c>
      <c r="BR744">
        <v>-1.6736000000000001E-2</v>
      </c>
      <c r="BS744">
        <v>-5</v>
      </c>
      <c r="BT744">
        <v>5.0000000000000001E-3</v>
      </c>
      <c r="BU744">
        <v>-0.40898600000000002</v>
      </c>
      <c r="BV744">
        <v>0</v>
      </c>
      <c r="BW744" t="s">
        <v>155</v>
      </c>
      <c r="BX744">
        <v>0.79100000000000004</v>
      </c>
    </row>
    <row r="745" spans="1:76" x14ac:dyDescent="0.25">
      <c r="A745" s="26">
        <v>43530</v>
      </c>
      <c r="B745" s="29">
        <v>0.68748093750000006</v>
      </c>
      <c r="C745">
        <v>14.733000000000001</v>
      </c>
      <c r="D745">
        <v>0.30270000000000002</v>
      </c>
      <c r="E745">
        <v>3026.9156630000002</v>
      </c>
      <c r="F745">
        <v>284.7</v>
      </c>
      <c r="G745">
        <v>1</v>
      </c>
      <c r="H745">
        <v>105.4</v>
      </c>
      <c r="J745">
        <v>0.9</v>
      </c>
      <c r="K745">
        <v>0.87470000000000003</v>
      </c>
      <c r="L745">
        <v>12.886900000000001</v>
      </c>
      <c r="M745">
        <v>0.26479999999999998</v>
      </c>
      <c r="N745">
        <v>249.01349999999999</v>
      </c>
      <c r="O745">
        <v>0.87470000000000003</v>
      </c>
      <c r="P745">
        <v>249.9</v>
      </c>
      <c r="Q745">
        <v>196.9761</v>
      </c>
      <c r="R745">
        <v>0.69189999999999996</v>
      </c>
      <c r="S745">
        <v>197.7</v>
      </c>
      <c r="T745">
        <v>105.4098</v>
      </c>
      <c r="W745">
        <v>0</v>
      </c>
      <c r="X745">
        <v>0.78720000000000001</v>
      </c>
      <c r="Y745">
        <v>12</v>
      </c>
      <c r="Z745">
        <v>852</v>
      </c>
      <c r="AA745">
        <v>838</v>
      </c>
      <c r="AB745">
        <v>842</v>
      </c>
      <c r="AC745">
        <v>93</v>
      </c>
      <c r="AD745">
        <v>18.79</v>
      </c>
      <c r="AE745">
        <v>0.43</v>
      </c>
      <c r="AF745">
        <v>982</v>
      </c>
      <c r="AG745">
        <v>-4</v>
      </c>
      <c r="AH745">
        <v>35</v>
      </c>
      <c r="AI745">
        <v>35</v>
      </c>
      <c r="AJ745">
        <v>191</v>
      </c>
      <c r="AK745">
        <v>171</v>
      </c>
      <c r="AL745">
        <v>4.8</v>
      </c>
      <c r="AM745">
        <v>174</v>
      </c>
      <c r="AN745" t="s">
        <v>155</v>
      </c>
      <c r="AO745">
        <v>2</v>
      </c>
      <c r="AP745" s="28">
        <v>0.89596064814814813</v>
      </c>
      <c r="AQ745">
        <v>47.158599000000002</v>
      </c>
      <c r="AR745">
        <v>-88.489812999999998</v>
      </c>
      <c r="AS745">
        <v>311.7</v>
      </c>
      <c r="AT745">
        <v>13.7</v>
      </c>
      <c r="AU745">
        <v>12</v>
      </c>
      <c r="AV745">
        <v>10</v>
      </c>
      <c r="AW745" t="s">
        <v>256</v>
      </c>
      <c r="AX745">
        <v>1.7956000000000001</v>
      </c>
      <c r="AY745">
        <v>2.2000000000000002</v>
      </c>
      <c r="AZ745">
        <v>3.1</v>
      </c>
      <c r="BA745">
        <v>14.686999999999999</v>
      </c>
      <c r="BB745">
        <v>14.74</v>
      </c>
      <c r="BC745">
        <v>1</v>
      </c>
      <c r="BD745">
        <v>14.324</v>
      </c>
      <c r="BE745">
        <v>3092.027</v>
      </c>
      <c r="BF745">
        <v>40.433</v>
      </c>
      <c r="BG745">
        <v>6.2569999999999997</v>
      </c>
      <c r="BH745">
        <v>2.1999999999999999E-2</v>
      </c>
      <c r="BI745">
        <v>6.2789999999999999</v>
      </c>
      <c r="BJ745">
        <v>4.9489999999999998</v>
      </c>
      <c r="BK745">
        <v>1.7000000000000001E-2</v>
      </c>
      <c r="BL745">
        <v>4.9669999999999996</v>
      </c>
      <c r="BM745">
        <v>0.80310000000000004</v>
      </c>
      <c r="BQ745">
        <v>137.34</v>
      </c>
      <c r="BR745">
        <v>-1.8735999999999999E-2</v>
      </c>
      <c r="BS745">
        <v>-5</v>
      </c>
      <c r="BT745">
        <v>5.0000000000000001E-3</v>
      </c>
      <c r="BU745">
        <v>-0.45786100000000002</v>
      </c>
      <c r="BV745">
        <v>0</v>
      </c>
      <c r="BW745" t="s">
        <v>155</v>
      </c>
      <c r="BX745">
        <v>0.79100000000000004</v>
      </c>
    </row>
    <row r="746" spans="1:76" x14ac:dyDescent="0.25">
      <c r="A746" s="26">
        <v>43530</v>
      </c>
      <c r="B746" s="29">
        <v>0.68749251157407409</v>
      </c>
      <c r="C746">
        <v>14.532</v>
      </c>
      <c r="D746">
        <v>0.74119999999999997</v>
      </c>
      <c r="E746">
        <v>7412.4578309999997</v>
      </c>
      <c r="F746">
        <v>253</v>
      </c>
      <c r="G746">
        <v>1</v>
      </c>
      <c r="H746">
        <v>99.8</v>
      </c>
      <c r="J746">
        <v>0.9</v>
      </c>
      <c r="K746">
        <v>0.87250000000000005</v>
      </c>
      <c r="L746">
        <v>12.6784</v>
      </c>
      <c r="M746">
        <v>0.64670000000000005</v>
      </c>
      <c r="N746">
        <v>220.75049999999999</v>
      </c>
      <c r="O746">
        <v>0.87250000000000005</v>
      </c>
      <c r="P746">
        <v>221.6</v>
      </c>
      <c r="Q746">
        <v>174.61940000000001</v>
      </c>
      <c r="R746">
        <v>0.69020000000000004</v>
      </c>
      <c r="S746">
        <v>175.3</v>
      </c>
      <c r="T746">
        <v>99.830799999999996</v>
      </c>
      <c r="W746">
        <v>0</v>
      </c>
      <c r="X746">
        <v>0.78520000000000001</v>
      </c>
      <c r="Y746">
        <v>12</v>
      </c>
      <c r="Z746">
        <v>852</v>
      </c>
      <c r="AA746">
        <v>839</v>
      </c>
      <c r="AB746">
        <v>842</v>
      </c>
      <c r="AC746">
        <v>93</v>
      </c>
      <c r="AD746">
        <v>18.79</v>
      </c>
      <c r="AE746">
        <v>0.43</v>
      </c>
      <c r="AF746">
        <v>982</v>
      </c>
      <c r="AG746">
        <v>-4</v>
      </c>
      <c r="AH746">
        <v>35</v>
      </c>
      <c r="AI746">
        <v>35</v>
      </c>
      <c r="AJ746">
        <v>191</v>
      </c>
      <c r="AK746">
        <v>171</v>
      </c>
      <c r="AL746">
        <v>4.8</v>
      </c>
      <c r="AM746">
        <v>174</v>
      </c>
      <c r="AN746" t="s">
        <v>155</v>
      </c>
      <c r="AO746">
        <v>2</v>
      </c>
      <c r="AP746" s="28">
        <v>0.89597222222222228</v>
      </c>
      <c r="AQ746">
        <v>47.158555</v>
      </c>
      <c r="AR746">
        <v>-88.489780999999994</v>
      </c>
      <c r="AS746">
        <v>311.8</v>
      </c>
      <c r="AT746">
        <v>11.7</v>
      </c>
      <c r="AU746">
        <v>12</v>
      </c>
      <c r="AV746">
        <v>10</v>
      </c>
      <c r="AW746" t="s">
        <v>256</v>
      </c>
      <c r="AX746">
        <v>1.0351999999999999</v>
      </c>
      <c r="AY746">
        <v>1.3395999999999999</v>
      </c>
      <c r="AZ746">
        <v>1.6659999999999999</v>
      </c>
      <c r="BA746">
        <v>14.686999999999999</v>
      </c>
      <c r="BB746">
        <v>14.48</v>
      </c>
      <c r="BC746">
        <v>0.99</v>
      </c>
      <c r="BD746">
        <v>14.616</v>
      </c>
      <c r="BE746">
        <v>3002.424</v>
      </c>
      <c r="BF746">
        <v>97.477000000000004</v>
      </c>
      <c r="BG746">
        <v>5.4749999999999996</v>
      </c>
      <c r="BH746">
        <v>2.1999999999999999E-2</v>
      </c>
      <c r="BI746">
        <v>5.4960000000000004</v>
      </c>
      <c r="BJ746">
        <v>4.33</v>
      </c>
      <c r="BK746">
        <v>1.7000000000000001E-2</v>
      </c>
      <c r="BL746">
        <v>4.3479999999999999</v>
      </c>
      <c r="BM746">
        <v>0.75070000000000003</v>
      </c>
      <c r="BQ746">
        <v>135.208</v>
      </c>
      <c r="BR746">
        <v>-1.7791999999999999E-2</v>
      </c>
      <c r="BS746">
        <v>-5</v>
      </c>
      <c r="BT746">
        <v>5.0000000000000001E-3</v>
      </c>
      <c r="BU746">
        <v>-0.43479200000000001</v>
      </c>
      <c r="BV746">
        <v>0</v>
      </c>
      <c r="BW746" t="s">
        <v>155</v>
      </c>
      <c r="BX746">
        <v>0.79100000000000004</v>
      </c>
    </row>
    <row r="747" spans="1:76" x14ac:dyDescent="0.25">
      <c r="A747" s="26">
        <v>43530</v>
      </c>
      <c r="B747" s="29">
        <v>0.68750408564814813</v>
      </c>
      <c r="C747">
        <v>14.242000000000001</v>
      </c>
      <c r="D747">
        <v>1.2371000000000001</v>
      </c>
      <c r="E747">
        <v>12371.328732</v>
      </c>
      <c r="F747">
        <v>214.5</v>
      </c>
      <c r="G747">
        <v>1.1000000000000001</v>
      </c>
      <c r="H747">
        <v>106.9</v>
      </c>
      <c r="J747">
        <v>0.8</v>
      </c>
      <c r="K747">
        <v>0.87039999999999995</v>
      </c>
      <c r="L747">
        <v>12.395899999999999</v>
      </c>
      <c r="M747">
        <v>1.0768</v>
      </c>
      <c r="N747">
        <v>186.70869999999999</v>
      </c>
      <c r="O747">
        <v>0.95740000000000003</v>
      </c>
      <c r="P747">
        <v>187.7</v>
      </c>
      <c r="Q747">
        <v>147.69139999999999</v>
      </c>
      <c r="R747">
        <v>0.75729999999999997</v>
      </c>
      <c r="S747">
        <v>148.4</v>
      </c>
      <c r="T747">
        <v>106.85980000000001</v>
      </c>
      <c r="W747">
        <v>0</v>
      </c>
      <c r="X747">
        <v>0.69630000000000003</v>
      </c>
      <c r="Y747">
        <v>12.1</v>
      </c>
      <c r="Z747">
        <v>851</v>
      </c>
      <c r="AA747">
        <v>838</v>
      </c>
      <c r="AB747">
        <v>843</v>
      </c>
      <c r="AC747">
        <v>93</v>
      </c>
      <c r="AD747">
        <v>18.79</v>
      </c>
      <c r="AE747">
        <v>0.43</v>
      </c>
      <c r="AF747">
        <v>982</v>
      </c>
      <c r="AG747">
        <v>-4</v>
      </c>
      <c r="AH747">
        <v>35</v>
      </c>
      <c r="AI747">
        <v>35</v>
      </c>
      <c r="AJ747">
        <v>191</v>
      </c>
      <c r="AK747">
        <v>171</v>
      </c>
      <c r="AL747">
        <v>4.8</v>
      </c>
      <c r="AM747">
        <v>174</v>
      </c>
      <c r="AN747" t="s">
        <v>155</v>
      </c>
      <c r="AO747">
        <v>2</v>
      </c>
      <c r="AP747" s="28">
        <v>0.89598379629629632</v>
      </c>
      <c r="AQ747">
        <v>47.158531000000004</v>
      </c>
      <c r="AR747">
        <v>-88.489732000000004</v>
      </c>
      <c r="AS747">
        <v>311.89999999999998</v>
      </c>
      <c r="AT747">
        <v>10.6</v>
      </c>
      <c r="AU747">
        <v>12</v>
      </c>
      <c r="AV747">
        <v>11</v>
      </c>
      <c r="AW747" t="s">
        <v>257</v>
      </c>
      <c r="AX747">
        <v>1.2867999999999999</v>
      </c>
      <c r="AY747">
        <v>1.0132000000000001</v>
      </c>
      <c r="AZ747">
        <v>1.8868</v>
      </c>
      <c r="BA747">
        <v>14.686999999999999</v>
      </c>
      <c r="BB747">
        <v>14.23</v>
      </c>
      <c r="BC747">
        <v>0.97</v>
      </c>
      <c r="BD747">
        <v>14.891999999999999</v>
      </c>
      <c r="BE747">
        <v>2903.1320000000001</v>
      </c>
      <c r="BF747">
        <v>160.506</v>
      </c>
      <c r="BG747">
        <v>4.5789999999999997</v>
      </c>
      <c r="BH747">
        <v>2.3E-2</v>
      </c>
      <c r="BI747">
        <v>4.6029999999999998</v>
      </c>
      <c r="BJ747">
        <v>3.6219999999999999</v>
      </c>
      <c r="BK747">
        <v>1.9E-2</v>
      </c>
      <c r="BL747">
        <v>3.641</v>
      </c>
      <c r="BM747">
        <v>0.79469999999999996</v>
      </c>
      <c r="BQ747">
        <v>118.57299999999999</v>
      </c>
      <c r="BR747">
        <v>-1.6208E-2</v>
      </c>
      <c r="BS747">
        <v>-5</v>
      </c>
      <c r="BT747">
        <v>5.0000000000000001E-3</v>
      </c>
      <c r="BU747">
        <v>-0.39608300000000002</v>
      </c>
      <c r="BV747">
        <v>0</v>
      </c>
      <c r="BW747" t="s">
        <v>155</v>
      </c>
      <c r="BX747">
        <v>0.79100000000000004</v>
      </c>
    </row>
    <row r="748" spans="1:76" x14ac:dyDescent="0.25">
      <c r="A748" s="26">
        <v>43530</v>
      </c>
      <c r="B748" s="29">
        <v>0.68751565972222217</v>
      </c>
      <c r="C748">
        <v>14.06</v>
      </c>
      <c r="D748">
        <v>1.0541</v>
      </c>
      <c r="E748">
        <v>10540.75</v>
      </c>
      <c r="F748">
        <v>170.1</v>
      </c>
      <c r="G748">
        <v>1.1000000000000001</v>
      </c>
      <c r="H748">
        <v>120.2</v>
      </c>
      <c r="J748">
        <v>0.7</v>
      </c>
      <c r="K748">
        <v>0.87329999999999997</v>
      </c>
      <c r="L748">
        <v>12.278600000000001</v>
      </c>
      <c r="M748">
        <v>0.92049999999999998</v>
      </c>
      <c r="N748">
        <v>148.51840000000001</v>
      </c>
      <c r="O748">
        <v>0.96060000000000001</v>
      </c>
      <c r="P748">
        <v>149.5</v>
      </c>
      <c r="Q748">
        <v>117.4819</v>
      </c>
      <c r="R748">
        <v>0.75990000000000002</v>
      </c>
      <c r="S748">
        <v>118.2</v>
      </c>
      <c r="T748">
        <v>120.2239</v>
      </c>
      <c r="W748">
        <v>0</v>
      </c>
      <c r="X748">
        <v>0.61129999999999995</v>
      </c>
      <c r="Y748">
        <v>12</v>
      </c>
      <c r="Z748">
        <v>852</v>
      </c>
      <c r="AA748">
        <v>839</v>
      </c>
      <c r="AB748">
        <v>844</v>
      </c>
      <c r="AC748">
        <v>93</v>
      </c>
      <c r="AD748">
        <v>18.79</v>
      </c>
      <c r="AE748">
        <v>0.43</v>
      </c>
      <c r="AF748">
        <v>982</v>
      </c>
      <c r="AG748">
        <v>-4</v>
      </c>
      <c r="AH748">
        <v>35</v>
      </c>
      <c r="AI748">
        <v>35</v>
      </c>
      <c r="AJ748">
        <v>191</v>
      </c>
      <c r="AK748">
        <v>170.6</v>
      </c>
      <c r="AL748">
        <v>4.8</v>
      </c>
      <c r="AM748">
        <v>174</v>
      </c>
      <c r="AN748" t="s">
        <v>155</v>
      </c>
      <c r="AO748">
        <v>2</v>
      </c>
      <c r="AP748" s="28">
        <v>0.89599537037037036</v>
      </c>
      <c r="AQ748">
        <v>47.158518999999998</v>
      </c>
      <c r="AR748">
        <v>-88.489684999999994</v>
      </c>
      <c r="AS748">
        <v>311.5</v>
      </c>
      <c r="AT748">
        <v>9.3000000000000007</v>
      </c>
      <c r="AU748">
        <v>12</v>
      </c>
      <c r="AV748">
        <v>11</v>
      </c>
      <c r="AW748" t="s">
        <v>257</v>
      </c>
      <c r="AX748">
        <v>1.3956</v>
      </c>
      <c r="AY748">
        <v>1.0955999999999999</v>
      </c>
      <c r="AZ748">
        <v>1.9956</v>
      </c>
      <c r="BA748">
        <v>14.686999999999999</v>
      </c>
      <c r="BB748">
        <v>14.57</v>
      </c>
      <c r="BC748">
        <v>0.99</v>
      </c>
      <c r="BD748">
        <v>14.507999999999999</v>
      </c>
      <c r="BE748">
        <v>2935.0990000000002</v>
      </c>
      <c r="BF748">
        <v>140.05099999999999</v>
      </c>
      <c r="BG748">
        <v>3.718</v>
      </c>
      <c r="BH748">
        <v>2.4E-2</v>
      </c>
      <c r="BI748">
        <v>3.742</v>
      </c>
      <c r="BJ748">
        <v>2.9409999999999998</v>
      </c>
      <c r="BK748">
        <v>1.9E-2</v>
      </c>
      <c r="BL748">
        <v>2.96</v>
      </c>
      <c r="BM748">
        <v>0.91259999999999997</v>
      </c>
      <c r="BQ748">
        <v>106.251</v>
      </c>
      <c r="BR748">
        <v>-2.0368000000000001E-2</v>
      </c>
      <c r="BS748">
        <v>-5</v>
      </c>
      <c r="BT748">
        <v>5.0000000000000001E-3</v>
      </c>
      <c r="BU748">
        <v>-0.49774299999999999</v>
      </c>
      <c r="BV748">
        <v>0</v>
      </c>
      <c r="BW748" t="s">
        <v>155</v>
      </c>
      <c r="BX748">
        <v>0.79100000000000004</v>
      </c>
    </row>
    <row r="749" spans="1:76" x14ac:dyDescent="0.25">
      <c r="A749" s="26">
        <v>43530</v>
      </c>
      <c r="B749" s="29">
        <v>0.68752723379629632</v>
      </c>
      <c r="C749">
        <v>14.061999999999999</v>
      </c>
      <c r="D749">
        <v>0.59850000000000003</v>
      </c>
      <c r="E749">
        <v>5984.9744460000002</v>
      </c>
      <c r="F749">
        <v>136.9</v>
      </c>
      <c r="G749">
        <v>1.1000000000000001</v>
      </c>
      <c r="H749">
        <v>127.2</v>
      </c>
      <c r="J749">
        <v>0.7</v>
      </c>
      <c r="K749">
        <v>0.87719999999999998</v>
      </c>
      <c r="L749">
        <v>12.3347</v>
      </c>
      <c r="M749">
        <v>0.52500000000000002</v>
      </c>
      <c r="N749">
        <v>120.11669999999999</v>
      </c>
      <c r="O749">
        <v>0.96489999999999998</v>
      </c>
      <c r="P749">
        <v>121.1</v>
      </c>
      <c r="Q749">
        <v>95.0154</v>
      </c>
      <c r="R749">
        <v>0.76329999999999998</v>
      </c>
      <c r="S749">
        <v>95.8</v>
      </c>
      <c r="T749">
        <v>127.2</v>
      </c>
      <c r="W749">
        <v>0</v>
      </c>
      <c r="X749">
        <v>0.61399999999999999</v>
      </c>
      <c r="Y749">
        <v>12</v>
      </c>
      <c r="Z749">
        <v>852</v>
      </c>
      <c r="AA749">
        <v>839</v>
      </c>
      <c r="AB749">
        <v>843</v>
      </c>
      <c r="AC749">
        <v>93</v>
      </c>
      <c r="AD749">
        <v>18.79</v>
      </c>
      <c r="AE749">
        <v>0.43</v>
      </c>
      <c r="AF749">
        <v>982</v>
      </c>
      <c r="AG749">
        <v>-4</v>
      </c>
      <c r="AH749">
        <v>35</v>
      </c>
      <c r="AI749">
        <v>35</v>
      </c>
      <c r="AJ749">
        <v>191</v>
      </c>
      <c r="AK749">
        <v>170</v>
      </c>
      <c r="AL749">
        <v>4.8</v>
      </c>
      <c r="AM749">
        <v>174</v>
      </c>
      <c r="AN749" t="s">
        <v>155</v>
      </c>
      <c r="AO749">
        <v>2</v>
      </c>
      <c r="AP749" s="28">
        <v>0.8960069444444444</v>
      </c>
      <c r="AQ749">
        <v>47.15851</v>
      </c>
      <c r="AR749">
        <v>-88.489654000000002</v>
      </c>
      <c r="AS749">
        <v>311.39999999999998</v>
      </c>
      <c r="AT749">
        <v>7.3</v>
      </c>
      <c r="AU749">
        <v>12</v>
      </c>
      <c r="AV749">
        <v>11</v>
      </c>
      <c r="AW749" t="s">
        <v>257</v>
      </c>
      <c r="AX749">
        <v>1.4956</v>
      </c>
      <c r="AY749">
        <v>1.0044</v>
      </c>
      <c r="AZ749">
        <v>2</v>
      </c>
      <c r="BA749">
        <v>14.686999999999999</v>
      </c>
      <c r="BB749">
        <v>15.05</v>
      </c>
      <c r="BC749">
        <v>1.02</v>
      </c>
      <c r="BD749">
        <v>14.000999999999999</v>
      </c>
      <c r="BE749">
        <v>3026.3560000000002</v>
      </c>
      <c r="BF749">
        <v>81.983000000000004</v>
      </c>
      <c r="BG749">
        <v>3.0859999999999999</v>
      </c>
      <c r="BH749">
        <v>2.5000000000000001E-2</v>
      </c>
      <c r="BI749">
        <v>3.1110000000000002</v>
      </c>
      <c r="BJ749">
        <v>2.4409999999999998</v>
      </c>
      <c r="BK749">
        <v>0.02</v>
      </c>
      <c r="BL749">
        <v>2.4609999999999999</v>
      </c>
      <c r="BM749">
        <v>0.99099999999999999</v>
      </c>
      <c r="BQ749">
        <v>109.542</v>
      </c>
      <c r="BR749">
        <v>0.15343200000000001</v>
      </c>
      <c r="BS749">
        <v>-5</v>
      </c>
      <c r="BT749">
        <v>5.0000000000000001E-3</v>
      </c>
      <c r="BU749">
        <v>3.7494939999999999</v>
      </c>
      <c r="BV749">
        <v>0</v>
      </c>
      <c r="BW749" t="s">
        <v>155</v>
      </c>
      <c r="BX749">
        <v>0.79100000000000004</v>
      </c>
    </row>
    <row r="750" spans="1:76" x14ac:dyDescent="0.25">
      <c r="A750" s="26">
        <v>43530</v>
      </c>
      <c r="B750" s="29">
        <v>0.68753880787037047</v>
      </c>
      <c r="C750">
        <v>14.07</v>
      </c>
      <c r="D750">
        <v>0.20830000000000001</v>
      </c>
      <c r="E750">
        <v>2082.5916870000001</v>
      </c>
      <c r="F750">
        <v>111.5</v>
      </c>
      <c r="G750">
        <v>1.1000000000000001</v>
      </c>
      <c r="H750">
        <v>123.6</v>
      </c>
      <c r="J750">
        <v>0.7</v>
      </c>
      <c r="K750">
        <v>0.88049999999999995</v>
      </c>
      <c r="L750">
        <v>12.3879</v>
      </c>
      <c r="M750">
        <v>0.18340000000000001</v>
      </c>
      <c r="N750">
        <v>98.158299999999997</v>
      </c>
      <c r="O750">
        <v>0.96850000000000003</v>
      </c>
      <c r="P750">
        <v>99.1</v>
      </c>
      <c r="Q750">
        <v>77.645700000000005</v>
      </c>
      <c r="R750">
        <v>0.7661</v>
      </c>
      <c r="S750">
        <v>78.400000000000006</v>
      </c>
      <c r="T750">
        <v>123.5701</v>
      </c>
      <c r="W750">
        <v>0</v>
      </c>
      <c r="X750">
        <v>0.61629999999999996</v>
      </c>
      <c r="Y750">
        <v>12.1</v>
      </c>
      <c r="Z750">
        <v>851</v>
      </c>
      <c r="AA750">
        <v>838</v>
      </c>
      <c r="AB750">
        <v>842</v>
      </c>
      <c r="AC750">
        <v>93</v>
      </c>
      <c r="AD750">
        <v>18.79</v>
      </c>
      <c r="AE750">
        <v>0.43</v>
      </c>
      <c r="AF750">
        <v>982</v>
      </c>
      <c r="AG750">
        <v>-4</v>
      </c>
      <c r="AH750">
        <v>35</v>
      </c>
      <c r="AI750">
        <v>35</v>
      </c>
      <c r="AJ750">
        <v>191</v>
      </c>
      <c r="AK750">
        <v>170</v>
      </c>
      <c r="AL750">
        <v>4.8</v>
      </c>
      <c r="AM750">
        <v>174</v>
      </c>
      <c r="AN750" t="s">
        <v>155</v>
      </c>
      <c r="AO750">
        <v>2</v>
      </c>
      <c r="AP750" s="28">
        <v>0.89601851851851855</v>
      </c>
      <c r="AQ750">
        <v>47.158512000000002</v>
      </c>
      <c r="AR750">
        <v>-88.489642000000003</v>
      </c>
      <c r="AS750">
        <v>311.60000000000002</v>
      </c>
      <c r="AT750">
        <v>4.5999999999999996</v>
      </c>
      <c r="AU750">
        <v>12</v>
      </c>
      <c r="AV750">
        <v>11</v>
      </c>
      <c r="AW750" t="s">
        <v>257</v>
      </c>
      <c r="AX750">
        <v>1.5955999999999999</v>
      </c>
      <c r="AY750">
        <v>1</v>
      </c>
      <c r="AZ750">
        <v>2.0956000000000001</v>
      </c>
      <c r="BA750">
        <v>14.686999999999999</v>
      </c>
      <c r="BB750">
        <v>15.48</v>
      </c>
      <c r="BC750">
        <v>1.05</v>
      </c>
      <c r="BD750">
        <v>13.577999999999999</v>
      </c>
      <c r="BE750">
        <v>3109.4009999999998</v>
      </c>
      <c r="BF750">
        <v>29.292999999999999</v>
      </c>
      <c r="BG750">
        <v>2.58</v>
      </c>
      <c r="BH750">
        <v>2.5000000000000001E-2</v>
      </c>
      <c r="BI750">
        <v>2.6059999999999999</v>
      </c>
      <c r="BJ750">
        <v>2.0409999999999999</v>
      </c>
      <c r="BK750">
        <v>0.02</v>
      </c>
      <c r="BL750">
        <v>2.0609999999999999</v>
      </c>
      <c r="BM750">
        <v>0.9849</v>
      </c>
      <c r="BQ750">
        <v>112.48099999999999</v>
      </c>
      <c r="BR750">
        <v>0.36725600000000003</v>
      </c>
      <c r="BS750">
        <v>-5</v>
      </c>
      <c r="BT750">
        <v>5.0000000000000001E-3</v>
      </c>
      <c r="BU750">
        <v>8.9748190000000001</v>
      </c>
      <c r="BV750">
        <v>0</v>
      </c>
      <c r="BW750" t="s">
        <v>155</v>
      </c>
      <c r="BX750">
        <v>0.79100000000000004</v>
      </c>
    </row>
    <row r="751" spans="1:76" x14ac:dyDescent="0.25">
      <c r="A751" s="26">
        <v>43530</v>
      </c>
      <c r="B751" s="29">
        <v>0.6875503819444444</v>
      </c>
      <c r="C751">
        <v>14.019</v>
      </c>
      <c r="D751">
        <v>6.2600000000000003E-2</v>
      </c>
      <c r="E751">
        <v>625.71920799999998</v>
      </c>
      <c r="F751">
        <v>104.2</v>
      </c>
      <c r="G751">
        <v>1.1000000000000001</v>
      </c>
      <c r="H751">
        <v>122.5</v>
      </c>
      <c r="J751">
        <v>0.7</v>
      </c>
      <c r="K751">
        <v>0.8821</v>
      </c>
      <c r="L751">
        <v>12.365500000000001</v>
      </c>
      <c r="M751">
        <v>5.5199999999999999E-2</v>
      </c>
      <c r="N751">
        <v>91.900599999999997</v>
      </c>
      <c r="O751">
        <v>0.97030000000000005</v>
      </c>
      <c r="P751">
        <v>92.9</v>
      </c>
      <c r="Q751">
        <v>72.695700000000002</v>
      </c>
      <c r="R751">
        <v>0.76749999999999996</v>
      </c>
      <c r="S751">
        <v>73.5</v>
      </c>
      <c r="T751">
        <v>122.46939999999999</v>
      </c>
      <c r="W751">
        <v>0</v>
      </c>
      <c r="X751">
        <v>0.61750000000000005</v>
      </c>
      <c r="Y751">
        <v>12</v>
      </c>
      <c r="Z751">
        <v>852</v>
      </c>
      <c r="AA751">
        <v>839</v>
      </c>
      <c r="AB751">
        <v>842</v>
      </c>
      <c r="AC751">
        <v>93</v>
      </c>
      <c r="AD751">
        <v>18.79</v>
      </c>
      <c r="AE751">
        <v>0.43</v>
      </c>
      <c r="AF751">
        <v>982</v>
      </c>
      <c r="AG751">
        <v>-4</v>
      </c>
      <c r="AH751">
        <v>35</v>
      </c>
      <c r="AI751">
        <v>35</v>
      </c>
      <c r="AJ751">
        <v>191</v>
      </c>
      <c r="AK751">
        <v>170</v>
      </c>
      <c r="AL751">
        <v>4.7</v>
      </c>
      <c r="AM751">
        <v>174</v>
      </c>
      <c r="AN751" t="s">
        <v>155</v>
      </c>
      <c r="AO751">
        <v>2</v>
      </c>
      <c r="AP751" s="28">
        <v>0.8960300925925927</v>
      </c>
      <c r="AQ751">
        <v>47.158517000000003</v>
      </c>
      <c r="AR751">
        <v>-88.489628999999994</v>
      </c>
      <c r="AS751">
        <v>311.5</v>
      </c>
      <c r="AT751">
        <v>3.3</v>
      </c>
      <c r="AU751">
        <v>12</v>
      </c>
      <c r="AV751">
        <v>12</v>
      </c>
      <c r="AW751" t="s">
        <v>258</v>
      </c>
      <c r="AX751">
        <v>2.0779999999999998</v>
      </c>
      <c r="AY751">
        <v>1</v>
      </c>
      <c r="AZ751">
        <v>2.5779999999999998</v>
      </c>
      <c r="BA751">
        <v>14.686999999999999</v>
      </c>
      <c r="BB751">
        <v>15.71</v>
      </c>
      <c r="BC751">
        <v>1.07</v>
      </c>
      <c r="BD751">
        <v>13.369</v>
      </c>
      <c r="BE751">
        <v>3141.5219999999999</v>
      </c>
      <c r="BF751">
        <v>8.9250000000000007</v>
      </c>
      <c r="BG751">
        <v>2.4449999999999998</v>
      </c>
      <c r="BH751">
        <v>2.5999999999999999E-2</v>
      </c>
      <c r="BI751">
        <v>2.4710000000000001</v>
      </c>
      <c r="BJ751">
        <v>1.9339999999999999</v>
      </c>
      <c r="BK751">
        <v>0.02</v>
      </c>
      <c r="BL751">
        <v>1.954</v>
      </c>
      <c r="BM751">
        <v>0.98799999999999999</v>
      </c>
      <c r="BQ751">
        <v>114.059</v>
      </c>
      <c r="BR751">
        <v>0.167744</v>
      </c>
      <c r="BS751">
        <v>-5</v>
      </c>
      <c r="BT751">
        <v>5.0000000000000001E-3</v>
      </c>
      <c r="BU751">
        <v>4.0992439999999997</v>
      </c>
      <c r="BV751">
        <v>0</v>
      </c>
      <c r="BW751" t="s">
        <v>155</v>
      </c>
      <c r="BX751">
        <v>0.79100000000000004</v>
      </c>
    </row>
    <row r="752" spans="1:76" x14ac:dyDescent="0.25">
      <c r="A752" s="26">
        <v>43530</v>
      </c>
      <c r="B752" s="29">
        <v>0.68756195601851855</v>
      </c>
      <c r="C752">
        <v>14.01</v>
      </c>
      <c r="D752">
        <v>2.5700000000000001E-2</v>
      </c>
      <c r="E752">
        <v>257.10504500000002</v>
      </c>
      <c r="F752">
        <v>142</v>
      </c>
      <c r="G752">
        <v>1</v>
      </c>
      <c r="H752">
        <v>113.2</v>
      </c>
      <c r="J752">
        <v>0.6</v>
      </c>
      <c r="K752">
        <v>0.88249999999999995</v>
      </c>
      <c r="L752">
        <v>12.3637</v>
      </c>
      <c r="M752">
        <v>2.2700000000000001E-2</v>
      </c>
      <c r="N752">
        <v>125.3319</v>
      </c>
      <c r="O752">
        <v>0.90100000000000002</v>
      </c>
      <c r="P752">
        <v>126.2</v>
      </c>
      <c r="Q752">
        <v>99.140699999999995</v>
      </c>
      <c r="R752">
        <v>0.7127</v>
      </c>
      <c r="S752">
        <v>99.9</v>
      </c>
      <c r="T752">
        <v>113.2413</v>
      </c>
      <c r="W752">
        <v>0</v>
      </c>
      <c r="X752">
        <v>0.52949999999999997</v>
      </c>
      <c r="Y752">
        <v>12</v>
      </c>
      <c r="Z752">
        <v>851</v>
      </c>
      <c r="AA752">
        <v>838</v>
      </c>
      <c r="AB752">
        <v>841</v>
      </c>
      <c r="AC752">
        <v>93</v>
      </c>
      <c r="AD752">
        <v>18.79</v>
      </c>
      <c r="AE752">
        <v>0.43</v>
      </c>
      <c r="AF752">
        <v>982</v>
      </c>
      <c r="AG752">
        <v>-4</v>
      </c>
      <c r="AH752">
        <v>35</v>
      </c>
      <c r="AI752">
        <v>35</v>
      </c>
      <c r="AJ752">
        <v>191</v>
      </c>
      <c r="AK752">
        <v>170</v>
      </c>
      <c r="AL752">
        <v>4.8</v>
      </c>
      <c r="AM752">
        <v>174</v>
      </c>
      <c r="AN752" t="s">
        <v>155</v>
      </c>
      <c r="AO752">
        <v>2</v>
      </c>
      <c r="AP752" s="28">
        <v>0.89604166666666663</v>
      </c>
      <c r="AQ752">
        <v>47.158520000000003</v>
      </c>
      <c r="AR752">
        <v>-88.489610999999996</v>
      </c>
      <c r="AS752">
        <v>311.5</v>
      </c>
      <c r="AT752">
        <v>3.2</v>
      </c>
      <c r="AU752">
        <v>12</v>
      </c>
      <c r="AV752">
        <v>12</v>
      </c>
      <c r="AW752" t="s">
        <v>258</v>
      </c>
      <c r="AX752">
        <v>1.0484</v>
      </c>
      <c r="AY752">
        <v>1.0955999999999999</v>
      </c>
      <c r="AZ752">
        <v>1.9308000000000001</v>
      </c>
      <c r="BA752">
        <v>14.686999999999999</v>
      </c>
      <c r="BB752">
        <v>15.76</v>
      </c>
      <c r="BC752">
        <v>1.07</v>
      </c>
      <c r="BD752">
        <v>13.316000000000001</v>
      </c>
      <c r="BE752">
        <v>3150.02</v>
      </c>
      <c r="BF752">
        <v>3.6789999999999998</v>
      </c>
      <c r="BG752">
        <v>3.3439999999999999</v>
      </c>
      <c r="BH752">
        <v>2.4E-2</v>
      </c>
      <c r="BI752">
        <v>3.3679999999999999</v>
      </c>
      <c r="BJ752">
        <v>2.645</v>
      </c>
      <c r="BK752">
        <v>1.9E-2</v>
      </c>
      <c r="BL752">
        <v>2.6640000000000001</v>
      </c>
      <c r="BM752">
        <v>0.91620000000000001</v>
      </c>
      <c r="BQ752">
        <v>98.09</v>
      </c>
      <c r="BR752">
        <v>5.6309999999999999E-2</v>
      </c>
      <c r="BS752">
        <v>-5</v>
      </c>
      <c r="BT752">
        <v>5.0000000000000001E-3</v>
      </c>
      <c r="BU752">
        <v>1.3760680000000001</v>
      </c>
      <c r="BV752">
        <v>0</v>
      </c>
      <c r="BW752" t="s">
        <v>155</v>
      </c>
      <c r="BX752">
        <v>0.79100000000000004</v>
      </c>
    </row>
    <row r="753" spans="1:76" x14ac:dyDescent="0.25">
      <c r="A753" s="26">
        <v>43530</v>
      </c>
      <c r="B753" s="29">
        <v>0.68757353009259259</v>
      </c>
      <c r="C753">
        <v>14.025</v>
      </c>
      <c r="D753">
        <v>1.7399999999999999E-2</v>
      </c>
      <c r="E753">
        <v>174.39205999999999</v>
      </c>
      <c r="F753">
        <v>211.9</v>
      </c>
      <c r="G753">
        <v>0.6</v>
      </c>
      <c r="H753">
        <v>93.8</v>
      </c>
      <c r="J753">
        <v>0.6</v>
      </c>
      <c r="K753">
        <v>0.88249999999999995</v>
      </c>
      <c r="L753">
        <v>12.3765</v>
      </c>
      <c r="M753">
        <v>1.54E-2</v>
      </c>
      <c r="N753">
        <v>187.01900000000001</v>
      </c>
      <c r="O753">
        <v>0.49959999999999999</v>
      </c>
      <c r="P753">
        <v>187.5</v>
      </c>
      <c r="Q753">
        <v>147.93690000000001</v>
      </c>
      <c r="R753">
        <v>0.3952</v>
      </c>
      <c r="S753">
        <v>148.30000000000001</v>
      </c>
      <c r="T753">
        <v>93.765199999999993</v>
      </c>
      <c r="W753">
        <v>0</v>
      </c>
      <c r="X753">
        <v>0.52949999999999997</v>
      </c>
      <c r="Y753">
        <v>12.1</v>
      </c>
      <c r="Z753">
        <v>850</v>
      </c>
      <c r="AA753">
        <v>837</v>
      </c>
      <c r="AB753">
        <v>841</v>
      </c>
      <c r="AC753">
        <v>93</v>
      </c>
      <c r="AD753">
        <v>18.79</v>
      </c>
      <c r="AE753">
        <v>0.43</v>
      </c>
      <c r="AF753">
        <v>982</v>
      </c>
      <c r="AG753">
        <v>-4</v>
      </c>
      <c r="AH753">
        <v>35</v>
      </c>
      <c r="AI753">
        <v>35</v>
      </c>
      <c r="AJ753">
        <v>191</v>
      </c>
      <c r="AK753">
        <v>170</v>
      </c>
      <c r="AL753">
        <v>4.8</v>
      </c>
      <c r="AM753">
        <v>174</v>
      </c>
      <c r="AN753" t="s">
        <v>155</v>
      </c>
      <c r="AO753">
        <v>2</v>
      </c>
      <c r="AP753" s="28">
        <v>0.89605324074074078</v>
      </c>
      <c r="AQ753">
        <v>47.158543999999999</v>
      </c>
      <c r="AR753">
        <v>-88.489593999999997</v>
      </c>
      <c r="AS753">
        <v>310.8</v>
      </c>
      <c r="AT753">
        <v>4.4000000000000004</v>
      </c>
      <c r="AU753">
        <v>12</v>
      </c>
      <c r="AV753">
        <v>12</v>
      </c>
      <c r="AW753" t="s">
        <v>258</v>
      </c>
      <c r="AX753">
        <v>1.3824000000000001</v>
      </c>
      <c r="AY753">
        <v>1.0044</v>
      </c>
      <c r="AZ753">
        <v>2.1867999999999999</v>
      </c>
      <c r="BA753">
        <v>14.686999999999999</v>
      </c>
      <c r="BB753">
        <v>15.76</v>
      </c>
      <c r="BC753">
        <v>1.07</v>
      </c>
      <c r="BD753">
        <v>13.319000000000001</v>
      </c>
      <c r="BE753">
        <v>3152.375</v>
      </c>
      <c r="BF753">
        <v>2.4950000000000001</v>
      </c>
      <c r="BG753">
        <v>4.9880000000000004</v>
      </c>
      <c r="BH753">
        <v>1.2999999999999999E-2</v>
      </c>
      <c r="BI753">
        <v>5.0019999999999998</v>
      </c>
      <c r="BJ753">
        <v>3.9460000000000002</v>
      </c>
      <c r="BK753">
        <v>1.0999999999999999E-2</v>
      </c>
      <c r="BL753">
        <v>3.956</v>
      </c>
      <c r="BM753">
        <v>0.75839999999999996</v>
      </c>
      <c r="BQ753">
        <v>98.058999999999997</v>
      </c>
      <c r="BR753">
        <v>1.0551E-2</v>
      </c>
      <c r="BS753">
        <v>-5</v>
      </c>
      <c r="BT753">
        <v>5.0000000000000001E-3</v>
      </c>
      <c r="BU753">
        <v>0.25782899999999997</v>
      </c>
      <c r="BV753">
        <v>0</v>
      </c>
      <c r="BW753" t="s">
        <v>155</v>
      </c>
      <c r="BX753">
        <v>0.79100000000000004</v>
      </c>
    </row>
    <row r="754" spans="1:76" x14ac:dyDescent="0.25">
      <c r="A754" s="26">
        <v>43530</v>
      </c>
      <c r="B754" s="29">
        <v>0.68758510416666674</v>
      </c>
      <c r="C754">
        <v>14.162000000000001</v>
      </c>
      <c r="D754">
        <v>1.2E-2</v>
      </c>
      <c r="E754">
        <v>119.641694</v>
      </c>
      <c r="F754">
        <v>289.89999999999998</v>
      </c>
      <c r="G754">
        <v>0.4</v>
      </c>
      <c r="H754">
        <v>79.8</v>
      </c>
      <c r="J754">
        <v>0.6</v>
      </c>
      <c r="K754">
        <v>0.88149999999999995</v>
      </c>
      <c r="L754">
        <v>12.484</v>
      </c>
      <c r="M754">
        <v>1.0500000000000001E-2</v>
      </c>
      <c r="N754">
        <v>255.56180000000001</v>
      </c>
      <c r="O754">
        <v>0.35260000000000002</v>
      </c>
      <c r="P754">
        <v>255.9</v>
      </c>
      <c r="Q754">
        <v>202.15600000000001</v>
      </c>
      <c r="R754">
        <v>0.27889999999999998</v>
      </c>
      <c r="S754">
        <v>202.4</v>
      </c>
      <c r="T754">
        <v>79.8172</v>
      </c>
      <c r="W754">
        <v>0</v>
      </c>
      <c r="X754">
        <v>0.52890000000000004</v>
      </c>
      <c r="Y754">
        <v>12.1</v>
      </c>
      <c r="Z754">
        <v>850</v>
      </c>
      <c r="AA754">
        <v>837</v>
      </c>
      <c r="AB754">
        <v>841</v>
      </c>
      <c r="AC754">
        <v>93</v>
      </c>
      <c r="AD754">
        <v>18.79</v>
      </c>
      <c r="AE754">
        <v>0.43</v>
      </c>
      <c r="AF754">
        <v>982</v>
      </c>
      <c r="AG754">
        <v>-4</v>
      </c>
      <c r="AH754">
        <v>35.368000000000002</v>
      </c>
      <c r="AI754">
        <v>35</v>
      </c>
      <c r="AJ754">
        <v>191</v>
      </c>
      <c r="AK754">
        <v>170</v>
      </c>
      <c r="AL754">
        <v>4.8</v>
      </c>
      <c r="AM754">
        <v>174.3</v>
      </c>
      <c r="AN754" t="s">
        <v>155</v>
      </c>
      <c r="AO754">
        <v>2</v>
      </c>
      <c r="AP754" s="28">
        <v>0.89606481481481481</v>
      </c>
      <c r="AQ754">
        <v>47.158569</v>
      </c>
      <c r="AR754">
        <v>-88.489604</v>
      </c>
      <c r="AS754">
        <v>311</v>
      </c>
      <c r="AT754">
        <v>4.9000000000000004</v>
      </c>
      <c r="AU754">
        <v>12</v>
      </c>
      <c r="AV754">
        <v>12</v>
      </c>
      <c r="AW754" t="s">
        <v>258</v>
      </c>
      <c r="AX754">
        <v>1.5911999999999999</v>
      </c>
      <c r="AY754">
        <v>1</v>
      </c>
      <c r="AZ754">
        <v>2.2955999999999999</v>
      </c>
      <c r="BA754">
        <v>14.686999999999999</v>
      </c>
      <c r="BB754">
        <v>15.62</v>
      </c>
      <c r="BC754">
        <v>1.06</v>
      </c>
      <c r="BD754">
        <v>13.443</v>
      </c>
      <c r="BE754">
        <v>3153.92</v>
      </c>
      <c r="BF754">
        <v>1.696</v>
      </c>
      <c r="BG754">
        <v>6.7610000000000001</v>
      </c>
      <c r="BH754">
        <v>8.9999999999999993E-3</v>
      </c>
      <c r="BI754">
        <v>6.7709999999999999</v>
      </c>
      <c r="BJ754">
        <v>5.3479999999999999</v>
      </c>
      <c r="BK754">
        <v>7.0000000000000001E-3</v>
      </c>
      <c r="BL754">
        <v>5.3559999999999999</v>
      </c>
      <c r="BM754">
        <v>0.64029999999999998</v>
      </c>
      <c r="BQ754">
        <v>97.155000000000001</v>
      </c>
      <c r="BR754">
        <v>4.752E-2</v>
      </c>
      <c r="BS754">
        <v>-5</v>
      </c>
      <c r="BT754">
        <v>5.0000000000000001E-3</v>
      </c>
      <c r="BU754">
        <v>1.16127</v>
      </c>
      <c r="BV754">
        <v>0</v>
      </c>
      <c r="BW754" t="s">
        <v>155</v>
      </c>
      <c r="BX754">
        <v>0.79100000000000004</v>
      </c>
    </row>
    <row r="755" spans="1:76" x14ac:dyDescent="0.25">
      <c r="A755" s="26">
        <v>43530</v>
      </c>
      <c r="B755" s="29">
        <v>0.68759667824074067</v>
      </c>
      <c r="C755">
        <v>14.387</v>
      </c>
      <c r="D755">
        <v>1.7100000000000001E-2</v>
      </c>
      <c r="E755">
        <v>170.76923099999999</v>
      </c>
      <c r="F755">
        <v>343</v>
      </c>
      <c r="G755">
        <v>0.4</v>
      </c>
      <c r="H755">
        <v>63.7</v>
      </c>
      <c r="J755">
        <v>0.6</v>
      </c>
      <c r="K755">
        <v>0.87980000000000003</v>
      </c>
      <c r="L755">
        <v>12.6578</v>
      </c>
      <c r="M755">
        <v>1.4999999999999999E-2</v>
      </c>
      <c r="N755">
        <v>301.80810000000002</v>
      </c>
      <c r="O755">
        <v>0.35189999999999999</v>
      </c>
      <c r="P755">
        <v>302.2</v>
      </c>
      <c r="Q755">
        <v>238.738</v>
      </c>
      <c r="R755">
        <v>0.27839999999999998</v>
      </c>
      <c r="S755">
        <v>239</v>
      </c>
      <c r="T755">
        <v>63.747399999999999</v>
      </c>
      <c r="W755">
        <v>0</v>
      </c>
      <c r="X755">
        <v>0.52790000000000004</v>
      </c>
      <c r="Y755">
        <v>12.2</v>
      </c>
      <c r="Z755">
        <v>850</v>
      </c>
      <c r="AA755">
        <v>838</v>
      </c>
      <c r="AB755">
        <v>841</v>
      </c>
      <c r="AC755">
        <v>93</v>
      </c>
      <c r="AD755">
        <v>18.79</v>
      </c>
      <c r="AE755">
        <v>0.43</v>
      </c>
      <c r="AF755">
        <v>982</v>
      </c>
      <c r="AG755">
        <v>-4</v>
      </c>
      <c r="AH755">
        <v>35.632368</v>
      </c>
      <c r="AI755">
        <v>35</v>
      </c>
      <c r="AJ755">
        <v>191</v>
      </c>
      <c r="AK755">
        <v>170</v>
      </c>
      <c r="AL755">
        <v>4.9000000000000004</v>
      </c>
      <c r="AM755">
        <v>174.7</v>
      </c>
      <c r="AN755" t="s">
        <v>155</v>
      </c>
      <c r="AO755">
        <v>2</v>
      </c>
      <c r="AP755" s="28">
        <v>0.89607638888888896</v>
      </c>
      <c r="AQ755">
        <v>47.158569999999997</v>
      </c>
      <c r="AR755">
        <v>-88.489604999999997</v>
      </c>
      <c r="AS755">
        <v>311</v>
      </c>
      <c r="AT755">
        <v>5.4</v>
      </c>
      <c r="AU755">
        <v>12</v>
      </c>
      <c r="AV755">
        <v>12</v>
      </c>
      <c r="AW755" t="s">
        <v>258</v>
      </c>
      <c r="AX755">
        <v>1.6</v>
      </c>
      <c r="AY755">
        <v>1</v>
      </c>
      <c r="AZ755">
        <v>2.2999999999999998</v>
      </c>
      <c r="BA755">
        <v>14.686999999999999</v>
      </c>
      <c r="BB755">
        <v>15.39</v>
      </c>
      <c r="BC755">
        <v>1.05</v>
      </c>
      <c r="BD755">
        <v>13.662000000000001</v>
      </c>
      <c r="BE755">
        <v>3153.1289999999999</v>
      </c>
      <c r="BF755">
        <v>2.3820000000000001</v>
      </c>
      <c r="BG755">
        <v>7.8730000000000002</v>
      </c>
      <c r="BH755">
        <v>8.9999999999999993E-3</v>
      </c>
      <c r="BI755">
        <v>7.8819999999999997</v>
      </c>
      <c r="BJ755">
        <v>6.2279999999999998</v>
      </c>
      <c r="BK755">
        <v>7.0000000000000001E-3</v>
      </c>
      <c r="BL755">
        <v>6.2350000000000003</v>
      </c>
      <c r="BM755">
        <v>0.50429999999999997</v>
      </c>
      <c r="BQ755">
        <v>95.613</v>
      </c>
      <c r="BR755">
        <v>0.17974799999999999</v>
      </c>
      <c r="BS755">
        <v>-5</v>
      </c>
      <c r="BT755">
        <v>5.0000000000000001E-3</v>
      </c>
      <c r="BU755">
        <v>4.3925979999999996</v>
      </c>
      <c r="BV755">
        <v>0</v>
      </c>
      <c r="BW755" t="s">
        <v>155</v>
      </c>
      <c r="BX755">
        <v>0.79100000000000004</v>
      </c>
    </row>
    <row r="756" spans="1:76" x14ac:dyDescent="0.25">
      <c r="A756" s="26">
        <v>43530</v>
      </c>
      <c r="B756" s="29">
        <v>0.68760825231481482</v>
      </c>
      <c r="C756">
        <v>14.27</v>
      </c>
      <c r="D756">
        <v>1.9900000000000001E-2</v>
      </c>
      <c r="E756">
        <v>198.706468</v>
      </c>
      <c r="F756">
        <v>367</v>
      </c>
      <c r="G756">
        <v>0.4</v>
      </c>
      <c r="H756">
        <v>54.5</v>
      </c>
      <c r="J756">
        <v>0.6</v>
      </c>
      <c r="K756">
        <v>0.88070000000000004</v>
      </c>
      <c r="L756">
        <v>12.567600000000001</v>
      </c>
      <c r="M756">
        <v>1.7500000000000002E-2</v>
      </c>
      <c r="N756">
        <v>323.17360000000002</v>
      </c>
      <c r="O756">
        <v>0.3523</v>
      </c>
      <c r="P756">
        <v>323.5</v>
      </c>
      <c r="Q756">
        <v>255.6387</v>
      </c>
      <c r="R756">
        <v>0.2787</v>
      </c>
      <c r="S756">
        <v>255.9</v>
      </c>
      <c r="T756">
        <v>54.457599999999999</v>
      </c>
      <c r="W756">
        <v>0</v>
      </c>
      <c r="X756">
        <v>0.52839999999999998</v>
      </c>
      <c r="Y756">
        <v>12.1</v>
      </c>
      <c r="Z756">
        <v>851</v>
      </c>
      <c r="AA756">
        <v>838</v>
      </c>
      <c r="AB756">
        <v>841</v>
      </c>
      <c r="AC756">
        <v>93</v>
      </c>
      <c r="AD756">
        <v>18.79</v>
      </c>
      <c r="AE756">
        <v>0.43</v>
      </c>
      <c r="AF756">
        <v>982</v>
      </c>
      <c r="AG756">
        <v>-4</v>
      </c>
      <c r="AH756">
        <v>35</v>
      </c>
      <c r="AI756">
        <v>35</v>
      </c>
      <c r="AJ756">
        <v>191</v>
      </c>
      <c r="AK756">
        <v>170</v>
      </c>
      <c r="AL756">
        <v>4.9000000000000004</v>
      </c>
      <c r="AM756">
        <v>175</v>
      </c>
      <c r="AN756" t="s">
        <v>155</v>
      </c>
      <c r="AO756">
        <v>2</v>
      </c>
      <c r="AP756" s="28">
        <v>0.89607638888888896</v>
      </c>
      <c r="AQ756">
        <v>47.158597</v>
      </c>
      <c r="AR756">
        <v>-88.489650999999995</v>
      </c>
      <c r="AS756">
        <v>311.39999999999998</v>
      </c>
      <c r="AT756">
        <v>5.4</v>
      </c>
      <c r="AU756">
        <v>12</v>
      </c>
      <c r="AV756">
        <v>12</v>
      </c>
      <c r="AW756" t="s">
        <v>258</v>
      </c>
      <c r="AX756">
        <v>1.2176</v>
      </c>
      <c r="AY756">
        <v>1.0955999999999999</v>
      </c>
      <c r="AZ756">
        <v>2.0131999999999999</v>
      </c>
      <c r="BA756">
        <v>14.686999999999999</v>
      </c>
      <c r="BB756">
        <v>15.5</v>
      </c>
      <c r="BC756">
        <v>1.06</v>
      </c>
      <c r="BD756">
        <v>13.548999999999999</v>
      </c>
      <c r="BE756">
        <v>3152.7739999999999</v>
      </c>
      <c r="BF756">
        <v>2.794</v>
      </c>
      <c r="BG756">
        <v>8.49</v>
      </c>
      <c r="BH756">
        <v>8.9999999999999993E-3</v>
      </c>
      <c r="BI756">
        <v>8.4990000000000006</v>
      </c>
      <c r="BJ756">
        <v>6.7160000000000002</v>
      </c>
      <c r="BK756">
        <v>7.0000000000000001E-3</v>
      </c>
      <c r="BL756">
        <v>6.7229999999999999</v>
      </c>
      <c r="BM756">
        <v>0.43380000000000002</v>
      </c>
      <c r="BQ756">
        <v>96.384</v>
      </c>
      <c r="BR756">
        <v>0.19071099999999999</v>
      </c>
      <c r="BS756">
        <v>-5</v>
      </c>
      <c r="BT756">
        <v>5.0000000000000001E-3</v>
      </c>
      <c r="BU756">
        <v>4.6604929999999998</v>
      </c>
      <c r="BV756">
        <v>0</v>
      </c>
      <c r="BW756" t="s">
        <v>155</v>
      </c>
      <c r="BX756">
        <v>0.79100000000000004</v>
      </c>
    </row>
    <row r="757" spans="1:76" x14ac:dyDescent="0.25">
      <c r="A757" s="26">
        <v>43530</v>
      </c>
      <c r="B757" s="29">
        <v>0.68761982638888897</v>
      </c>
      <c r="C757">
        <v>10.079000000000001</v>
      </c>
      <c r="D757">
        <v>1.17E-2</v>
      </c>
      <c r="E757">
        <v>116.55967099999999</v>
      </c>
      <c r="F757">
        <v>351.2</v>
      </c>
      <c r="G757">
        <v>0.5</v>
      </c>
      <c r="H757">
        <v>58.5</v>
      </c>
      <c r="J757">
        <v>0.6</v>
      </c>
      <c r="K757">
        <v>0.91349999999999998</v>
      </c>
      <c r="L757">
        <v>9.2073</v>
      </c>
      <c r="M757">
        <v>1.06E-2</v>
      </c>
      <c r="N757">
        <v>320.84429999999998</v>
      </c>
      <c r="O757">
        <v>0.43769999999999998</v>
      </c>
      <c r="P757">
        <v>321.3</v>
      </c>
      <c r="Q757">
        <v>253.7961</v>
      </c>
      <c r="R757">
        <v>0.3463</v>
      </c>
      <c r="S757">
        <v>254.1</v>
      </c>
      <c r="T757">
        <v>58.510300000000001</v>
      </c>
      <c r="W757">
        <v>0</v>
      </c>
      <c r="X757">
        <v>0.54810000000000003</v>
      </c>
      <c r="Y757">
        <v>12.1</v>
      </c>
      <c r="Z757">
        <v>850</v>
      </c>
      <c r="AA757">
        <v>838</v>
      </c>
      <c r="AB757">
        <v>842</v>
      </c>
      <c r="AC757">
        <v>93</v>
      </c>
      <c r="AD757">
        <v>18.79</v>
      </c>
      <c r="AE757">
        <v>0.43</v>
      </c>
      <c r="AF757">
        <v>982</v>
      </c>
      <c r="AG757">
        <v>-4</v>
      </c>
      <c r="AH757">
        <v>35</v>
      </c>
      <c r="AI757">
        <v>35</v>
      </c>
      <c r="AJ757">
        <v>191.4</v>
      </c>
      <c r="AK757">
        <v>170</v>
      </c>
      <c r="AL757">
        <v>5</v>
      </c>
      <c r="AM757">
        <v>174.6</v>
      </c>
      <c r="AN757" t="s">
        <v>155</v>
      </c>
      <c r="AO757">
        <v>2</v>
      </c>
      <c r="AP757" s="28">
        <v>0.89609953703703704</v>
      </c>
      <c r="AQ757">
        <v>47.158611999999998</v>
      </c>
      <c r="AR757">
        <v>-88.489676000000003</v>
      </c>
      <c r="AS757">
        <v>311.5</v>
      </c>
      <c r="AT757">
        <v>5.4</v>
      </c>
      <c r="AU757">
        <v>12</v>
      </c>
      <c r="AV757">
        <v>10</v>
      </c>
      <c r="AW757" t="s">
        <v>253</v>
      </c>
      <c r="AX757">
        <v>1.2</v>
      </c>
      <c r="AY757">
        <v>1.1000000000000001</v>
      </c>
      <c r="AZ757">
        <v>2</v>
      </c>
      <c r="BA757">
        <v>14.686999999999999</v>
      </c>
      <c r="BB757">
        <v>21.53</v>
      </c>
      <c r="BC757">
        <v>1.47</v>
      </c>
      <c r="BD757">
        <v>9.4670000000000005</v>
      </c>
      <c r="BE757">
        <v>3156.5369999999998</v>
      </c>
      <c r="BF757">
        <v>2.323</v>
      </c>
      <c r="BG757">
        <v>11.519</v>
      </c>
      <c r="BH757">
        <v>1.6E-2</v>
      </c>
      <c r="BI757">
        <v>11.535</v>
      </c>
      <c r="BJ757">
        <v>9.1120000000000001</v>
      </c>
      <c r="BK757">
        <v>1.2E-2</v>
      </c>
      <c r="BL757">
        <v>9.1240000000000006</v>
      </c>
      <c r="BM757">
        <v>0.63700000000000001</v>
      </c>
      <c r="BQ757">
        <v>136.62899999999999</v>
      </c>
      <c r="BR757">
        <v>5.7919999999999999E-2</v>
      </c>
      <c r="BS757">
        <v>-5</v>
      </c>
      <c r="BT757">
        <v>5.0000000000000001E-3</v>
      </c>
      <c r="BU757">
        <v>1.4154199999999999</v>
      </c>
      <c r="BV757">
        <v>0</v>
      </c>
      <c r="BW757" t="s">
        <v>155</v>
      </c>
      <c r="BX757">
        <v>0.79100000000000004</v>
      </c>
    </row>
    <row r="758" spans="1:76" x14ac:dyDescent="0.25">
      <c r="A758" s="26">
        <v>43530</v>
      </c>
      <c r="B758" s="29">
        <v>0.68763140046296289</v>
      </c>
      <c r="C758">
        <v>8.2929999999999993</v>
      </c>
      <c r="D758">
        <v>0.01</v>
      </c>
      <c r="E758">
        <v>100.098765</v>
      </c>
      <c r="F758">
        <v>305.89999999999998</v>
      </c>
      <c r="G758">
        <v>0.6</v>
      </c>
      <c r="H758">
        <v>49</v>
      </c>
      <c r="J758">
        <v>0.5</v>
      </c>
      <c r="K758">
        <v>0.92820000000000003</v>
      </c>
      <c r="L758">
        <v>7.6981999999999999</v>
      </c>
      <c r="M758">
        <v>9.2999999999999992E-3</v>
      </c>
      <c r="N758">
        <v>283.9486</v>
      </c>
      <c r="O758">
        <v>0.5373</v>
      </c>
      <c r="P758">
        <v>284.5</v>
      </c>
      <c r="Q758">
        <v>224.61070000000001</v>
      </c>
      <c r="R758">
        <v>0.42499999999999999</v>
      </c>
      <c r="S758">
        <v>225</v>
      </c>
      <c r="T758">
        <v>48.978099999999998</v>
      </c>
      <c r="W758">
        <v>0</v>
      </c>
      <c r="X758">
        <v>0.46539999999999998</v>
      </c>
      <c r="Y758">
        <v>12.2</v>
      </c>
      <c r="Z758">
        <v>850</v>
      </c>
      <c r="AA758">
        <v>837</v>
      </c>
      <c r="AB758">
        <v>843</v>
      </c>
      <c r="AC758">
        <v>93</v>
      </c>
      <c r="AD758">
        <v>18.79</v>
      </c>
      <c r="AE758">
        <v>0.43</v>
      </c>
      <c r="AF758">
        <v>982</v>
      </c>
      <c r="AG758">
        <v>-4</v>
      </c>
      <c r="AH758">
        <v>35</v>
      </c>
      <c r="AI758">
        <v>35</v>
      </c>
      <c r="AJ758">
        <v>192</v>
      </c>
      <c r="AK758">
        <v>170</v>
      </c>
      <c r="AL758">
        <v>5</v>
      </c>
      <c r="AM758">
        <v>174.3</v>
      </c>
      <c r="AN758" t="s">
        <v>155</v>
      </c>
      <c r="AO758">
        <v>2</v>
      </c>
      <c r="AP758" s="28">
        <v>0.89611111111111119</v>
      </c>
      <c r="AQ758">
        <v>47.158619999999999</v>
      </c>
      <c r="AR758">
        <v>-88.489694</v>
      </c>
      <c r="AS758">
        <v>310.8</v>
      </c>
      <c r="AT758">
        <v>3.4</v>
      </c>
      <c r="AU758">
        <v>12</v>
      </c>
      <c r="AV758">
        <v>11</v>
      </c>
      <c r="AW758" t="s">
        <v>259</v>
      </c>
      <c r="AX758">
        <v>1.2</v>
      </c>
      <c r="AY758">
        <v>1.386787</v>
      </c>
      <c r="AZ758">
        <v>2.2867869999999999</v>
      </c>
      <c r="BA758">
        <v>14.686999999999999</v>
      </c>
      <c r="BB758">
        <v>25.95</v>
      </c>
      <c r="BC758">
        <v>1.77</v>
      </c>
      <c r="BD758">
        <v>7.7309999999999999</v>
      </c>
      <c r="BE758">
        <v>3159.06</v>
      </c>
      <c r="BF758">
        <v>2.427</v>
      </c>
      <c r="BG758">
        <v>12.202</v>
      </c>
      <c r="BH758">
        <v>2.3E-2</v>
      </c>
      <c r="BI758">
        <v>12.226000000000001</v>
      </c>
      <c r="BJ758">
        <v>9.6519999999999992</v>
      </c>
      <c r="BK758">
        <v>1.7999999999999999E-2</v>
      </c>
      <c r="BL758">
        <v>9.6709999999999994</v>
      </c>
      <c r="BM758">
        <v>0.63819999999999999</v>
      </c>
      <c r="BQ758">
        <v>138.85599999999999</v>
      </c>
      <c r="BR758">
        <v>1.1535999999999999E-2</v>
      </c>
      <c r="BS758">
        <v>-5</v>
      </c>
      <c r="BT758">
        <v>5.0000000000000001E-3</v>
      </c>
      <c r="BU758">
        <v>0.28191100000000002</v>
      </c>
      <c r="BV758">
        <v>0</v>
      </c>
      <c r="BW758" t="s">
        <v>155</v>
      </c>
      <c r="BX758">
        <v>0.79100000000000004</v>
      </c>
    </row>
    <row r="759" spans="1:76" x14ac:dyDescent="0.25">
      <c r="A759" s="26">
        <v>43530</v>
      </c>
      <c r="B759" s="29">
        <v>0.68764297453703704</v>
      </c>
      <c r="C759">
        <v>8.3539999999999992</v>
      </c>
      <c r="D759">
        <v>1.6799999999999999E-2</v>
      </c>
      <c r="E759">
        <v>168.25751099999999</v>
      </c>
      <c r="F759">
        <v>258.60000000000002</v>
      </c>
      <c r="G759">
        <v>0.8</v>
      </c>
      <c r="H759">
        <v>40.700000000000003</v>
      </c>
      <c r="J759">
        <v>0.81</v>
      </c>
      <c r="K759">
        <v>0.92769999999999997</v>
      </c>
      <c r="L759">
        <v>7.7496999999999998</v>
      </c>
      <c r="M759">
        <v>1.5599999999999999E-2</v>
      </c>
      <c r="N759">
        <v>239.893</v>
      </c>
      <c r="O759">
        <v>0.72209999999999996</v>
      </c>
      <c r="P759">
        <v>240.6</v>
      </c>
      <c r="Q759">
        <v>189.76159999999999</v>
      </c>
      <c r="R759">
        <v>0.57120000000000004</v>
      </c>
      <c r="S759">
        <v>190.3</v>
      </c>
      <c r="T759">
        <v>40.709099999999999</v>
      </c>
      <c r="W759">
        <v>0</v>
      </c>
      <c r="X759">
        <v>0.74919999999999998</v>
      </c>
      <c r="Y759">
        <v>12.1</v>
      </c>
      <c r="Z759">
        <v>851</v>
      </c>
      <c r="AA759">
        <v>838</v>
      </c>
      <c r="AB759">
        <v>843</v>
      </c>
      <c r="AC759">
        <v>93</v>
      </c>
      <c r="AD759">
        <v>18.79</v>
      </c>
      <c r="AE759">
        <v>0.43</v>
      </c>
      <c r="AF759">
        <v>982</v>
      </c>
      <c r="AG759">
        <v>-4</v>
      </c>
      <c r="AH759">
        <v>35</v>
      </c>
      <c r="AI759">
        <v>35</v>
      </c>
      <c r="AJ759">
        <v>192</v>
      </c>
      <c r="AK759">
        <v>170</v>
      </c>
      <c r="AL759">
        <v>5</v>
      </c>
      <c r="AM759">
        <v>174</v>
      </c>
      <c r="AN759" t="s">
        <v>155</v>
      </c>
      <c r="AO759">
        <v>2</v>
      </c>
      <c r="AP759" s="28">
        <v>0.89612268518518512</v>
      </c>
      <c r="AQ759">
        <v>47.158614999999998</v>
      </c>
      <c r="AR759">
        <v>-88.489689999999996</v>
      </c>
      <c r="AS759">
        <v>310.10000000000002</v>
      </c>
      <c r="AT759">
        <v>1.1000000000000001</v>
      </c>
      <c r="AU759">
        <v>12</v>
      </c>
      <c r="AV759">
        <v>12</v>
      </c>
      <c r="AW759" t="s">
        <v>258</v>
      </c>
      <c r="AX759">
        <v>1.2956000000000001</v>
      </c>
      <c r="AY759">
        <v>1.7824</v>
      </c>
      <c r="AZ759">
        <v>2.5868000000000002</v>
      </c>
      <c r="BA759">
        <v>14.686999999999999</v>
      </c>
      <c r="BB759">
        <v>25.75</v>
      </c>
      <c r="BC759">
        <v>1.75</v>
      </c>
      <c r="BD759">
        <v>7.7960000000000003</v>
      </c>
      <c r="BE759">
        <v>3156.7449999999999</v>
      </c>
      <c r="BF759">
        <v>4.0469999999999997</v>
      </c>
      <c r="BG759">
        <v>10.233000000000001</v>
      </c>
      <c r="BH759">
        <v>3.1E-2</v>
      </c>
      <c r="BI759">
        <v>10.263999999999999</v>
      </c>
      <c r="BJ759">
        <v>8.0950000000000006</v>
      </c>
      <c r="BK759">
        <v>2.4E-2</v>
      </c>
      <c r="BL759">
        <v>8.1189999999999998</v>
      </c>
      <c r="BM759">
        <v>0.52659999999999996</v>
      </c>
      <c r="BQ759">
        <v>221.886</v>
      </c>
      <c r="BR759">
        <v>-4.4720000000000003E-3</v>
      </c>
      <c r="BS759">
        <v>-5</v>
      </c>
      <c r="BT759">
        <v>5.0000000000000001E-3</v>
      </c>
      <c r="BU759">
        <v>-0.10928499999999999</v>
      </c>
      <c r="BV759">
        <v>0</v>
      </c>
      <c r="BW759" t="s">
        <v>155</v>
      </c>
      <c r="BX759">
        <v>0.79100000000000004</v>
      </c>
    </row>
    <row r="760" spans="1:76" x14ac:dyDescent="0.25">
      <c r="A760" s="26">
        <v>43530</v>
      </c>
      <c r="B760" s="29">
        <v>0.68765454861111108</v>
      </c>
      <c r="C760">
        <v>8.8179999999999996</v>
      </c>
      <c r="D760">
        <v>1.7299999999999999E-2</v>
      </c>
      <c r="E760">
        <v>173.06856199999999</v>
      </c>
      <c r="F760">
        <v>228.1</v>
      </c>
      <c r="G760">
        <v>0.8</v>
      </c>
      <c r="H760">
        <v>40.799999999999997</v>
      </c>
      <c r="J760">
        <v>1.7</v>
      </c>
      <c r="K760">
        <v>0.92379999999999995</v>
      </c>
      <c r="L760">
        <v>8.1462000000000003</v>
      </c>
      <c r="M760">
        <v>1.6E-2</v>
      </c>
      <c r="N760">
        <v>210.72389999999999</v>
      </c>
      <c r="O760">
        <v>0.73899999999999999</v>
      </c>
      <c r="P760">
        <v>211.5</v>
      </c>
      <c r="Q760">
        <v>166.68799999999999</v>
      </c>
      <c r="R760">
        <v>0.58460000000000001</v>
      </c>
      <c r="S760">
        <v>167.3</v>
      </c>
      <c r="T760">
        <v>40.822099999999999</v>
      </c>
      <c r="W760">
        <v>0</v>
      </c>
      <c r="X760">
        <v>1.5696000000000001</v>
      </c>
      <c r="Y760">
        <v>12.2</v>
      </c>
      <c r="Z760">
        <v>852</v>
      </c>
      <c r="AA760">
        <v>839</v>
      </c>
      <c r="AB760">
        <v>843</v>
      </c>
      <c r="AC760">
        <v>93</v>
      </c>
      <c r="AD760">
        <v>18.79</v>
      </c>
      <c r="AE760">
        <v>0.43</v>
      </c>
      <c r="AF760">
        <v>982</v>
      </c>
      <c r="AG760">
        <v>-4</v>
      </c>
      <c r="AH760">
        <v>35</v>
      </c>
      <c r="AI760">
        <v>35</v>
      </c>
      <c r="AJ760">
        <v>192</v>
      </c>
      <c r="AK760">
        <v>170</v>
      </c>
      <c r="AL760">
        <v>5</v>
      </c>
      <c r="AM760">
        <v>174</v>
      </c>
      <c r="AN760" t="s">
        <v>155</v>
      </c>
      <c r="AO760">
        <v>2</v>
      </c>
      <c r="AP760" s="28">
        <v>0.89613425925925927</v>
      </c>
      <c r="AQ760">
        <v>47.158613000000003</v>
      </c>
      <c r="AR760">
        <v>-88.489682999999999</v>
      </c>
      <c r="AS760">
        <v>310.2</v>
      </c>
      <c r="AT760">
        <v>0</v>
      </c>
      <c r="AU760">
        <v>12</v>
      </c>
      <c r="AV760">
        <v>12</v>
      </c>
      <c r="AW760" t="s">
        <v>258</v>
      </c>
      <c r="AX760">
        <v>1.3956</v>
      </c>
      <c r="AY760">
        <v>1.8956</v>
      </c>
      <c r="AZ760">
        <v>2.6</v>
      </c>
      <c r="BA760">
        <v>14.686999999999999</v>
      </c>
      <c r="BB760">
        <v>24.45</v>
      </c>
      <c r="BC760">
        <v>1.66</v>
      </c>
      <c r="BD760">
        <v>8.2469999999999999</v>
      </c>
      <c r="BE760">
        <v>3156.1930000000002</v>
      </c>
      <c r="BF760">
        <v>3.9430000000000001</v>
      </c>
      <c r="BG760">
        <v>8.5500000000000007</v>
      </c>
      <c r="BH760">
        <v>0.03</v>
      </c>
      <c r="BI760">
        <v>8.58</v>
      </c>
      <c r="BJ760">
        <v>6.7629999999999999</v>
      </c>
      <c r="BK760">
        <v>2.4E-2</v>
      </c>
      <c r="BL760">
        <v>6.7869999999999999</v>
      </c>
      <c r="BM760">
        <v>0.50219999999999998</v>
      </c>
      <c r="BQ760">
        <v>442.17399999999998</v>
      </c>
      <c r="BR760">
        <v>4.2680000000000003E-2</v>
      </c>
      <c r="BS760">
        <v>-5</v>
      </c>
      <c r="BT760">
        <v>5.0000000000000001E-3</v>
      </c>
      <c r="BU760">
        <v>1.0429919999999999</v>
      </c>
      <c r="BV760">
        <v>0</v>
      </c>
      <c r="BW760" t="s">
        <v>155</v>
      </c>
      <c r="BX760">
        <v>0.79100000000000004</v>
      </c>
    </row>
    <row r="761" spans="1:76" x14ac:dyDescent="0.25">
      <c r="A761" s="26">
        <v>43530</v>
      </c>
      <c r="B761" s="29">
        <v>0.68766612268518523</v>
      </c>
      <c r="C761">
        <v>8.23</v>
      </c>
      <c r="D761">
        <v>1.0200000000000001E-2</v>
      </c>
      <c r="E761">
        <v>102.438424</v>
      </c>
      <c r="F761">
        <v>207</v>
      </c>
      <c r="G761">
        <v>0.8</v>
      </c>
      <c r="H761">
        <v>39.5</v>
      </c>
      <c r="J761">
        <v>2.83</v>
      </c>
      <c r="K761">
        <v>0.92879999999999996</v>
      </c>
      <c r="L761">
        <v>7.6435000000000004</v>
      </c>
      <c r="M761">
        <v>9.4999999999999998E-3</v>
      </c>
      <c r="N761">
        <v>192.22839999999999</v>
      </c>
      <c r="O761">
        <v>0.74299999999999999</v>
      </c>
      <c r="P761">
        <v>193</v>
      </c>
      <c r="Q761">
        <v>152.05760000000001</v>
      </c>
      <c r="R761">
        <v>0.5877</v>
      </c>
      <c r="S761">
        <v>152.6</v>
      </c>
      <c r="T761">
        <v>39.481400000000001</v>
      </c>
      <c r="W761">
        <v>0</v>
      </c>
      <c r="X761">
        <v>2.6242999999999999</v>
      </c>
      <c r="Y761">
        <v>12</v>
      </c>
      <c r="Z761">
        <v>853</v>
      </c>
      <c r="AA761">
        <v>839</v>
      </c>
      <c r="AB761">
        <v>843</v>
      </c>
      <c r="AC761">
        <v>93</v>
      </c>
      <c r="AD761">
        <v>18.79</v>
      </c>
      <c r="AE761">
        <v>0.43</v>
      </c>
      <c r="AF761">
        <v>982</v>
      </c>
      <c r="AG761">
        <v>-4</v>
      </c>
      <c r="AH761">
        <v>35</v>
      </c>
      <c r="AI761">
        <v>35</v>
      </c>
      <c r="AJ761">
        <v>191.6</v>
      </c>
      <c r="AK761">
        <v>169.6</v>
      </c>
      <c r="AL761">
        <v>5</v>
      </c>
      <c r="AM761">
        <v>174</v>
      </c>
      <c r="AN761" t="s">
        <v>155</v>
      </c>
      <c r="AO761">
        <v>2</v>
      </c>
      <c r="AP761" s="28">
        <v>0.89614583333333331</v>
      </c>
      <c r="AQ761">
        <v>47.158613000000003</v>
      </c>
      <c r="AR761">
        <v>-88.489682999999999</v>
      </c>
      <c r="AS761">
        <v>310.3</v>
      </c>
      <c r="AT761">
        <v>0</v>
      </c>
      <c r="AU761">
        <v>12</v>
      </c>
      <c r="AV761">
        <v>12</v>
      </c>
      <c r="AW761" t="s">
        <v>258</v>
      </c>
      <c r="AX761">
        <v>0.82640000000000002</v>
      </c>
      <c r="AY761">
        <v>1.3264</v>
      </c>
      <c r="AZ761">
        <v>1.5484</v>
      </c>
      <c r="BA761">
        <v>14.686999999999999</v>
      </c>
      <c r="BB761">
        <v>26.15</v>
      </c>
      <c r="BC761">
        <v>1.78</v>
      </c>
      <c r="BD761">
        <v>7.67</v>
      </c>
      <c r="BE761">
        <v>3159.4369999999999</v>
      </c>
      <c r="BF761">
        <v>2.5030000000000001</v>
      </c>
      <c r="BG761">
        <v>8.3209999999999997</v>
      </c>
      <c r="BH761">
        <v>3.2000000000000001E-2</v>
      </c>
      <c r="BI761">
        <v>8.3529999999999998</v>
      </c>
      <c r="BJ761">
        <v>6.5819999999999999</v>
      </c>
      <c r="BK761">
        <v>2.5000000000000001E-2</v>
      </c>
      <c r="BL761">
        <v>6.6079999999999997</v>
      </c>
      <c r="BM761">
        <v>0.51819999999999999</v>
      </c>
      <c r="BQ761">
        <v>788.73299999999995</v>
      </c>
      <c r="BR761">
        <v>8.9359999999999995E-2</v>
      </c>
      <c r="BS761">
        <v>-5</v>
      </c>
      <c r="BT761">
        <v>5.0000000000000001E-3</v>
      </c>
      <c r="BU761">
        <v>2.183735</v>
      </c>
      <c r="BV761">
        <v>0</v>
      </c>
      <c r="BW761" t="s">
        <v>155</v>
      </c>
      <c r="BX761">
        <v>0.79100000000000004</v>
      </c>
    </row>
    <row r="762" spans="1:76" x14ac:dyDescent="0.25">
      <c r="A762" s="26">
        <v>43530</v>
      </c>
      <c r="B762" s="29">
        <v>0.68767769675925916</v>
      </c>
      <c r="C762">
        <v>6.218</v>
      </c>
      <c r="D762">
        <v>5.4000000000000003E-3</v>
      </c>
      <c r="E762">
        <v>53.973064000000001</v>
      </c>
      <c r="F762">
        <v>184.3</v>
      </c>
      <c r="G762">
        <v>0.8</v>
      </c>
      <c r="H762">
        <v>40.200000000000003</v>
      </c>
      <c r="J762">
        <v>3.5</v>
      </c>
      <c r="K762">
        <v>0.94589999999999996</v>
      </c>
      <c r="L762">
        <v>5.8818000000000001</v>
      </c>
      <c r="M762">
        <v>5.1000000000000004E-3</v>
      </c>
      <c r="N762">
        <v>174.32300000000001</v>
      </c>
      <c r="O762">
        <v>0.75670000000000004</v>
      </c>
      <c r="P762">
        <v>175.1</v>
      </c>
      <c r="Q762">
        <v>137.89400000000001</v>
      </c>
      <c r="R762">
        <v>0.59860000000000002</v>
      </c>
      <c r="S762">
        <v>138.5</v>
      </c>
      <c r="T762">
        <v>40.2057</v>
      </c>
      <c r="W762">
        <v>0</v>
      </c>
      <c r="X762">
        <v>3.3067000000000002</v>
      </c>
      <c r="Y762">
        <v>11.9</v>
      </c>
      <c r="Z762">
        <v>854</v>
      </c>
      <c r="AA762">
        <v>840</v>
      </c>
      <c r="AB762">
        <v>843</v>
      </c>
      <c r="AC762">
        <v>93</v>
      </c>
      <c r="AD762">
        <v>18.79</v>
      </c>
      <c r="AE762">
        <v>0.43</v>
      </c>
      <c r="AF762">
        <v>982</v>
      </c>
      <c r="AG762">
        <v>-4</v>
      </c>
      <c r="AH762">
        <v>35</v>
      </c>
      <c r="AI762">
        <v>35</v>
      </c>
      <c r="AJ762">
        <v>191</v>
      </c>
      <c r="AK762">
        <v>169</v>
      </c>
      <c r="AL762">
        <v>4.9000000000000004</v>
      </c>
      <c r="AM762">
        <v>174.2</v>
      </c>
      <c r="AN762" t="s">
        <v>155</v>
      </c>
      <c r="AO762">
        <v>2</v>
      </c>
      <c r="AP762" s="28">
        <v>0.89615740740740746</v>
      </c>
      <c r="AQ762">
        <v>47.158613000000003</v>
      </c>
      <c r="AR762">
        <v>-88.489682999999999</v>
      </c>
      <c r="AS762">
        <v>310.3</v>
      </c>
      <c r="AT762">
        <v>0</v>
      </c>
      <c r="AU762">
        <v>12</v>
      </c>
      <c r="AV762">
        <v>12</v>
      </c>
      <c r="AW762" t="s">
        <v>258</v>
      </c>
      <c r="AX762">
        <v>0.8</v>
      </c>
      <c r="AY762">
        <v>1.3</v>
      </c>
      <c r="AZ762">
        <v>1.5</v>
      </c>
      <c r="BA762">
        <v>14.686999999999999</v>
      </c>
      <c r="BB762">
        <v>34.29</v>
      </c>
      <c r="BC762">
        <v>2.33</v>
      </c>
      <c r="BD762">
        <v>5.7169999999999996</v>
      </c>
      <c r="BE762">
        <v>3165.06</v>
      </c>
      <c r="BF762">
        <v>1.7490000000000001</v>
      </c>
      <c r="BG762">
        <v>9.8230000000000004</v>
      </c>
      <c r="BH762">
        <v>4.2999999999999997E-2</v>
      </c>
      <c r="BI762">
        <v>9.8659999999999997</v>
      </c>
      <c r="BJ762">
        <v>7.7709999999999999</v>
      </c>
      <c r="BK762">
        <v>3.4000000000000002E-2</v>
      </c>
      <c r="BL762">
        <v>7.8040000000000003</v>
      </c>
      <c r="BM762">
        <v>0.68700000000000006</v>
      </c>
      <c r="BQ762">
        <v>1293.789</v>
      </c>
      <c r="BR762">
        <v>9.0159999999999997E-3</v>
      </c>
      <c r="BS762">
        <v>-5</v>
      </c>
      <c r="BT762">
        <v>5.0000000000000001E-3</v>
      </c>
      <c r="BU762">
        <v>0.220329</v>
      </c>
      <c r="BV762">
        <v>0</v>
      </c>
      <c r="BW762" t="s">
        <v>155</v>
      </c>
      <c r="BX762">
        <v>0.79100000000000004</v>
      </c>
    </row>
    <row r="763" spans="1:76" x14ac:dyDescent="0.25">
      <c r="A763" s="26">
        <v>43530</v>
      </c>
      <c r="B763" s="29">
        <v>0.68768927083333331</v>
      </c>
      <c r="C763">
        <v>4.673</v>
      </c>
      <c r="D763">
        <v>6.8999999999999999E-3</v>
      </c>
      <c r="E763">
        <v>68.935824999999994</v>
      </c>
      <c r="F763">
        <v>159</v>
      </c>
      <c r="G763">
        <v>0.8</v>
      </c>
      <c r="H763">
        <v>33.799999999999997</v>
      </c>
      <c r="J763">
        <v>4.17</v>
      </c>
      <c r="K763">
        <v>0.95950000000000002</v>
      </c>
      <c r="L763">
        <v>4.4833999999999996</v>
      </c>
      <c r="M763">
        <v>6.6E-3</v>
      </c>
      <c r="N763">
        <v>152.5163</v>
      </c>
      <c r="O763">
        <v>0.76759999999999995</v>
      </c>
      <c r="P763">
        <v>153.30000000000001</v>
      </c>
      <c r="Q763">
        <v>120.6443</v>
      </c>
      <c r="R763">
        <v>0.60719999999999996</v>
      </c>
      <c r="S763">
        <v>121.3</v>
      </c>
      <c r="T763">
        <v>33.809199999999997</v>
      </c>
      <c r="W763">
        <v>0</v>
      </c>
      <c r="X763">
        <v>4.0049999999999999</v>
      </c>
      <c r="Y763">
        <v>11.8</v>
      </c>
      <c r="Z763">
        <v>855</v>
      </c>
      <c r="AA763">
        <v>841</v>
      </c>
      <c r="AB763">
        <v>844</v>
      </c>
      <c r="AC763">
        <v>93</v>
      </c>
      <c r="AD763">
        <v>18.79</v>
      </c>
      <c r="AE763">
        <v>0.43</v>
      </c>
      <c r="AF763">
        <v>982</v>
      </c>
      <c r="AG763">
        <v>-4</v>
      </c>
      <c r="AH763">
        <v>35</v>
      </c>
      <c r="AI763">
        <v>35</v>
      </c>
      <c r="AJ763">
        <v>191</v>
      </c>
      <c r="AK763">
        <v>169</v>
      </c>
      <c r="AL763">
        <v>4.8</v>
      </c>
      <c r="AM763">
        <v>174.6</v>
      </c>
      <c r="AN763" t="s">
        <v>155</v>
      </c>
      <c r="AO763">
        <v>2</v>
      </c>
      <c r="AP763" s="28">
        <v>0.89616898148148139</v>
      </c>
      <c r="AQ763">
        <v>47.158613000000003</v>
      </c>
      <c r="AR763">
        <v>-88.489684999999994</v>
      </c>
      <c r="AS763">
        <v>310.39999999999998</v>
      </c>
      <c r="AT763">
        <v>0</v>
      </c>
      <c r="AU763">
        <v>12</v>
      </c>
      <c r="AV763">
        <v>12</v>
      </c>
      <c r="AW763" t="s">
        <v>258</v>
      </c>
      <c r="AX763">
        <v>0.8</v>
      </c>
      <c r="AY763">
        <v>1.3</v>
      </c>
      <c r="AZ763">
        <v>1.5</v>
      </c>
      <c r="BA763">
        <v>14.686999999999999</v>
      </c>
      <c r="BB763">
        <v>45.26</v>
      </c>
      <c r="BC763">
        <v>3.08</v>
      </c>
      <c r="BD763">
        <v>4.2229999999999999</v>
      </c>
      <c r="BE763">
        <v>3169.6289999999999</v>
      </c>
      <c r="BF763">
        <v>2.976</v>
      </c>
      <c r="BG763">
        <v>11.291</v>
      </c>
      <c r="BH763">
        <v>5.7000000000000002E-2</v>
      </c>
      <c r="BI763">
        <v>11.348000000000001</v>
      </c>
      <c r="BJ763">
        <v>8.9320000000000004</v>
      </c>
      <c r="BK763">
        <v>4.4999999999999998E-2</v>
      </c>
      <c r="BL763">
        <v>8.9770000000000003</v>
      </c>
      <c r="BM763">
        <v>0.75900000000000001</v>
      </c>
      <c r="BQ763">
        <v>2058.7570000000001</v>
      </c>
      <c r="BR763">
        <v>-2.0888E-2</v>
      </c>
      <c r="BS763">
        <v>-5</v>
      </c>
      <c r="BT763">
        <v>5.3680000000000004E-3</v>
      </c>
      <c r="BU763">
        <v>-0.51045099999999999</v>
      </c>
      <c r="BV763">
        <v>0</v>
      </c>
      <c r="BW763" t="s">
        <v>155</v>
      </c>
      <c r="BX763">
        <v>0.79100000000000004</v>
      </c>
    </row>
    <row r="764" spans="1:76" x14ac:dyDescent="0.25">
      <c r="A764" s="26">
        <v>43530</v>
      </c>
      <c r="B764" s="29">
        <v>0.68770084490740746</v>
      </c>
      <c r="C764">
        <v>3.3559999999999999</v>
      </c>
      <c r="D764">
        <v>2E-3</v>
      </c>
      <c r="E764">
        <v>20.194963000000001</v>
      </c>
      <c r="F764">
        <v>130</v>
      </c>
      <c r="G764">
        <v>0.8</v>
      </c>
      <c r="H764">
        <v>25.1</v>
      </c>
      <c r="J764">
        <v>5</v>
      </c>
      <c r="K764">
        <v>0.97140000000000004</v>
      </c>
      <c r="L764">
        <v>3.2597</v>
      </c>
      <c r="M764">
        <v>2E-3</v>
      </c>
      <c r="N764">
        <v>126.2676</v>
      </c>
      <c r="O764">
        <v>0.77710000000000001</v>
      </c>
      <c r="P764">
        <v>127</v>
      </c>
      <c r="Q764">
        <v>99.881</v>
      </c>
      <c r="R764">
        <v>0.61470000000000002</v>
      </c>
      <c r="S764">
        <v>100.5</v>
      </c>
      <c r="T764">
        <v>25.067900000000002</v>
      </c>
      <c r="W764">
        <v>0</v>
      </c>
      <c r="X764">
        <v>4.8532999999999999</v>
      </c>
      <c r="Y764">
        <v>11.7</v>
      </c>
      <c r="Z764">
        <v>856</v>
      </c>
      <c r="AA764">
        <v>842</v>
      </c>
      <c r="AB764">
        <v>845</v>
      </c>
      <c r="AC764">
        <v>93</v>
      </c>
      <c r="AD764">
        <v>18.79</v>
      </c>
      <c r="AE764">
        <v>0.43</v>
      </c>
      <c r="AF764">
        <v>982</v>
      </c>
      <c r="AG764">
        <v>-4</v>
      </c>
      <c r="AH764">
        <v>35</v>
      </c>
      <c r="AI764">
        <v>35</v>
      </c>
      <c r="AJ764">
        <v>191</v>
      </c>
      <c r="AK764">
        <v>169</v>
      </c>
      <c r="AL764">
        <v>4.7</v>
      </c>
      <c r="AM764">
        <v>174.9</v>
      </c>
      <c r="AN764" t="s">
        <v>155</v>
      </c>
      <c r="AO764">
        <v>2</v>
      </c>
      <c r="AP764" s="28">
        <v>0.89618055555555554</v>
      </c>
      <c r="AQ764">
        <v>47.158611999999998</v>
      </c>
      <c r="AR764">
        <v>-88.489684999999994</v>
      </c>
      <c r="AS764">
        <v>310.39999999999998</v>
      </c>
      <c r="AT764">
        <v>0</v>
      </c>
      <c r="AU764">
        <v>12</v>
      </c>
      <c r="AV764">
        <v>12</v>
      </c>
      <c r="AW764" t="s">
        <v>258</v>
      </c>
      <c r="AX764">
        <v>0.8</v>
      </c>
      <c r="AY764">
        <v>1.3</v>
      </c>
      <c r="AZ764">
        <v>1.5</v>
      </c>
      <c r="BA764">
        <v>14.686999999999999</v>
      </c>
      <c r="BB764">
        <v>62.69</v>
      </c>
      <c r="BC764">
        <v>4.2699999999999996</v>
      </c>
      <c r="BD764">
        <v>2.9430000000000001</v>
      </c>
      <c r="BE764">
        <v>3183.067</v>
      </c>
      <c r="BF764">
        <v>1.2190000000000001</v>
      </c>
      <c r="BG764">
        <v>12.912000000000001</v>
      </c>
      <c r="BH764">
        <v>7.9000000000000001E-2</v>
      </c>
      <c r="BI764">
        <v>12.992000000000001</v>
      </c>
      <c r="BJ764">
        <v>10.214</v>
      </c>
      <c r="BK764">
        <v>6.3E-2</v>
      </c>
      <c r="BL764">
        <v>10.276999999999999</v>
      </c>
      <c r="BM764">
        <v>0.77729999999999999</v>
      </c>
      <c r="BQ764">
        <v>3445.944</v>
      </c>
      <c r="BR764">
        <v>8.3759999999999998E-3</v>
      </c>
      <c r="BS764">
        <v>-5</v>
      </c>
      <c r="BT764">
        <v>5.6319999999999999E-3</v>
      </c>
      <c r="BU764">
        <v>0.20468800000000001</v>
      </c>
      <c r="BV764">
        <v>0</v>
      </c>
      <c r="BW764" t="s">
        <v>155</v>
      </c>
      <c r="BX764">
        <v>0.79100000000000004</v>
      </c>
    </row>
    <row r="765" spans="1:76" x14ac:dyDescent="0.25">
      <c r="A765" s="26">
        <v>43530</v>
      </c>
      <c r="B765" s="29">
        <v>0.6877124189814815</v>
      </c>
      <c r="C765">
        <v>2.4580000000000002</v>
      </c>
      <c r="D765">
        <v>6.1999999999999998E-3</v>
      </c>
      <c r="E765">
        <v>61.638795999999999</v>
      </c>
      <c r="F765">
        <v>99.3</v>
      </c>
      <c r="G765">
        <v>0.8</v>
      </c>
      <c r="H765">
        <v>18.100000000000001</v>
      </c>
      <c r="J765">
        <v>6.25</v>
      </c>
      <c r="K765">
        <v>0.97960000000000003</v>
      </c>
      <c r="L765">
        <v>2.4081999999999999</v>
      </c>
      <c r="M765">
        <v>6.0000000000000001E-3</v>
      </c>
      <c r="N765">
        <v>97.241500000000002</v>
      </c>
      <c r="O765">
        <v>0.78369999999999995</v>
      </c>
      <c r="P765">
        <v>98</v>
      </c>
      <c r="Q765">
        <v>76.920500000000004</v>
      </c>
      <c r="R765">
        <v>0.61990000000000001</v>
      </c>
      <c r="S765">
        <v>77.5</v>
      </c>
      <c r="T765">
        <v>18.1462</v>
      </c>
      <c r="W765">
        <v>0</v>
      </c>
      <c r="X765">
        <v>6.1233000000000004</v>
      </c>
      <c r="Y765">
        <v>11.8</v>
      </c>
      <c r="Z765">
        <v>856</v>
      </c>
      <c r="AA765">
        <v>843</v>
      </c>
      <c r="AB765">
        <v>845</v>
      </c>
      <c r="AC765">
        <v>93</v>
      </c>
      <c r="AD765">
        <v>18.79</v>
      </c>
      <c r="AE765">
        <v>0.43</v>
      </c>
      <c r="AF765">
        <v>982</v>
      </c>
      <c r="AG765">
        <v>-4</v>
      </c>
      <c r="AH765">
        <v>35</v>
      </c>
      <c r="AI765">
        <v>35</v>
      </c>
      <c r="AJ765">
        <v>191</v>
      </c>
      <c r="AK765">
        <v>169</v>
      </c>
      <c r="AL765">
        <v>4.5999999999999996</v>
      </c>
      <c r="AM765">
        <v>175</v>
      </c>
      <c r="AN765" t="s">
        <v>155</v>
      </c>
      <c r="AO765">
        <v>2</v>
      </c>
      <c r="AP765" s="28">
        <v>0.89619212962962969</v>
      </c>
      <c r="AQ765">
        <v>47.158611999999998</v>
      </c>
      <c r="AR765">
        <v>-88.489684999999994</v>
      </c>
      <c r="AS765">
        <v>310.5</v>
      </c>
      <c r="AT765">
        <v>0</v>
      </c>
      <c r="AU765">
        <v>12</v>
      </c>
      <c r="AV765">
        <v>11</v>
      </c>
      <c r="AW765" t="s">
        <v>257</v>
      </c>
      <c r="AX765">
        <v>0.8</v>
      </c>
      <c r="AY765">
        <v>1.3</v>
      </c>
      <c r="AZ765">
        <v>1.5955999999999999</v>
      </c>
      <c r="BA765">
        <v>14.686999999999999</v>
      </c>
      <c r="BB765">
        <v>85.04</v>
      </c>
      <c r="BC765">
        <v>5.79</v>
      </c>
      <c r="BD765">
        <v>2.08</v>
      </c>
      <c r="BE765">
        <v>3190.9059999999999</v>
      </c>
      <c r="BF765">
        <v>5.0919999999999996</v>
      </c>
      <c r="BG765">
        <v>13.493</v>
      </c>
      <c r="BH765">
        <v>0.109</v>
      </c>
      <c r="BI765">
        <v>13.602</v>
      </c>
      <c r="BJ765">
        <v>10.673</v>
      </c>
      <c r="BK765">
        <v>8.5999999999999993E-2</v>
      </c>
      <c r="BL765">
        <v>10.759</v>
      </c>
      <c r="BM765">
        <v>0.76349999999999996</v>
      </c>
      <c r="BQ765">
        <v>5899.3959999999997</v>
      </c>
      <c r="BR765">
        <v>4.6927999999999997E-2</v>
      </c>
      <c r="BS765">
        <v>-5</v>
      </c>
      <c r="BT765">
        <v>5.0000000000000001E-3</v>
      </c>
      <c r="BU765">
        <v>1.146803</v>
      </c>
      <c r="BV765">
        <v>0</v>
      </c>
      <c r="BW765" t="s">
        <v>155</v>
      </c>
      <c r="BX765">
        <v>0.79100000000000004</v>
      </c>
    </row>
    <row r="766" spans="1:76" x14ac:dyDescent="0.25">
      <c r="A766" s="26">
        <v>43530</v>
      </c>
      <c r="B766" s="29">
        <v>0.68772399305555554</v>
      </c>
      <c r="C766">
        <v>1.907</v>
      </c>
      <c r="D766">
        <v>7.0000000000000001E-3</v>
      </c>
      <c r="E766">
        <v>70</v>
      </c>
      <c r="F766">
        <v>78.2</v>
      </c>
      <c r="G766">
        <v>0.8</v>
      </c>
      <c r="H766">
        <v>9.8000000000000007</v>
      </c>
      <c r="J766">
        <v>7.65</v>
      </c>
      <c r="K766">
        <v>0.98470000000000002</v>
      </c>
      <c r="L766">
        <v>1.8774999999999999</v>
      </c>
      <c r="M766">
        <v>6.8999999999999999E-3</v>
      </c>
      <c r="N766">
        <v>77.010900000000007</v>
      </c>
      <c r="O766">
        <v>0.78779999999999994</v>
      </c>
      <c r="P766">
        <v>77.8</v>
      </c>
      <c r="Q766">
        <v>60.9176</v>
      </c>
      <c r="R766">
        <v>0.62319999999999998</v>
      </c>
      <c r="S766">
        <v>61.5</v>
      </c>
      <c r="T766">
        <v>9.8204999999999991</v>
      </c>
      <c r="W766">
        <v>0</v>
      </c>
      <c r="X766">
        <v>7.5285000000000002</v>
      </c>
      <c r="Y766">
        <v>11.8</v>
      </c>
      <c r="Z766">
        <v>857</v>
      </c>
      <c r="AA766">
        <v>843</v>
      </c>
      <c r="AB766">
        <v>845</v>
      </c>
      <c r="AC766">
        <v>93</v>
      </c>
      <c r="AD766">
        <v>18.79</v>
      </c>
      <c r="AE766">
        <v>0.43</v>
      </c>
      <c r="AF766">
        <v>982</v>
      </c>
      <c r="AG766">
        <v>-4</v>
      </c>
      <c r="AH766">
        <v>34.631999999999998</v>
      </c>
      <c r="AI766">
        <v>35</v>
      </c>
      <c r="AJ766">
        <v>191</v>
      </c>
      <c r="AK766">
        <v>168.6</v>
      </c>
      <c r="AL766">
        <v>4.4000000000000004</v>
      </c>
      <c r="AM766">
        <v>175</v>
      </c>
      <c r="AN766" t="s">
        <v>155</v>
      </c>
      <c r="AO766">
        <v>2</v>
      </c>
      <c r="AP766" s="28">
        <v>0.89620370370370372</v>
      </c>
      <c r="AQ766">
        <v>47.158611999999998</v>
      </c>
      <c r="AR766">
        <v>-88.489684999999994</v>
      </c>
      <c r="AS766">
        <v>310.60000000000002</v>
      </c>
      <c r="AT766">
        <v>0</v>
      </c>
      <c r="AU766">
        <v>12</v>
      </c>
      <c r="AV766">
        <v>11</v>
      </c>
      <c r="AW766" t="s">
        <v>257</v>
      </c>
      <c r="AX766">
        <v>0.8</v>
      </c>
      <c r="AY766">
        <v>1.3</v>
      </c>
      <c r="AZ766">
        <v>1.5044</v>
      </c>
      <c r="BA766">
        <v>14.686999999999999</v>
      </c>
      <c r="BB766">
        <v>109.25</v>
      </c>
      <c r="BC766">
        <v>7.44</v>
      </c>
      <c r="BD766">
        <v>1.55</v>
      </c>
      <c r="BE766">
        <v>3203.049</v>
      </c>
      <c r="BF766">
        <v>7.4850000000000003</v>
      </c>
      <c r="BG766">
        <v>13.757999999999999</v>
      </c>
      <c r="BH766">
        <v>0.14099999999999999</v>
      </c>
      <c r="BI766">
        <v>13.898999999999999</v>
      </c>
      <c r="BJ766">
        <v>10.882999999999999</v>
      </c>
      <c r="BK766">
        <v>0.111</v>
      </c>
      <c r="BL766">
        <v>10.994999999999999</v>
      </c>
      <c r="BM766">
        <v>0.53200000000000003</v>
      </c>
      <c r="BQ766">
        <v>9338.7039999999997</v>
      </c>
      <c r="BR766">
        <v>-1.7351999999999999E-2</v>
      </c>
      <c r="BS766">
        <v>-5</v>
      </c>
      <c r="BT766">
        <v>5.0000000000000001E-3</v>
      </c>
      <c r="BU766">
        <v>-0.42403999999999997</v>
      </c>
      <c r="BV766">
        <v>0</v>
      </c>
      <c r="BW766" t="s">
        <v>155</v>
      </c>
      <c r="BX766">
        <v>0.79100000000000004</v>
      </c>
    </row>
    <row r="767" spans="1:76" x14ac:dyDescent="0.25">
      <c r="A767" s="26">
        <v>43530</v>
      </c>
      <c r="B767" s="29">
        <v>0.68773556712962958</v>
      </c>
      <c r="C767">
        <v>1.5329999999999999</v>
      </c>
      <c r="D767">
        <v>6.4999999999999997E-3</v>
      </c>
      <c r="E767">
        <v>64.844020999999998</v>
      </c>
      <c r="F767">
        <v>60.3</v>
      </c>
      <c r="G767">
        <v>0.8</v>
      </c>
      <c r="H767">
        <v>12.1</v>
      </c>
      <c r="J767">
        <v>9.0299999999999994</v>
      </c>
      <c r="K767">
        <v>0.98819999999999997</v>
      </c>
      <c r="L767">
        <v>1.5145</v>
      </c>
      <c r="M767">
        <v>6.4000000000000003E-3</v>
      </c>
      <c r="N767">
        <v>59.561700000000002</v>
      </c>
      <c r="O767">
        <v>0.79059999999999997</v>
      </c>
      <c r="P767">
        <v>60.4</v>
      </c>
      <c r="Q767">
        <v>47.114899999999999</v>
      </c>
      <c r="R767">
        <v>0.62539999999999996</v>
      </c>
      <c r="S767">
        <v>47.7</v>
      </c>
      <c r="T767">
        <v>12.1309</v>
      </c>
      <c r="W767">
        <v>0</v>
      </c>
      <c r="X767">
        <v>8.9190000000000005</v>
      </c>
      <c r="Y767">
        <v>11.8</v>
      </c>
      <c r="Z767">
        <v>857</v>
      </c>
      <c r="AA767">
        <v>843</v>
      </c>
      <c r="AB767">
        <v>846</v>
      </c>
      <c r="AC767">
        <v>93</v>
      </c>
      <c r="AD767">
        <v>18.79</v>
      </c>
      <c r="AE767">
        <v>0.43</v>
      </c>
      <c r="AF767">
        <v>982</v>
      </c>
      <c r="AG767">
        <v>-4</v>
      </c>
      <c r="AH767">
        <v>34</v>
      </c>
      <c r="AI767">
        <v>35</v>
      </c>
      <c r="AJ767">
        <v>191</v>
      </c>
      <c r="AK767">
        <v>168</v>
      </c>
      <c r="AL767">
        <v>4.3</v>
      </c>
      <c r="AM767">
        <v>175</v>
      </c>
      <c r="AN767" t="s">
        <v>155</v>
      </c>
      <c r="AO767">
        <v>2</v>
      </c>
      <c r="AP767" s="28">
        <v>0.89621527777777776</v>
      </c>
      <c r="AQ767">
        <v>47.158611999999998</v>
      </c>
      <c r="AR767">
        <v>-88.489684999999994</v>
      </c>
      <c r="AS767">
        <v>310.8</v>
      </c>
      <c r="AT767">
        <v>0</v>
      </c>
      <c r="AU767">
        <v>12</v>
      </c>
      <c r="AV767">
        <v>11</v>
      </c>
      <c r="AW767" t="s">
        <v>257</v>
      </c>
      <c r="AX767">
        <v>0.8</v>
      </c>
      <c r="AY767">
        <v>1.3</v>
      </c>
      <c r="AZ767">
        <v>1.5</v>
      </c>
      <c r="BA767">
        <v>14.686999999999999</v>
      </c>
      <c r="BB767">
        <v>135.56</v>
      </c>
      <c r="BC767">
        <v>9.23</v>
      </c>
      <c r="BD767">
        <v>1.1919999999999999</v>
      </c>
      <c r="BE767">
        <v>3216.9459999999999</v>
      </c>
      <c r="BF767">
        <v>8.6630000000000003</v>
      </c>
      <c r="BG767">
        <v>13.247999999999999</v>
      </c>
      <c r="BH767">
        <v>0.17599999999999999</v>
      </c>
      <c r="BI767">
        <v>13.423999999999999</v>
      </c>
      <c r="BJ767">
        <v>10.48</v>
      </c>
      <c r="BK767">
        <v>0.13900000000000001</v>
      </c>
      <c r="BL767">
        <v>10.619</v>
      </c>
      <c r="BM767">
        <v>0.81820000000000004</v>
      </c>
      <c r="BQ767">
        <v>13774.608</v>
      </c>
      <c r="BR767">
        <v>-4.4575999999999998E-2</v>
      </c>
      <c r="BS767">
        <v>-5</v>
      </c>
      <c r="BT767">
        <v>5.0000000000000001E-3</v>
      </c>
      <c r="BU767">
        <v>-1.089326</v>
      </c>
      <c r="BV767">
        <v>0</v>
      </c>
      <c r="BW767" t="s">
        <v>155</v>
      </c>
      <c r="BX767">
        <v>0.79100000000000004</v>
      </c>
    </row>
    <row r="768" spans="1:76" x14ac:dyDescent="0.25">
      <c r="A768" s="26">
        <v>43530</v>
      </c>
      <c r="B768" s="29">
        <v>0.68774714120370373</v>
      </c>
      <c r="C768">
        <v>1.361</v>
      </c>
      <c r="D768">
        <v>6.7000000000000002E-3</v>
      </c>
      <c r="E768">
        <v>67.084337000000005</v>
      </c>
      <c r="F768">
        <v>47.4</v>
      </c>
      <c r="G768">
        <v>0.8</v>
      </c>
      <c r="H768">
        <v>14.7</v>
      </c>
      <c r="J768">
        <v>10.29</v>
      </c>
      <c r="K768">
        <v>0.98980000000000001</v>
      </c>
      <c r="L768">
        <v>1.3472</v>
      </c>
      <c r="M768">
        <v>6.6E-3</v>
      </c>
      <c r="N768">
        <v>46.953800000000001</v>
      </c>
      <c r="O768">
        <v>0.79190000000000005</v>
      </c>
      <c r="P768">
        <v>47.7</v>
      </c>
      <c r="Q768">
        <v>37.1417</v>
      </c>
      <c r="R768">
        <v>0.62639999999999996</v>
      </c>
      <c r="S768">
        <v>37.799999999999997</v>
      </c>
      <c r="T768">
        <v>14.735200000000001</v>
      </c>
      <c r="W768">
        <v>0</v>
      </c>
      <c r="X768">
        <v>10.188599999999999</v>
      </c>
      <c r="Y768">
        <v>11.8</v>
      </c>
      <c r="Z768">
        <v>858</v>
      </c>
      <c r="AA768">
        <v>844</v>
      </c>
      <c r="AB768">
        <v>846</v>
      </c>
      <c r="AC768">
        <v>93</v>
      </c>
      <c r="AD768">
        <v>18.79</v>
      </c>
      <c r="AE768">
        <v>0.43</v>
      </c>
      <c r="AF768">
        <v>982</v>
      </c>
      <c r="AG768">
        <v>-4</v>
      </c>
      <c r="AH768">
        <v>34</v>
      </c>
      <c r="AI768">
        <v>35</v>
      </c>
      <c r="AJ768">
        <v>190.6</v>
      </c>
      <c r="AK768">
        <v>168</v>
      </c>
      <c r="AL768">
        <v>4.3</v>
      </c>
      <c r="AM768">
        <v>175.4</v>
      </c>
      <c r="AN768" t="s">
        <v>155</v>
      </c>
      <c r="AO768">
        <v>2</v>
      </c>
      <c r="AP768" s="28">
        <v>0.8962268518518518</v>
      </c>
      <c r="AQ768">
        <v>47.158611999999998</v>
      </c>
      <c r="AR768">
        <v>-88.489684999999994</v>
      </c>
      <c r="AS768">
        <v>310.8</v>
      </c>
      <c r="AT768">
        <v>0</v>
      </c>
      <c r="AU768">
        <v>12</v>
      </c>
      <c r="AV768">
        <v>11</v>
      </c>
      <c r="AW768" t="s">
        <v>257</v>
      </c>
      <c r="AX768">
        <v>0.8</v>
      </c>
      <c r="AY768">
        <v>1.3</v>
      </c>
      <c r="AZ768">
        <v>1.5</v>
      </c>
      <c r="BA768">
        <v>14.686999999999999</v>
      </c>
      <c r="BB768">
        <v>152.37</v>
      </c>
      <c r="BC768">
        <v>10.37</v>
      </c>
      <c r="BD768">
        <v>1.028</v>
      </c>
      <c r="BE768">
        <v>3224.444</v>
      </c>
      <c r="BF768">
        <v>10.115</v>
      </c>
      <c r="BG768">
        <v>11.769</v>
      </c>
      <c r="BH768">
        <v>0.19800000000000001</v>
      </c>
      <c r="BI768">
        <v>11.967000000000001</v>
      </c>
      <c r="BJ768">
        <v>9.3089999999999993</v>
      </c>
      <c r="BK768">
        <v>0.157</v>
      </c>
      <c r="BL768">
        <v>9.4659999999999993</v>
      </c>
      <c r="BM768">
        <v>1.1198999999999999</v>
      </c>
      <c r="BQ768">
        <v>17731.277999999998</v>
      </c>
      <c r="BR768">
        <v>-5.2311999999999997E-2</v>
      </c>
      <c r="BS768">
        <v>-5</v>
      </c>
      <c r="BT768">
        <v>5.0000000000000001E-3</v>
      </c>
      <c r="BU768">
        <v>-1.278375</v>
      </c>
      <c r="BV768">
        <v>0</v>
      </c>
      <c r="BW768" t="s">
        <v>155</v>
      </c>
      <c r="BX768">
        <v>0.79100000000000004</v>
      </c>
    </row>
    <row r="769" spans="1:76" x14ac:dyDescent="0.25">
      <c r="A769" s="26">
        <v>43530</v>
      </c>
      <c r="B769" s="29">
        <v>0.68775871527777788</v>
      </c>
      <c r="C769">
        <v>1.224</v>
      </c>
      <c r="D769">
        <v>8.3000000000000001E-3</v>
      </c>
      <c r="E769">
        <v>83.266666999999998</v>
      </c>
      <c r="F769">
        <v>38.1</v>
      </c>
      <c r="G769">
        <v>0.8</v>
      </c>
      <c r="H769">
        <v>12.7</v>
      </c>
      <c r="J769">
        <v>11.41</v>
      </c>
      <c r="K769">
        <v>0.99109999999999998</v>
      </c>
      <c r="L769">
        <v>1.2130000000000001</v>
      </c>
      <c r="M769">
        <v>8.3000000000000001E-3</v>
      </c>
      <c r="N769">
        <v>37.765300000000003</v>
      </c>
      <c r="O769">
        <v>0.79290000000000005</v>
      </c>
      <c r="P769">
        <v>38.6</v>
      </c>
      <c r="Q769">
        <v>29.8733</v>
      </c>
      <c r="R769">
        <v>0.62719999999999998</v>
      </c>
      <c r="S769">
        <v>30.5</v>
      </c>
      <c r="T769">
        <v>12.661899999999999</v>
      </c>
      <c r="W769">
        <v>0</v>
      </c>
      <c r="X769">
        <v>11.3095</v>
      </c>
      <c r="Y769">
        <v>11.7</v>
      </c>
      <c r="Z769">
        <v>859</v>
      </c>
      <c r="AA769">
        <v>844</v>
      </c>
      <c r="AB769">
        <v>847</v>
      </c>
      <c r="AC769">
        <v>93</v>
      </c>
      <c r="AD769">
        <v>18.79</v>
      </c>
      <c r="AE769">
        <v>0.43</v>
      </c>
      <c r="AF769">
        <v>982</v>
      </c>
      <c r="AG769">
        <v>-4</v>
      </c>
      <c r="AH769">
        <v>34</v>
      </c>
      <c r="AI769">
        <v>35</v>
      </c>
      <c r="AJ769">
        <v>190</v>
      </c>
      <c r="AK769">
        <v>168</v>
      </c>
      <c r="AL769">
        <v>4.2</v>
      </c>
      <c r="AM769">
        <v>175.7</v>
      </c>
      <c r="AN769" t="s">
        <v>155</v>
      </c>
      <c r="AO769">
        <v>2</v>
      </c>
      <c r="AP769" s="28">
        <v>0.89623842592592595</v>
      </c>
      <c r="AQ769">
        <v>47.158611999999998</v>
      </c>
      <c r="AR769">
        <v>-88.489684999999994</v>
      </c>
      <c r="AS769">
        <v>310.8</v>
      </c>
      <c r="AT769">
        <v>0</v>
      </c>
      <c r="AU769">
        <v>12</v>
      </c>
      <c r="AV769">
        <v>11</v>
      </c>
      <c r="AW769" t="s">
        <v>257</v>
      </c>
      <c r="AX769">
        <v>0.89559999999999995</v>
      </c>
      <c r="AY769">
        <v>1.3956</v>
      </c>
      <c r="AZ769">
        <v>1.5955999999999999</v>
      </c>
      <c r="BA769">
        <v>14.686999999999999</v>
      </c>
      <c r="BB769">
        <v>169.01</v>
      </c>
      <c r="BC769">
        <v>11.51</v>
      </c>
      <c r="BD769">
        <v>0.9</v>
      </c>
      <c r="BE769">
        <v>3229.2220000000002</v>
      </c>
      <c r="BF769">
        <v>13.981999999999999</v>
      </c>
      <c r="BG769">
        <v>10.528</v>
      </c>
      <c r="BH769">
        <v>0.221</v>
      </c>
      <c r="BI769">
        <v>10.749000000000001</v>
      </c>
      <c r="BJ769">
        <v>8.3279999999999994</v>
      </c>
      <c r="BK769">
        <v>0.17499999999999999</v>
      </c>
      <c r="BL769">
        <v>8.5030000000000001</v>
      </c>
      <c r="BM769">
        <v>1.0704</v>
      </c>
      <c r="BQ769">
        <v>21891.121999999999</v>
      </c>
      <c r="BR769">
        <v>-5.7632000000000003E-2</v>
      </c>
      <c r="BS769">
        <v>-5</v>
      </c>
      <c r="BT769">
        <v>5.0000000000000001E-3</v>
      </c>
      <c r="BU769">
        <v>-1.408382</v>
      </c>
      <c r="BV769">
        <v>0</v>
      </c>
      <c r="BW769" t="s">
        <v>155</v>
      </c>
      <c r="BX769">
        <v>0.79100000000000004</v>
      </c>
    </row>
    <row r="770" spans="1:76" x14ac:dyDescent="0.25">
      <c r="A770" s="26">
        <v>43530</v>
      </c>
      <c r="B770" s="29">
        <v>0.6877702893518518</v>
      </c>
      <c r="C770">
        <v>1.133</v>
      </c>
      <c r="D770">
        <v>0.01</v>
      </c>
      <c r="E770">
        <v>99.933333000000005</v>
      </c>
      <c r="F770">
        <v>31</v>
      </c>
      <c r="G770">
        <v>0.8</v>
      </c>
      <c r="H770">
        <v>13.1</v>
      </c>
      <c r="J770">
        <v>12.4</v>
      </c>
      <c r="K770">
        <v>0.9919</v>
      </c>
      <c r="L770">
        <v>1.1237999999999999</v>
      </c>
      <c r="M770">
        <v>9.9000000000000008E-3</v>
      </c>
      <c r="N770">
        <v>30.711200000000002</v>
      </c>
      <c r="O770">
        <v>0.79349999999999998</v>
      </c>
      <c r="P770">
        <v>31.5</v>
      </c>
      <c r="Q770">
        <v>24.293399999999998</v>
      </c>
      <c r="R770">
        <v>0.62770000000000004</v>
      </c>
      <c r="S770">
        <v>24.9</v>
      </c>
      <c r="T770">
        <v>13.107900000000001</v>
      </c>
      <c r="W770">
        <v>0</v>
      </c>
      <c r="X770">
        <v>12.2957</v>
      </c>
      <c r="Y770">
        <v>11.8</v>
      </c>
      <c r="Z770">
        <v>859</v>
      </c>
      <c r="AA770">
        <v>844</v>
      </c>
      <c r="AB770">
        <v>847</v>
      </c>
      <c r="AC770">
        <v>93</v>
      </c>
      <c r="AD770">
        <v>18.79</v>
      </c>
      <c r="AE770">
        <v>0.43</v>
      </c>
      <c r="AF770">
        <v>982</v>
      </c>
      <c r="AG770">
        <v>-4</v>
      </c>
      <c r="AH770">
        <v>34</v>
      </c>
      <c r="AI770">
        <v>35</v>
      </c>
      <c r="AJ770">
        <v>190</v>
      </c>
      <c r="AK770">
        <v>167.6</v>
      </c>
      <c r="AL770">
        <v>4.0999999999999996</v>
      </c>
      <c r="AM770">
        <v>175.8</v>
      </c>
      <c r="AN770" t="s">
        <v>155</v>
      </c>
      <c r="AO770">
        <v>2</v>
      </c>
      <c r="AP770" s="28">
        <v>0.8962500000000001</v>
      </c>
      <c r="AQ770">
        <v>47.158610000000003</v>
      </c>
      <c r="AR770">
        <v>-88.489687000000004</v>
      </c>
      <c r="AS770">
        <v>311.10000000000002</v>
      </c>
      <c r="AT770">
        <v>0</v>
      </c>
      <c r="AU770">
        <v>12</v>
      </c>
      <c r="AV770">
        <v>11</v>
      </c>
      <c r="AW770" t="s">
        <v>257</v>
      </c>
      <c r="AX770">
        <v>0.9</v>
      </c>
      <c r="AY770">
        <v>1.4</v>
      </c>
      <c r="AZ770">
        <v>1.6</v>
      </c>
      <c r="BA770">
        <v>14.686999999999999</v>
      </c>
      <c r="BB770">
        <v>182.12</v>
      </c>
      <c r="BC770">
        <v>12.4</v>
      </c>
      <c r="BD770">
        <v>0.81599999999999995</v>
      </c>
      <c r="BE770">
        <v>3230.7719999999999</v>
      </c>
      <c r="BF770">
        <v>18.138000000000002</v>
      </c>
      <c r="BG770">
        <v>9.2460000000000004</v>
      </c>
      <c r="BH770">
        <v>0.23899999999999999</v>
      </c>
      <c r="BI770">
        <v>9.4849999999999994</v>
      </c>
      <c r="BJ770">
        <v>7.3140000000000001</v>
      </c>
      <c r="BK770">
        <v>0.189</v>
      </c>
      <c r="BL770">
        <v>7.5030000000000001</v>
      </c>
      <c r="BM770">
        <v>1.1967000000000001</v>
      </c>
      <c r="BQ770">
        <v>25703.15</v>
      </c>
      <c r="BR770">
        <v>-5.7368000000000002E-2</v>
      </c>
      <c r="BS770">
        <v>-5</v>
      </c>
      <c r="BT770">
        <v>5.0000000000000001E-3</v>
      </c>
      <c r="BU770">
        <v>-1.4019299999999999</v>
      </c>
      <c r="BV770">
        <v>0</v>
      </c>
      <c r="BW770" t="s">
        <v>155</v>
      </c>
      <c r="BX770">
        <v>0.79100000000000004</v>
      </c>
    </row>
    <row r="771" spans="1:76" x14ac:dyDescent="0.25">
      <c r="A771" s="26">
        <v>43530</v>
      </c>
      <c r="B771" s="29">
        <v>0.68778186342592595</v>
      </c>
      <c r="C771">
        <v>1.0289999999999999</v>
      </c>
      <c r="D771">
        <v>9.1000000000000004E-3</v>
      </c>
      <c r="E771">
        <v>91.384083000000004</v>
      </c>
      <c r="F771">
        <v>26.1</v>
      </c>
      <c r="G771">
        <v>0.8</v>
      </c>
      <c r="H771">
        <v>4.5</v>
      </c>
      <c r="J771">
        <v>13.42</v>
      </c>
      <c r="K771">
        <v>0.9929</v>
      </c>
      <c r="L771">
        <v>1.0221</v>
      </c>
      <c r="M771">
        <v>9.1000000000000004E-3</v>
      </c>
      <c r="N771">
        <v>25.912600000000001</v>
      </c>
      <c r="O771">
        <v>0.79430000000000001</v>
      </c>
      <c r="P771">
        <v>26.7</v>
      </c>
      <c r="Q771">
        <v>20.497499999999999</v>
      </c>
      <c r="R771">
        <v>0.62829999999999997</v>
      </c>
      <c r="S771">
        <v>21.1</v>
      </c>
      <c r="T771">
        <v>4.5197000000000003</v>
      </c>
      <c r="W771">
        <v>0</v>
      </c>
      <c r="X771">
        <v>13.326599999999999</v>
      </c>
      <c r="Y771">
        <v>11.8</v>
      </c>
      <c r="Z771">
        <v>858</v>
      </c>
      <c r="AA771">
        <v>844</v>
      </c>
      <c r="AB771">
        <v>847</v>
      </c>
      <c r="AC771">
        <v>93</v>
      </c>
      <c r="AD771">
        <v>18.79</v>
      </c>
      <c r="AE771">
        <v>0.43</v>
      </c>
      <c r="AF771">
        <v>982</v>
      </c>
      <c r="AG771">
        <v>-4</v>
      </c>
      <c r="AH771">
        <v>34</v>
      </c>
      <c r="AI771">
        <v>35</v>
      </c>
      <c r="AJ771">
        <v>190</v>
      </c>
      <c r="AK771">
        <v>167</v>
      </c>
      <c r="AL771">
        <v>4.0999999999999996</v>
      </c>
      <c r="AM771">
        <v>175</v>
      </c>
      <c r="AN771" t="s">
        <v>155</v>
      </c>
      <c r="AO771">
        <v>2</v>
      </c>
      <c r="AP771" s="28">
        <v>0.89626157407407403</v>
      </c>
      <c r="AQ771">
        <v>47.158610000000003</v>
      </c>
      <c r="AR771">
        <v>-88.489687000000004</v>
      </c>
      <c r="AS771">
        <v>311.2</v>
      </c>
      <c r="AT771">
        <v>0</v>
      </c>
      <c r="AU771">
        <v>12</v>
      </c>
      <c r="AV771">
        <v>11</v>
      </c>
      <c r="AW771" t="s">
        <v>257</v>
      </c>
      <c r="AX771">
        <v>0.9</v>
      </c>
      <c r="AY771">
        <v>1.4</v>
      </c>
      <c r="AZ771">
        <v>1.6</v>
      </c>
      <c r="BA771">
        <v>14.686999999999999</v>
      </c>
      <c r="BB771">
        <v>200.47</v>
      </c>
      <c r="BC771">
        <v>13.65</v>
      </c>
      <c r="BD771">
        <v>0.71399999999999997</v>
      </c>
      <c r="BE771">
        <v>3244.73</v>
      </c>
      <c r="BF771">
        <v>18.332999999999998</v>
      </c>
      <c r="BG771">
        <v>8.6140000000000008</v>
      </c>
      <c r="BH771">
        <v>0.26400000000000001</v>
      </c>
      <c r="BI771">
        <v>8.8789999999999996</v>
      </c>
      <c r="BJ771">
        <v>6.8140000000000001</v>
      </c>
      <c r="BK771">
        <v>0.20899999999999999</v>
      </c>
      <c r="BL771">
        <v>7.0229999999999997</v>
      </c>
      <c r="BM771">
        <v>0.4556</v>
      </c>
      <c r="BQ771">
        <v>30760.866999999998</v>
      </c>
      <c r="BR771">
        <v>-5.9103000000000003E-2</v>
      </c>
      <c r="BS771">
        <v>-5</v>
      </c>
      <c r="BT771">
        <v>5.0000000000000001E-3</v>
      </c>
      <c r="BU771">
        <v>-1.4443269999999999</v>
      </c>
      <c r="BV771">
        <v>0</v>
      </c>
      <c r="BW771" t="s">
        <v>155</v>
      </c>
      <c r="BX771">
        <v>0.79100000000000004</v>
      </c>
    </row>
    <row r="772" spans="1:76" x14ac:dyDescent="0.25">
      <c r="A772" s="26">
        <v>43530</v>
      </c>
      <c r="B772" s="29">
        <v>0.68779343749999999</v>
      </c>
      <c r="C772">
        <v>0.92600000000000005</v>
      </c>
      <c r="D772">
        <v>8.9999999999999993E-3</v>
      </c>
      <c r="E772">
        <v>90</v>
      </c>
      <c r="F772">
        <v>22.2</v>
      </c>
      <c r="G772">
        <v>0.8</v>
      </c>
      <c r="H772">
        <v>4.2</v>
      </c>
      <c r="J772">
        <v>14.2</v>
      </c>
      <c r="K772">
        <v>0.99390000000000001</v>
      </c>
      <c r="L772">
        <v>0.9204</v>
      </c>
      <c r="M772">
        <v>8.8999999999999999E-3</v>
      </c>
      <c r="N772">
        <v>22.084700000000002</v>
      </c>
      <c r="O772">
        <v>0.79510000000000003</v>
      </c>
      <c r="P772">
        <v>22.9</v>
      </c>
      <c r="Q772">
        <v>17.4696</v>
      </c>
      <c r="R772">
        <v>0.629</v>
      </c>
      <c r="S772">
        <v>18.100000000000001</v>
      </c>
      <c r="T772">
        <v>4.2332999999999998</v>
      </c>
      <c r="W772">
        <v>0</v>
      </c>
      <c r="X772">
        <v>14.1127</v>
      </c>
      <c r="Y772">
        <v>11.7</v>
      </c>
      <c r="Z772">
        <v>859</v>
      </c>
      <c r="AA772">
        <v>844</v>
      </c>
      <c r="AB772">
        <v>847</v>
      </c>
      <c r="AC772">
        <v>93</v>
      </c>
      <c r="AD772">
        <v>18.79</v>
      </c>
      <c r="AE772">
        <v>0.43</v>
      </c>
      <c r="AF772">
        <v>982</v>
      </c>
      <c r="AG772">
        <v>-4</v>
      </c>
      <c r="AH772">
        <v>34</v>
      </c>
      <c r="AI772">
        <v>35</v>
      </c>
      <c r="AJ772">
        <v>190</v>
      </c>
      <c r="AK772">
        <v>167</v>
      </c>
      <c r="AL772">
        <v>4.0999999999999996</v>
      </c>
      <c r="AM772">
        <v>174.3</v>
      </c>
      <c r="AN772" t="s">
        <v>155</v>
      </c>
      <c r="AO772">
        <v>2</v>
      </c>
      <c r="AP772" s="28">
        <v>0.89627314814814818</v>
      </c>
      <c r="AQ772">
        <v>47.158610000000003</v>
      </c>
      <c r="AR772">
        <v>-88.489687000000004</v>
      </c>
      <c r="AS772">
        <v>311.2</v>
      </c>
      <c r="AT772">
        <v>0</v>
      </c>
      <c r="AU772">
        <v>12</v>
      </c>
      <c r="AV772">
        <v>11</v>
      </c>
      <c r="AW772" t="s">
        <v>257</v>
      </c>
      <c r="AX772">
        <v>0.9</v>
      </c>
      <c r="AY772">
        <v>1.4</v>
      </c>
      <c r="AZ772">
        <v>1.6956</v>
      </c>
      <c r="BA772">
        <v>14.686999999999999</v>
      </c>
      <c r="BB772">
        <v>222.55</v>
      </c>
      <c r="BC772">
        <v>15.15</v>
      </c>
      <c r="BD772">
        <v>0.61299999999999999</v>
      </c>
      <c r="BE772">
        <v>3256.297</v>
      </c>
      <c r="BF772">
        <v>20.143000000000001</v>
      </c>
      <c r="BG772">
        <v>8.1820000000000004</v>
      </c>
      <c r="BH772">
        <v>0.29499999999999998</v>
      </c>
      <c r="BI772">
        <v>8.4770000000000003</v>
      </c>
      <c r="BJ772">
        <v>6.4720000000000004</v>
      </c>
      <c r="BK772">
        <v>0.23300000000000001</v>
      </c>
      <c r="BL772">
        <v>6.7050000000000001</v>
      </c>
      <c r="BM772">
        <v>0.47560000000000002</v>
      </c>
      <c r="BQ772">
        <v>36304.425000000003</v>
      </c>
      <c r="BR772">
        <v>-5.8796000000000001E-2</v>
      </c>
      <c r="BS772">
        <v>-5</v>
      </c>
      <c r="BT772">
        <v>5.0000000000000001E-3</v>
      </c>
      <c r="BU772">
        <v>-1.436822</v>
      </c>
      <c r="BV772">
        <v>0</v>
      </c>
      <c r="BW772" t="s">
        <v>155</v>
      </c>
      <c r="BX772">
        <v>0.79100000000000004</v>
      </c>
    </row>
    <row r="773" spans="1:76" x14ac:dyDescent="0.25">
      <c r="A773" s="26">
        <v>43530</v>
      </c>
      <c r="B773" s="29">
        <v>0.68780501157407414</v>
      </c>
      <c r="C773">
        <v>0.84899999999999998</v>
      </c>
      <c r="D773">
        <v>7.4999999999999997E-3</v>
      </c>
      <c r="E773">
        <v>74.885496000000003</v>
      </c>
      <c r="F773">
        <v>19.100000000000001</v>
      </c>
      <c r="G773">
        <v>0.8</v>
      </c>
      <c r="H773">
        <v>4.4000000000000004</v>
      </c>
      <c r="J773">
        <v>14.96</v>
      </c>
      <c r="K773">
        <v>0.99470000000000003</v>
      </c>
      <c r="L773">
        <v>0.84409999999999996</v>
      </c>
      <c r="M773">
        <v>7.4000000000000003E-3</v>
      </c>
      <c r="N773">
        <v>18.9651</v>
      </c>
      <c r="O773">
        <v>0.79569999999999996</v>
      </c>
      <c r="P773">
        <v>19.8</v>
      </c>
      <c r="Q773">
        <v>15.001899999999999</v>
      </c>
      <c r="R773">
        <v>0.62939999999999996</v>
      </c>
      <c r="S773">
        <v>15.6</v>
      </c>
      <c r="T773">
        <v>4.4024999999999999</v>
      </c>
      <c r="W773">
        <v>0</v>
      </c>
      <c r="X773">
        <v>14.8758</v>
      </c>
      <c r="Y773">
        <v>11.8</v>
      </c>
      <c r="Z773">
        <v>859</v>
      </c>
      <c r="AA773">
        <v>844</v>
      </c>
      <c r="AB773">
        <v>846</v>
      </c>
      <c r="AC773">
        <v>93</v>
      </c>
      <c r="AD773">
        <v>18.79</v>
      </c>
      <c r="AE773">
        <v>0.43</v>
      </c>
      <c r="AF773">
        <v>982</v>
      </c>
      <c r="AG773">
        <v>-4</v>
      </c>
      <c r="AH773">
        <v>34</v>
      </c>
      <c r="AI773">
        <v>35</v>
      </c>
      <c r="AJ773">
        <v>190</v>
      </c>
      <c r="AK773">
        <v>167</v>
      </c>
      <c r="AL773">
        <v>4.0999999999999996</v>
      </c>
      <c r="AM773">
        <v>174.2</v>
      </c>
      <c r="AN773" t="s">
        <v>155</v>
      </c>
      <c r="AO773">
        <v>2</v>
      </c>
      <c r="AP773" s="28">
        <v>0.89628472222222222</v>
      </c>
      <c r="AQ773">
        <v>47.158610000000003</v>
      </c>
      <c r="AR773">
        <v>-88.489687000000004</v>
      </c>
      <c r="AS773">
        <v>311.2</v>
      </c>
      <c r="AT773">
        <v>0</v>
      </c>
      <c r="AU773">
        <v>12</v>
      </c>
      <c r="AV773">
        <v>11</v>
      </c>
      <c r="AW773" t="s">
        <v>257</v>
      </c>
      <c r="AX773">
        <v>0.99560000000000004</v>
      </c>
      <c r="AY773">
        <v>1.4956</v>
      </c>
      <c r="AZ773">
        <v>1.7956000000000001</v>
      </c>
      <c r="BA773">
        <v>14.686999999999999</v>
      </c>
      <c r="BB773">
        <v>242.95</v>
      </c>
      <c r="BC773">
        <v>16.54</v>
      </c>
      <c r="BD773">
        <v>0.53700000000000003</v>
      </c>
      <c r="BE773">
        <v>3272.3519999999999</v>
      </c>
      <c r="BF773">
        <v>18.378</v>
      </c>
      <c r="BG773">
        <v>7.6989999999999998</v>
      </c>
      <c r="BH773">
        <v>0.32300000000000001</v>
      </c>
      <c r="BI773">
        <v>8.0220000000000002</v>
      </c>
      <c r="BJ773">
        <v>6.09</v>
      </c>
      <c r="BK773">
        <v>0.25600000000000001</v>
      </c>
      <c r="BL773">
        <v>6.3460000000000001</v>
      </c>
      <c r="BM773">
        <v>0.54200000000000004</v>
      </c>
      <c r="BQ773">
        <v>41931.133999999998</v>
      </c>
      <c r="BR773">
        <v>-5.6472000000000001E-2</v>
      </c>
      <c r="BS773">
        <v>-5</v>
      </c>
      <c r="BT773">
        <v>5.0000000000000001E-3</v>
      </c>
      <c r="BU773">
        <v>-1.380034</v>
      </c>
      <c r="BV773">
        <v>0</v>
      </c>
      <c r="BW773" t="s">
        <v>155</v>
      </c>
      <c r="BX773">
        <v>0.79100000000000004</v>
      </c>
    </row>
    <row r="774" spans="1:76" x14ac:dyDescent="0.25">
      <c r="A774" s="26">
        <v>43530</v>
      </c>
      <c r="B774" s="29">
        <v>0.68781658564814807</v>
      </c>
      <c r="C774">
        <v>0.79</v>
      </c>
      <c r="D774">
        <v>6.3E-3</v>
      </c>
      <c r="E774">
        <v>63.398853000000003</v>
      </c>
      <c r="F774">
        <v>17</v>
      </c>
      <c r="G774">
        <v>0.8</v>
      </c>
      <c r="H774">
        <v>0.4</v>
      </c>
      <c r="J774">
        <v>15.5</v>
      </c>
      <c r="K774">
        <v>0.99519999999999997</v>
      </c>
      <c r="L774">
        <v>0.78600000000000003</v>
      </c>
      <c r="M774">
        <v>6.3E-3</v>
      </c>
      <c r="N774">
        <v>16.873999999999999</v>
      </c>
      <c r="O774">
        <v>0.79620000000000002</v>
      </c>
      <c r="P774">
        <v>17.7</v>
      </c>
      <c r="Q774">
        <v>13.3477</v>
      </c>
      <c r="R774">
        <v>0.62980000000000003</v>
      </c>
      <c r="S774">
        <v>14</v>
      </c>
      <c r="T774">
        <v>0.36349999999999999</v>
      </c>
      <c r="W774">
        <v>0</v>
      </c>
      <c r="X774">
        <v>15.4278</v>
      </c>
      <c r="Y774">
        <v>11.8</v>
      </c>
      <c r="Z774">
        <v>859</v>
      </c>
      <c r="AA774">
        <v>844</v>
      </c>
      <c r="AB774">
        <v>846</v>
      </c>
      <c r="AC774">
        <v>93</v>
      </c>
      <c r="AD774">
        <v>18.79</v>
      </c>
      <c r="AE774">
        <v>0.43</v>
      </c>
      <c r="AF774">
        <v>982</v>
      </c>
      <c r="AG774">
        <v>-4</v>
      </c>
      <c r="AH774">
        <v>34</v>
      </c>
      <c r="AI774">
        <v>35</v>
      </c>
      <c r="AJ774">
        <v>190</v>
      </c>
      <c r="AK774">
        <v>167</v>
      </c>
      <c r="AL774">
        <v>4.0999999999999996</v>
      </c>
      <c r="AM774">
        <v>174.6</v>
      </c>
      <c r="AN774" t="s">
        <v>155</v>
      </c>
      <c r="AO774">
        <v>2</v>
      </c>
      <c r="AP774" s="28">
        <v>0.89629629629629637</v>
      </c>
      <c r="AQ774">
        <v>47.158608000000001</v>
      </c>
      <c r="AR774">
        <v>-88.489688000000001</v>
      </c>
      <c r="AS774">
        <v>311.10000000000002</v>
      </c>
      <c r="AT774">
        <v>0</v>
      </c>
      <c r="AU774">
        <v>12</v>
      </c>
      <c r="AV774">
        <v>11</v>
      </c>
      <c r="AW774" t="s">
        <v>257</v>
      </c>
      <c r="AX774">
        <v>1</v>
      </c>
      <c r="AY774">
        <v>1.5</v>
      </c>
      <c r="AZ774">
        <v>1.8</v>
      </c>
      <c r="BA774">
        <v>14.686999999999999</v>
      </c>
      <c r="BB774">
        <v>261.31</v>
      </c>
      <c r="BC774">
        <v>17.79</v>
      </c>
      <c r="BD774">
        <v>0.47799999999999998</v>
      </c>
      <c r="BE774">
        <v>3288.616</v>
      </c>
      <c r="BF774">
        <v>16.802</v>
      </c>
      <c r="BG774">
        <v>7.3929999999999998</v>
      </c>
      <c r="BH774">
        <v>0.34899999999999998</v>
      </c>
      <c r="BI774">
        <v>7.742</v>
      </c>
      <c r="BJ774">
        <v>5.8479999999999999</v>
      </c>
      <c r="BK774">
        <v>0.27600000000000002</v>
      </c>
      <c r="BL774">
        <v>6.1239999999999997</v>
      </c>
      <c r="BM774">
        <v>4.8300000000000003E-2</v>
      </c>
      <c r="BQ774">
        <v>46932.286</v>
      </c>
      <c r="BR774">
        <v>-5.8999999999999997E-2</v>
      </c>
      <c r="BS774">
        <v>-5</v>
      </c>
      <c r="BT774">
        <v>5.0000000000000001E-3</v>
      </c>
      <c r="BU774">
        <v>-1.4418120000000001</v>
      </c>
      <c r="BV774">
        <v>0</v>
      </c>
      <c r="BW774" t="s">
        <v>155</v>
      </c>
      <c r="BX774">
        <v>0.79100000000000004</v>
      </c>
    </row>
    <row r="775" spans="1:76" x14ac:dyDescent="0.25">
      <c r="A775" s="26">
        <v>43530</v>
      </c>
      <c r="B775" s="29">
        <v>0.68782815972222222</v>
      </c>
      <c r="C775">
        <v>0.72199999999999998</v>
      </c>
      <c r="D775">
        <v>7.1999999999999998E-3</v>
      </c>
      <c r="E775">
        <v>71.616667000000007</v>
      </c>
      <c r="F775">
        <v>15.2</v>
      </c>
      <c r="G775">
        <v>0.8</v>
      </c>
      <c r="H775">
        <v>4.7</v>
      </c>
      <c r="J775">
        <v>16.010000000000002</v>
      </c>
      <c r="K775">
        <v>0.99590000000000001</v>
      </c>
      <c r="L775">
        <v>0.71879999999999999</v>
      </c>
      <c r="M775">
        <v>7.1000000000000004E-3</v>
      </c>
      <c r="N775">
        <v>15.1595</v>
      </c>
      <c r="O775">
        <v>0.79669999999999996</v>
      </c>
      <c r="P775">
        <v>16</v>
      </c>
      <c r="Q775">
        <v>11.994899999999999</v>
      </c>
      <c r="R775">
        <v>0.63039999999999996</v>
      </c>
      <c r="S775">
        <v>12.6</v>
      </c>
      <c r="T775">
        <v>4.6931000000000003</v>
      </c>
      <c r="W775">
        <v>0</v>
      </c>
      <c r="X775">
        <v>15.939500000000001</v>
      </c>
      <c r="Y775">
        <v>11.8</v>
      </c>
      <c r="Z775">
        <v>859</v>
      </c>
      <c r="AA775">
        <v>844</v>
      </c>
      <c r="AB775">
        <v>847</v>
      </c>
      <c r="AC775">
        <v>93.4</v>
      </c>
      <c r="AD775">
        <v>18.87</v>
      </c>
      <c r="AE775">
        <v>0.43</v>
      </c>
      <c r="AF775">
        <v>982</v>
      </c>
      <c r="AG775">
        <v>-4</v>
      </c>
      <c r="AH775">
        <v>34</v>
      </c>
      <c r="AI775">
        <v>35</v>
      </c>
      <c r="AJ775">
        <v>190</v>
      </c>
      <c r="AK775">
        <v>167</v>
      </c>
      <c r="AL775">
        <v>4.0999999999999996</v>
      </c>
      <c r="AM775">
        <v>174.9</v>
      </c>
      <c r="AN775" t="s">
        <v>155</v>
      </c>
      <c r="AO775">
        <v>2</v>
      </c>
      <c r="AP775" s="28">
        <v>0.8963078703703703</v>
      </c>
      <c r="AQ775">
        <v>47.158608000000001</v>
      </c>
      <c r="AR775">
        <v>-88.489688000000001</v>
      </c>
      <c r="AS775">
        <v>311.10000000000002</v>
      </c>
      <c r="AT775">
        <v>0</v>
      </c>
      <c r="AU775">
        <v>12</v>
      </c>
      <c r="AV775">
        <v>11</v>
      </c>
      <c r="AW775" t="s">
        <v>257</v>
      </c>
      <c r="AX775">
        <v>1</v>
      </c>
      <c r="AY775">
        <v>1.5</v>
      </c>
      <c r="AZ775">
        <v>1.8</v>
      </c>
      <c r="BA775">
        <v>14.686999999999999</v>
      </c>
      <c r="BB775">
        <v>285.14</v>
      </c>
      <c r="BC775">
        <v>19.41</v>
      </c>
      <c r="BD775">
        <v>0.41499999999999998</v>
      </c>
      <c r="BE775">
        <v>3296.32</v>
      </c>
      <c r="BF775">
        <v>20.817</v>
      </c>
      <c r="BG775">
        <v>7.28</v>
      </c>
      <c r="BH775">
        <v>0.38300000000000001</v>
      </c>
      <c r="BI775">
        <v>7.6630000000000003</v>
      </c>
      <c r="BJ775">
        <v>5.7610000000000001</v>
      </c>
      <c r="BK775">
        <v>0.30299999999999999</v>
      </c>
      <c r="BL775">
        <v>6.0629999999999997</v>
      </c>
      <c r="BM775">
        <v>0.6835</v>
      </c>
      <c r="BQ775">
        <v>53150.243999999999</v>
      </c>
      <c r="BR775">
        <v>-5.7528000000000003E-2</v>
      </c>
      <c r="BS775">
        <v>-5</v>
      </c>
      <c r="BT775">
        <v>5.0000000000000001E-3</v>
      </c>
      <c r="BU775">
        <v>-1.40584</v>
      </c>
      <c r="BV775">
        <v>0</v>
      </c>
      <c r="BW775" t="s">
        <v>155</v>
      </c>
      <c r="BX775">
        <v>0.79100000000000004</v>
      </c>
    </row>
    <row r="776" spans="1:76" x14ac:dyDescent="0.25">
      <c r="A776" s="26">
        <v>43530</v>
      </c>
      <c r="B776" s="29">
        <v>0.68783973379629637</v>
      </c>
      <c r="C776">
        <v>0.68300000000000005</v>
      </c>
      <c r="D776">
        <v>8.0000000000000002E-3</v>
      </c>
      <c r="E776">
        <v>79.95</v>
      </c>
      <c r="F776">
        <v>13.8</v>
      </c>
      <c r="G776">
        <v>0.8</v>
      </c>
      <c r="H776">
        <v>0.7</v>
      </c>
      <c r="J776">
        <v>16.399999999999999</v>
      </c>
      <c r="K776">
        <v>0.99619999999999997</v>
      </c>
      <c r="L776">
        <v>0.68059999999999998</v>
      </c>
      <c r="M776">
        <v>8.0000000000000002E-3</v>
      </c>
      <c r="N776">
        <v>13.7911</v>
      </c>
      <c r="O776">
        <v>0.79700000000000004</v>
      </c>
      <c r="P776">
        <v>14.6</v>
      </c>
      <c r="Q776">
        <v>10.917400000000001</v>
      </c>
      <c r="R776">
        <v>0.63090000000000002</v>
      </c>
      <c r="S776">
        <v>11.5</v>
      </c>
      <c r="T776">
        <v>0.71750000000000003</v>
      </c>
      <c r="W776">
        <v>0</v>
      </c>
      <c r="X776">
        <v>16.336300000000001</v>
      </c>
      <c r="Y776">
        <v>11.8</v>
      </c>
      <c r="Z776">
        <v>858</v>
      </c>
      <c r="AA776">
        <v>844</v>
      </c>
      <c r="AB776">
        <v>846</v>
      </c>
      <c r="AC776">
        <v>94</v>
      </c>
      <c r="AD776">
        <v>18.989999999999998</v>
      </c>
      <c r="AE776">
        <v>0.44</v>
      </c>
      <c r="AF776">
        <v>982</v>
      </c>
      <c r="AG776">
        <v>-4</v>
      </c>
      <c r="AH776">
        <v>34</v>
      </c>
      <c r="AI776">
        <v>35</v>
      </c>
      <c r="AJ776">
        <v>190</v>
      </c>
      <c r="AK776">
        <v>167</v>
      </c>
      <c r="AL776">
        <v>4.0999999999999996</v>
      </c>
      <c r="AM776">
        <v>175</v>
      </c>
      <c r="AN776" t="s">
        <v>155</v>
      </c>
      <c r="AO776">
        <v>2</v>
      </c>
      <c r="AP776" s="28">
        <v>0.8963078703703703</v>
      </c>
      <c r="AQ776">
        <v>47.158610000000003</v>
      </c>
      <c r="AR776">
        <v>-88.489688000000001</v>
      </c>
      <c r="AS776">
        <v>311.2</v>
      </c>
      <c r="AT776">
        <v>0</v>
      </c>
      <c r="AU776">
        <v>12</v>
      </c>
      <c r="AV776">
        <v>11</v>
      </c>
      <c r="AW776" t="s">
        <v>257</v>
      </c>
      <c r="AX776">
        <v>1</v>
      </c>
      <c r="AY776">
        <v>1.308991</v>
      </c>
      <c r="AZ776">
        <v>1.6089910000000001</v>
      </c>
      <c r="BA776">
        <v>14.686999999999999</v>
      </c>
      <c r="BB776">
        <v>300.81</v>
      </c>
      <c r="BC776">
        <v>20.48</v>
      </c>
      <c r="BD776">
        <v>0.38100000000000001</v>
      </c>
      <c r="BE776">
        <v>3302.8009999999999</v>
      </c>
      <c r="BF776">
        <v>24.6</v>
      </c>
      <c r="BG776">
        <v>7.0090000000000003</v>
      </c>
      <c r="BH776">
        <v>0.40500000000000003</v>
      </c>
      <c r="BI776">
        <v>7.4139999999999997</v>
      </c>
      <c r="BJ776">
        <v>5.548</v>
      </c>
      <c r="BK776">
        <v>0.32100000000000001</v>
      </c>
      <c r="BL776">
        <v>5.8689999999999998</v>
      </c>
      <c r="BM776">
        <v>0.1106</v>
      </c>
      <c r="BQ776">
        <v>57642.633000000002</v>
      </c>
      <c r="BR776">
        <v>-5.6840000000000002E-2</v>
      </c>
      <c r="BS776">
        <v>-5</v>
      </c>
      <c r="BT776">
        <v>5.0000000000000001E-3</v>
      </c>
      <c r="BU776">
        <v>-1.389027</v>
      </c>
      <c r="BV776">
        <v>0</v>
      </c>
      <c r="BW776" t="s">
        <v>155</v>
      </c>
      <c r="BX776">
        <v>0.79200000000000004</v>
      </c>
    </row>
    <row r="777" spans="1:76" x14ac:dyDescent="0.25">
      <c r="A777" s="26">
        <v>43530</v>
      </c>
      <c r="B777" s="29">
        <v>0.6878513078703703</v>
      </c>
      <c r="C777">
        <v>0.64</v>
      </c>
      <c r="D777">
        <v>8.8999999999999999E-3</v>
      </c>
      <c r="E777">
        <v>88.576358999999997</v>
      </c>
      <c r="F777">
        <v>12.8</v>
      </c>
      <c r="G777">
        <v>0.8</v>
      </c>
      <c r="H777">
        <v>1.3</v>
      </c>
      <c r="J777">
        <v>16.760000000000002</v>
      </c>
      <c r="K777">
        <v>0.99660000000000004</v>
      </c>
      <c r="L777">
        <v>0.63759999999999994</v>
      </c>
      <c r="M777">
        <v>8.8000000000000005E-3</v>
      </c>
      <c r="N777">
        <v>12.7615</v>
      </c>
      <c r="O777">
        <v>0.79730000000000001</v>
      </c>
      <c r="P777">
        <v>13.6</v>
      </c>
      <c r="Q777">
        <v>10.1023</v>
      </c>
      <c r="R777">
        <v>0.63119999999999998</v>
      </c>
      <c r="S777">
        <v>10.7</v>
      </c>
      <c r="T777">
        <v>1.2944</v>
      </c>
      <c r="W777">
        <v>0</v>
      </c>
      <c r="X777">
        <v>16.703299999999999</v>
      </c>
      <c r="Y777">
        <v>11.8</v>
      </c>
      <c r="Z777">
        <v>859</v>
      </c>
      <c r="AA777">
        <v>845</v>
      </c>
      <c r="AB777">
        <v>847</v>
      </c>
      <c r="AC777">
        <v>94</v>
      </c>
      <c r="AD777">
        <v>18.989999999999998</v>
      </c>
      <c r="AE777">
        <v>0.44</v>
      </c>
      <c r="AF777">
        <v>982</v>
      </c>
      <c r="AG777">
        <v>-4</v>
      </c>
      <c r="AH777">
        <v>34</v>
      </c>
      <c r="AI777">
        <v>35</v>
      </c>
      <c r="AJ777">
        <v>190</v>
      </c>
      <c r="AK777">
        <v>167</v>
      </c>
      <c r="AL777">
        <v>4.0999999999999996</v>
      </c>
      <c r="AM777">
        <v>175</v>
      </c>
      <c r="AN777" t="s">
        <v>155</v>
      </c>
      <c r="AO777">
        <v>2</v>
      </c>
      <c r="AP777" s="28">
        <v>0.8963310185185186</v>
      </c>
      <c r="AQ777">
        <v>47.158608000000001</v>
      </c>
      <c r="AR777">
        <v>-88.489689999999996</v>
      </c>
      <c r="AS777">
        <v>311.39999999999998</v>
      </c>
      <c r="AT777">
        <v>0</v>
      </c>
      <c r="AU777">
        <v>12</v>
      </c>
      <c r="AV777">
        <v>11</v>
      </c>
      <c r="AW777" t="s">
        <v>257</v>
      </c>
      <c r="AX777">
        <v>1.095596</v>
      </c>
      <c r="AY777">
        <v>1.3955960000000001</v>
      </c>
      <c r="AZ777">
        <v>1.791191</v>
      </c>
      <c r="BA777">
        <v>14.686999999999999</v>
      </c>
      <c r="BB777">
        <v>320.44</v>
      </c>
      <c r="BC777">
        <v>21.82</v>
      </c>
      <c r="BD777">
        <v>0.34</v>
      </c>
      <c r="BE777">
        <v>3308.7130000000002</v>
      </c>
      <c r="BF777">
        <v>29.155000000000001</v>
      </c>
      <c r="BG777">
        <v>6.9349999999999996</v>
      </c>
      <c r="BH777">
        <v>0.433</v>
      </c>
      <c r="BI777">
        <v>7.3680000000000003</v>
      </c>
      <c r="BJ777">
        <v>5.49</v>
      </c>
      <c r="BK777">
        <v>0.34300000000000003</v>
      </c>
      <c r="BL777">
        <v>5.8330000000000002</v>
      </c>
      <c r="BM777">
        <v>0.21329999999999999</v>
      </c>
      <c r="BQ777">
        <v>63021.875</v>
      </c>
      <c r="BR777">
        <v>-6.0367999999999998E-2</v>
      </c>
      <c r="BS777">
        <v>-5</v>
      </c>
      <c r="BT777">
        <v>5.0000000000000001E-3</v>
      </c>
      <c r="BU777">
        <v>-1.4752430000000001</v>
      </c>
      <c r="BV777">
        <v>0</v>
      </c>
      <c r="BW777" t="s">
        <v>155</v>
      </c>
      <c r="BX777">
        <v>0.79200000000000004</v>
      </c>
    </row>
    <row r="778" spans="1:76" x14ac:dyDescent="0.25">
      <c r="A778" s="26">
        <v>43530</v>
      </c>
      <c r="B778" s="29">
        <v>0.68786288194444445</v>
      </c>
      <c r="C778">
        <v>0.59299999999999997</v>
      </c>
      <c r="D778">
        <v>8.9999999999999993E-3</v>
      </c>
      <c r="E778">
        <v>90</v>
      </c>
      <c r="F778">
        <v>11.9</v>
      </c>
      <c r="G778">
        <v>0.8</v>
      </c>
      <c r="H778">
        <v>2.9</v>
      </c>
      <c r="J778">
        <v>17</v>
      </c>
      <c r="K778">
        <v>0.99709999999999999</v>
      </c>
      <c r="L778">
        <v>0.59130000000000005</v>
      </c>
      <c r="M778">
        <v>8.9999999999999993E-3</v>
      </c>
      <c r="N778">
        <v>11.828200000000001</v>
      </c>
      <c r="O778">
        <v>0.79759999999999998</v>
      </c>
      <c r="P778">
        <v>12.6</v>
      </c>
      <c r="Q778">
        <v>9.3634000000000004</v>
      </c>
      <c r="R778">
        <v>0.63139999999999996</v>
      </c>
      <c r="S778">
        <v>10</v>
      </c>
      <c r="T778">
        <v>2.86</v>
      </c>
      <c r="W778">
        <v>0</v>
      </c>
      <c r="X778">
        <v>16.9495</v>
      </c>
      <c r="Y778">
        <v>11.8</v>
      </c>
      <c r="Z778">
        <v>859</v>
      </c>
      <c r="AA778">
        <v>845</v>
      </c>
      <c r="AB778">
        <v>848</v>
      </c>
      <c r="AC778">
        <v>94</v>
      </c>
      <c r="AD778">
        <v>18.989999999999998</v>
      </c>
      <c r="AE778">
        <v>0.44</v>
      </c>
      <c r="AF778">
        <v>982</v>
      </c>
      <c r="AG778">
        <v>-4</v>
      </c>
      <c r="AH778">
        <v>33.631999999999998</v>
      </c>
      <c r="AI778">
        <v>35</v>
      </c>
      <c r="AJ778">
        <v>190</v>
      </c>
      <c r="AK778">
        <v>167</v>
      </c>
      <c r="AL778">
        <v>4.0999999999999996</v>
      </c>
      <c r="AM778">
        <v>175</v>
      </c>
      <c r="AN778" t="s">
        <v>155</v>
      </c>
      <c r="AO778">
        <v>2</v>
      </c>
      <c r="AP778" s="28">
        <v>0.89634259259259252</v>
      </c>
      <c r="AQ778">
        <v>47.158608000000001</v>
      </c>
      <c r="AR778">
        <v>-88.489688000000001</v>
      </c>
      <c r="AS778">
        <v>311.60000000000002</v>
      </c>
      <c r="AT778">
        <v>0</v>
      </c>
      <c r="AU778">
        <v>12</v>
      </c>
      <c r="AV778">
        <v>11</v>
      </c>
      <c r="AW778" t="s">
        <v>257</v>
      </c>
      <c r="AX778">
        <v>1.2911999999999999</v>
      </c>
      <c r="AY778">
        <v>1.6868000000000001</v>
      </c>
      <c r="AZ778">
        <v>2.0868000000000002</v>
      </c>
      <c r="BA778">
        <v>14.686999999999999</v>
      </c>
      <c r="BB778">
        <v>345.08</v>
      </c>
      <c r="BC778">
        <v>23.5</v>
      </c>
      <c r="BD778">
        <v>0.29499999999999998</v>
      </c>
      <c r="BE778">
        <v>3320.165</v>
      </c>
      <c r="BF778">
        <v>32.07</v>
      </c>
      <c r="BG778">
        <v>6.9550000000000001</v>
      </c>
      <c r="BH778">
        <v>0.46899999999999997</v>
      </c>
      <c r="BI778">
        <v>7.4240000000000004</v>
      </c>
      <c r="BJ778">
        <v>5.5060000000000002</v>
      </c>
      <c r="BK778">
        <v>0.371</v>
      </c>
      <c r="BL778">
        <v>5.8769999999999998</v>
      </c>
      <c r="BM778">
        <v>0.51</v>
      </c>
      <c r="BQ778">
        <v>69201.535000000003</v>
      </c>
      <c r="BR778">
        <v>-6.2472E-2</v>
      </c>
      <c r="BS778">
        <v>-5</v>
      </c>
      <c r="BT778">
        <v>5.0000000000000001E-3</v>
      </c>
      <c r="BU778">
        <v>-1.526659</v>
      </c>
      <c r="BV778">
        <v>0</v>
      </c>
      <c r="BW778" t="s">
        <v>155</v>
      </c>
      <c r="BX778">
        <v>0.79200000000000004</v>
      </c>
    </row>
    <row r="779" spans="1:76" x14ac:dyDescent="0.25">
      <c r="A779" s="26">
        <v>43530</v>
      </c>
      <c r="B779" s="29">
        <v>0.68787445601851849</v>
      </c>
      <c r="C779">
        <v>0.55800000000000005</v>
      </c>
      <c r="D779">
        <v>8.5000000000000006E-3</v>
      </c>
      <c r="E779">
        <v>84.870465999999993</v>
      </c>
      <c r="F779">
        <v>11.2</v>
      </c>
      <c r="G779">
        <v>0.7</v>
      </c>
      <c r="H779">
        <v>0</v>
      </c>
      <c r="J779">
        <v>17.2</v>
      </c>
      <c r="K779">
        <v>0.99739999999999995</v>
      </c>
      <c r="L779">
        <v>0.55689999999999995</v>
      </c>
      <c r="M779">
        <v>8.5000000000000006E-3</v>
      </c>
      <c r="N779">
        <v>11.134600000000001</v>
      </c>
      <c r="O779">
        <v>0.69820000000000004</v>
      </c>
      <c r="P779">
        <v>11.8</v>
      </c>
      <c r="Q779">
        <v>8.8143999999999991</v>
      </c>
      <c r="R779">
        <v>0.55269999999999997</v>
      </c>
      <c r="S779">
        <v>9.4</v>
      </c>
      <c r="T779">
        <v>0</v>
      </c>
      <c r="W779">
        <v>0</v>
      </c>
      <c r="X779">
        <v>17.155100000000001</v>
      </c>
      <c r="Y779">
        <v>11.8</v>
      </c>
      <c r="Z779">
        <v>859</v>
      </c>
      <c r="AA779">
        <v>844</v>
      </c>
      <c r="AB779">
        <v>848</v>
      </c>
      <c r="AC779">
        <v>94</v>
      </c>
      <c r="AD779">
        <v>18.989999999999998</v>
      </c>
      <c r="AE779">
        <v>0.44</v>
      </c>
      <c r="AF779">
        <v>982</v>
      </c>
      <c r="AG779">
        <v>-4</v>
      </c>
      <c r="AH779">
        <v>33</v>
      </c>
      <c r="AI779">
        <v>35</v>
      </c>
      <c r="AJ779">
        <v>190</v>
      </c>
      <c r="AK779">
        <v>167</v>
      </c>
      <c r="AL779">
        <v>4.0999999999999996</v>
      </c>
      <c r="AM779">
        <v>174.6</v>
      </c>
      <c r="AN779" t="s">
        <v>155</v>
      </c>
      <c r="AO779">
        <v>2</v>
      </c>
      <c r="AP779" s="28">
        <v>0.89635416666666667</v>
      </c>
      <c r="AQ779">
        <v>47.158608000000001</v>
      </c>
      <c r="AR779">
        <v>-88.489689999999996</v>
      </c>
      <c r="AS779">
        <v>311.60000000000002</v>
      </c>
      <c r="AT779">
        <v>0</v>
      </c>
      <c r="AU779">
        <v>12</v>
      </c>
      <c r="AV779">
        <v>11</v>
      </c>
      <c r="AW779" t="s">
        <v>257</v>
      </c>
      <c r="AX779">
        <v>1.3</v>
      </c>
      <c r="AY779">
        <v>1.7956000000000001</v>
      </c>
      <c r="AZ779">
        <v>2.1956000000000002</v>
      </c>
      <c r="BA779">
        <v>14.686999999999999</v>
      </c>
      <c r="BB779">
        <v>366.59</v>
      </c>
      <c r="BC779">
        <v>24.96</v>
      </c>
      <c r="BD779">
        <v>0.26200000000000001</v>
      </c>
      <c r="BE779">
        <v>3336.402</v>
      </c>
      <c r="BF779">
        <v>32.274999999999999</v>
      </c>
      <c r="BG779">
        <v>6.9850000000000003</v>
      </c>
      <c r="BH779">
        <v>0.438</v>
      </c>
      <c r="BI779">
        <v>7.423</v>
      </c>
      <c r="BJ779">
        <v>5.53</v>
      </c>
      <c r="BK779">
        <v>0.34699999999999998</v>
      </c>
      <c r="BL779">
        <v>5.8760000000000003</v>
      </c>
      <c r="BM779">
        <v>0</v>
      </c>
      <c r="BQ779">
        <v>74723.989000000001</v>
      </c>
      <c r="BR779">
        <v>-6.5736000000000003E-2</v>
      </c>
      <c r="BS779">
        <v>-5</v>
      </c>
      <c r="BT779">
        <v>5.0000000000000001E-3</v>
      </c>
      <c r="BU779">
        <v>-1.6064229999999999</v>
      </c>
      <c r="BV779">
        <v>0</v>
      </c>
      <c r="BW779" t="s">
        <v>155</v>
      </c>
      <c r="BX779">
        <v>0.79200000000000004</v>
      </c>
    </row>
    <row r="780" spans="1:76" x14ac:dyDescent="0.25">
      <c r="A780" s="26">
        <v>43530</v>
      </c>
      <c r="B780" s="29">
        <v>0.68788603009259264</v>
      </c>
      <c r="C780">
        <v>0.55000000000000004</v>
      </c>
      <c r="D780">
        <v>8.0000000000000002E-3</v>
      </c>
      <c r="E780">
        <v>80</v>
      </c>
      <c r="F780">
        <v>10.5</v>
      </c>
      <c r="G780">
        <v>0.6</v>
      </c>
      <c r="H780">
        <v>15.9</v>
      </c>
      <c r="J780">
        <v>17.3</v>
      </c>
      <c r="K780">
        <v>0.99739999999999995</v>
      </c>
      <c r="L780">
        <v>0.54869999999999997</v>
      </c>
      <c r="M780">
        <v>8.0000000000000002E-3</v>
      </c>
      <c r="N780">
        <v>10.4587</v>
      </c>
      <c r="O780">
        <v>0.59850000000000003</v>
      </c>
      <c r="P780">
        <v>11.1</v>
      </c>
      <c r="Q780">
        <v>8.2792999999999992</v>
      </c>
      <c r="R780">
        <v>0.4738</v>
      </c>
      <c r="S780">
        <v>8.8000000000000007</v>
      </c>
      <c r="T780">
        <v>15.8887</v>
      </c>
      <c r="W780">
        <v>0</v>
      </c>
      <c r="X780">
        <v>17.255800000000001</v>
      </c>
      <c r="Y780">
        <v>11.7</v>
      </c>
      <c r="Z780">
        <v>859</v>
      </c>
      <c r="AA780">
        <v>844</v>
      </c>
      <c r="AB780">
        <v>847</v>
      </c>
      <c r="AC780">
        <v>94</v>
      </c>
      <c r="AD780">
        <v>18.989999999999998</v>
      </c>
      <c r="AE780">
        <v>0.44</v>
      </c>
      <c r="AF780">
        <v>982</v>
      </c>
      <c r="AG780">
        <v>-4</v>
      </c>
      <c r="AH780">
        <v>33</v>
      </c>
      <c r="AI780">
        <v>35</v>
      </c>
      <c r="AJ780">
        <v>190</v>
      </c>
      <c r="AK780">
        <v>167</v>
      </c>
      <c r="AL780">
        <v>4</v>
      </c>
      <c r="AM780">
        <v>174.3</v>
      </c>
      <c r="AN780" t="s">
        <v>155</v>
      </c>
      <c r="AO780">
        <v>2</v>
      </c>
      <c r="AP780" s="28">
        <v>0.89636574074074071</v>
      </c>
      <c r="AQ780">
        <v>47.158608000000001</v>
      </c>
      <c r="AR780">
        <v>-88.489689999999996</v>
      </c>
      <c r="AS780">
        <v>311.5</v>
      </c>
      <c r="AT780">
        <v>0</v>
      </c>
      <c r="AU780">
        <v>12</v>
      </c>
      <c r="AV780">
        <v>11</v>
      </c>
      <c r="AW780" t="s">
        <v>257</v>
      </c>
      <c r="AX780">
        <v>1.3</v>
      </c>
      <c r="AY780">
        <v>1.8</v>
      </c>
      <c r="AZ780">
        <v>2.2000000000000002</v>
      </c>
      <c r="BA780">
        <v>14.686999999999999</v>
      </c>
      <c r="BB780">
        <v>371.3</v>
      </c>
      <c r="BC780">
        <v>25.28</v>
      </c>
      <c r="BD780">
        <v>0.25600000000000001</v>
      </c>
      <c r="BE780">
        <v>3332.3009999999999</v>
      </c>
      <c r="BF780">
        <v>30.846</v>
      </c>
      <c r="BG780">
        <v>6.6520000000000001</v>
      </c>
      <c r="BH780">
        <v>0.38100000000000001</v>
      </c>
      <c r="BI780">
        <v>7.0330000000000004</v>
      </c>
      <c r="BJ780">
        <v>5.266</v>
      </c>
      <c r="BK780">
        <v>0.30099999999999999</v>
      </c>
      <c r="BL780">
        <v>5.5670000000000002</v>
      </c>
      <c r="BM780">
        <v>3.0644</v>
      </c>
      <c r="BQ780">
        <v>76203.259999999995</v>
      </c>
      <c r="BR780">
        <v>-6.6264000000000003E-2</v>
      </c>
      <c r="BS780">
        <v>-5</v>
      </c>
      <c r="BT780">
        <v>5.0000000000000001E-3</v>
      </c>
      <c r="BU780">
        <v>-1.619327</v>
      </c>
      <c r="BV780">
        <v>0</v>
      </c>
      <c r="BW780" t="s">
        <v>155</v>
      </c>
      <c r="BX780">
        <v>0.79200000000000004</v>
      </c>
    </row>
    <row r="781" spans="1:76" x14ac:dyDescent="0.25">
      <c r="A781" s="26">
        <v>43530</v>
      </c>
      <c r="B781" s="29">
        <v>0.68789760416666657</v>
      </c>
      <c r="C781">
        <v>0.54200000000000004</v>
      </c>
      <c r="D781">
        <v>8.0000000000000002E-3</v>
      </c>
      <c r="E781">
        <v>80</v>
      </c>
      <c r="F781">
        <v>10</v>
      </c>
      <c r="G781">
        <v>0.6</v>
      </c>
      <c r="H781">
        <v>17.600000000000001</v>
      </c>
      <c r="J781">
        <v>17.5</v>
      </c>
      <c r="K781">
        <v>0.99750000000000005</v>
      </c>
      <c r="L781">
        <v>0.5403</v>
      </c>
      <c r="M781">
        <v>8.0000000000000002E-3</v>
      </c>
      <c r="N781">
        <v>9.9388000000000005</v>
      </c>
      <c r="O781">
        <v>0.59850000000000003</v>
      </c>
      <c r="P781">
        <v>10.5</v>
      </c>
      <c r="Q781">
        <v>7.8677999999999999</v>
      </c>
      <c r="R781">
        <v>0.4738</v>
      </c>
      <c r="S781">
        <v>8.3000000000000007</v>
      </c>
      <c r="T781">
        <v>17.585699999999999</v>
      </c>
      <c r="W781">
        <v>0</v>
      </c>
      <c r="X781">
        <v>17.456700000000001</v>
      </c>
      <c r="Y781">
        <v>11.8</v>
      </c>
      <c r="Z781">
        <v>859</v>
      </c>
      <c r="AA781">
        <v>844</v>
      </c>
      <c r="AB781">
        <v>848</v>
      </c>
      <c r="AC781">
        <v>94</v>
      </c>
      <c r="AD781">
        <v>18.989999999999998</v>
      </c>
      <c r="AE781">
        <v>0.44</v>
      </c>
      <c r="AF781">
        <v>982</v>
      </c>
      <c r="AG781">
        <v>-4</v>
      </c>
      <c r="AH781">
        <v>33</v>
      </c>
      <c r="AI781">
        <v>35</v>
      </c>
      <c r="AJ781">
        <v>190</v>
      </c>
      <c r="AK781">
        <v>167</v>
      </c>
      <c r="AL781">
        <v>4</v>
      </c>
      <c r="AM781">
        <v>174</v>
      </c>
      <c r="AN781" t="s">
        <v>155</v>
      </c>
      <c r="AO781">
        <v>2</v>
      </c>
      <c r="AP781" s="28">
        <v>0.89637731481481486</v>
      </c>
      <c r="AQ781">
        <v>47.158608000000001</v>
      </c>
      <c r="AR781">
        <v>-88.489689999999996</v>
      </c>
      <c r="AS781">
        <v>311.60000000000002</v>
      </c>
      <c r="AT781">
        <v>0</v>
      </c>
      <c r="AU781">
        <v>12</v>
      </c>
      <c r="AV781">
        <v>11</v>
      </c>
      <c r="AW781" t="s">
        <v>257</v>
      </c>
      <c r="AX781">
        <v>1.0132000000000001</v>
      </c>
      <c r="AY781">
        <v>1.7043999999999999</v>
      </c>
      <c r="AZ781">
        <v>2.0087999999999999</v>
      </c>
      <c r="BA781">
        <v>14.686999999999999</v>
      </c>
      <c r="BB781">
        <v>376.87</v>
      </c>
      <c r="BC781">
        <v>25.66</v>
      </c>
      <c r="BD781">
        <v>0.248</v>
      </c>
      <c r="BE781">
        <v>3334.212</v>
      </c>
      <c r="BF781">
        <v>31.346</v>
      </c>
      <c r="BG781">
        <v>6.423</v>
      </c>
      <c r="BH781">
        <v>0.38700000000000001</v>
      </c>
      <c r="BI781">
        <v>6.81</v>
      </c>
      <c r="BJ781">
        <v>5.085</v>
      </c>
      <c r="BK781">
        <v>0.30599999999999999</v>
      </c>
      <c r="BL781">
        <v>5.391</v>
      </c>
      <c r="BM781">
        <v>3.4464000000000001</v>
      </c>
      <c r="BQ781">
        <v>78333.096999999994</v>
      </c>
      <c r="BR781">
        <v>-6.6839999999999997E-2</v>
      </c>
      <c r="BS781">
        <v>-5</v>
      </c>
      <c r="BT781">
        <v>5.0000000000000001E-3</v>
      </c>
      <c r="BU781">
        <v>-1.633402</v>
      </c>
      <c r="BV781">
        <v>0</v>
      </c>
      <c r="BW781" t="s">
        <v>155</v>
      </c>
      <c r="BX781">
        <v>0.79200000000000004</v>
      </c>
    </row>
    <row r="782" spans="1:76" x14ac:dyDescent="0.25">
      <c r="A782" s="26">
        <v>43530</v>
      </c>
      <c r="B782" s="29">
        <v>0.68790917824074072</v>
      </c>
      <c r="C782">
        <v>0.499</v>
      </c>
      <c r="D782">
        <v>8.0000000000000002E-3</v>
      </c>
      <c r="E782">
        <v>80</v>
      </c>
      <c r="F782">
        <v>9.3000000000000007</v>
      </c>
      <c r="G782">
        <v>0.5</v>
      </c>
      <c r="H782">
        <v>10.1</v>
      </c>
      <c r="J782">
        <v>17.600000000000001</v>
      </c>
      <c r="K782">
        <v>0.99790000000000001</v>
      </c>
      <c r="L782">
        <v>0.49769999999999998</v>
      </c>
      <c r="M782">
        <v>8.0000000000000002E-3</v>
      </c>
      <c r="N782">
        <v>9.2664000000000009</v>
      </c>
      <c r="O782">
        <v>0.499</v>
      </c>
      <c r="P782">
        <v>9.8000000000000007</v>
      </c>
      <c r="Q782">
        <v>7.3354999999999997</v>
      </c>
      <c r="R782">
        <v>0.39500000000000002</v>
      </c>
      <c r="S782">
        <v>7.7</v>
      </c>
      <c r="T782">
        <v>10.1464</v>
      </c>
      <c r="W782">
        <v>0</v>
      </c>
      <c r="X782">
        <v>17.563700000000001</v>
      </c>
      <c r="Y782">
        <v>11.9</v>
      </c>
      <c r="Z782">
        <v>859</v>
      </c>
      <c r="AA782">
        <v>845</v>
      </c>
      <c r="AB782">
        <v>849</v>
      </c>
      <c r="AC782">
        <v>94</v>
      </c>
      <c r="AD782">
        <v>18.989999999999998</v>
      </c>
      <c r="AE782">
        <v>0.44</v>
      </c>
      <c r="AF782">
        <v>982</v>
      </c>
      <c r="AG782">
        <v>-4</v>
      </c>
      <c r="AH782">
        <v>33.368000000000002</v>
      </c>
      <c r="AI782">
        <v>35</v>
      </c>
      <c r="AJ782">
        <v>190</v>
      </c>
      <c r="AK782">
        <v>167</v>
      </c>
      <c r="AL782">
        <v>4</v>
      </c>
      <c r="AM782">
        <v>174</v>
      </c>
      <c r="AN782" t="s">
        <v>155</v>
      </c>
      <c r="AO782">
        <v>2</v>
      </c>
      <c r="AP782" s="28">
        <v>0.89638888888888879</v>
      </c>
      <c r="AQ782">
        <v>47.158608000000001</v>
      </c>
      <c r="AR782">
        <v>-88.489689999999996</v>
      </c>
      <c r="AS782">
        <v>311.7</v>
      </c>
      <c r="AT782">
        <v>0</v>
      </c>
      <c r="AU782">
        <v>12</v>
      </c>
      <c r="AV782">
        <v>11</v>
      </c>
      <c r="AW782" t="s">
        <v>257</v>
      </c>
      <c r="AX782">
        <v>0.80879999999999996</v>
      </c>
      <c r="AY782">
        <v>1.3176000000000001</v>
      </c>
      <c r="AZ782">
        <v>1.522</v>
      </c>
      <c r="BA782">
        <v>14.686999999999999</v>
      </c>
      <c r="BB782">
        <v>450</v>
      </c>
      <c r="BC782">
        <v>30.64</v>
      </c>
      <c r="BD782">
        <v>0.436</v>
      </c>
      <c r="BE782">
        <v>3356.4229999999998</v>
      </c>
      <c r="BF782">
        <v>34.265999999999998</v>
      </c>
      <c r="BG782">
        <v>6.5439999999999996</v>
      </c>
      <c r="BH782">
        <v>0.35199999999999998</v>
      </c>
      <c r="BI782">
        <v>6.8959999999999999</v>
      </c>
      <c r="BJ782">
        <v>5.18</v>
      </c>
      <c r="BK782">
        <v>0.27900000000000003</v>
      </c>
      <c r="BL782">
        <v>5.4589999999999996</v>
      </c>
      <c r="BM782">
        <v>2.1728000000000001</v>
      </c>
      <c r="BQ782">
        <v>86121.305999999997</v>
      </c>
      <c r="BR782">
        <v>-6.1168E-2</v>
      </c>
      <c r="BS782">
        <v>-5</v>
      </c>
      <c r="BT782">
        <v>4.6319999999999998E-3</v>
      </c>
      <c r="BU782">
        <v>-1.494793</v>
      </c>
      <c r="BV782">
        <v>0</v>
      </c>
      <c r="BW782" t="s">
        <v>155</v>
      </c>
      <c r="BX782">
        <v>0.79200000000000004</v>
      </c>
    </row>
    <row r="783" spans="1:76" x14ac:dyDescent="0.25">
      <c r="A783" s="26">
        <v>43530</v>
      </c>
      <c r="B783" s="29">
        <v>0.68792075231481487</v>
      </c>
      <c r="C783">
        <v>0.47</v>
      </c>
      <c r="D783">
        <v>8.8000000000000005E-3</v>
      </c>
      <c r="E783">
        <v>88.443877999999998</v>
      </c>
      <c r="F783">
        <v>8.6999999999999993</v>
      </c>
      <c r="G783">
        <v>0.5</v>
      </c>
      <c r="H783">
        <v>9.4</v>
      </c>
      <c r="J783">
        <v>17.7</v>
      </c>
      <c r="K783">
        <v>1</v>
      </c>
      <c r="L783">
        <v>0.46960000000000002</v>
      </c>
      <c r="M783">
        <v>8.8000000000000005E-3</v>
      </c>
      <c r="N783">
        <v>8.7433999999999994</v>
      </c>
      <c r="O783">
        <v>0.5</v>
      </c>
      <c r="P783">
        <v>9.1999999999999993</v>
      </c>
      <c r="Q783">
        <v>6.9215</v>
      </c>
      <c r="R783">
        <v>0.39579999999999999</v>
      </c>
      <c r="S783">
        <v>7.3</v>
      </c>
      <c r="T783">
        <v>9.3651</v>
      </c>
      <c r="W783">
        <v>0</v>
      </c>
      <c r="X783">
        <v>17.7</v>
      </c>
      <c r="Y783">
        <v>12.3</v>
      </c>
      <c r="Z783">
        <v>856</v>
      </c>
      <c r="AA783">
        <v>843</v>
      </c>
      <c r="AB783">
        <v>847</v>
      </c>
      <c r="AC783">
        <v>94</v>
      </c>
      <c r="AD783">
        <v>18.989999999999998</v>
      </c>
      <c r="AE783">
        <v>0.44</v>
      </c>
      <c r="AF783">
        <v>982</v>
      </c>
      <c r="AG783">
        <v>-4</v>
      </c>
      <c r="AH783">
        <v>34</v>
      </c>
      <c r="AI783">
        <v>35</v>
      </c>
      <c r="AJ783">
        <v>190.4</v>
      </c>
      <c r="AK783">
        <v>167</v>
      </c>
      <c r="AL783">
        <v>4.3</v>
      </c>
      <c r="AM783">
        <v>174</v>
      </c>
      <c r="AN783" t="s">
        <v>155</v>
      </c>
      <c r="AO783">
        <v>2</v>
      </c>
      <c r="AP783" s="28">
        <v>0.89640046296296294</v>
      </c>
      <c r="AQ783">
        <v>47.158608000000001</v>
      </c>
      <c r="AR783">
        <v>-88.489689999999996</v>
      </c>
      <c r="AS783">
        <v>311.7</v>
      </c>
      <c r="AT783">
        <v>0</v>
      </c>
      <c r="AU783">
        <v>12</v>
      </c>
      <c r="AV783">
        <v>11</v>
      </c>
      <c r="AW783" t="s">
        <v>257</v>
      </c>
      <c r="AX783">
        <v>0.8</v>
      </c>
      <c r="AY783">
        <v>1.3</v>
      </c>
      <c r="AZ783">
        <v>1.5</v>
      </c>
      <c r="BA783">
        <v>14.686999999999999</v>
      </c>
      <c r="BB783">
        <v>450</v>
      </c>
      <c r="BC783">
        <v>30.64</v>
      </c>
      <c r="BD783">
        <v>0.436</v>
      </c>
      <c r="BE783">
        <v>0</v>
      </c>
      <c r="BF783">
        <v>0</v>
      </c>
      <c r="BG783">
        <v>0</v>
      </c>
      <c r="BH783">
        <v>0</v>
      </c>
      <c r="BI783">
        <v>0</v>
      </c>
      <c r="BJ783">
        <v>0</v>
      </c>
      <c r="BK783">
        <v>0</v>
      </c>
      <c r="BL783">
        <v>0</v>
      </c>
      <c r="BM783">
        <v>0</v>
      </c>
      <c r="BN783">
        <v>0</v>
      </c>
      <c r="BO783">
        <v>0</v>
      </c>
      <c r="BQ783">
        <v>0</v>
      </c>
      <c r="BR783">
        <v>-3.9744000000000002E-2</v>
      </c>
      <c r="BS783">
        <v>-5</v>
      </c>
      <c r="BT783">
        <v>4.3680000000000004E-3</v>
      </c>
      <c r="BU783">
        <v>-0.971244</v>
      </c>
      <c r="BV783">
        <v>0</v>
      </c>
      <c r="BW783" t="s">
        <v>155</v>
      </c>
      <c r="BX783">
        <v>0.79200000000000004</v>
      </c>
    </row>
    <row r="784" spans="1:76" x14ac:dyDescent="0.25">
      <c r="A784" s="26">
        <v>43530</v>
      </c>
      <c r="B784" s="29">
        <v>0.6879323263888889</v>
      </c>
      <c r="C784">
        <v>0.46</v>
      </c>
      <c r="D784">
        <v>8.3000000000000001E-3</v>
      </c>
      <c r="E784">
        <v>83.330612000000002</v>
      </c>
      <c r="F784">
        <v>8.4</v>
      </c>
      <c r="G784">
        <v>0.5</v>
      </c>
      <c r="H784">
        <v>6.6</v>
      </c>
      <c r="J784">
        <v>17.8</v>
      </c>
      <c r="K784">
        <v>1</v>
      </c>
      <c r="L784">
        <v>0.46</v>
      </c>
      <c r="M784">
        <v>8.3000000000000001E-3</v>
      </c>
      <c r="N784">
        <v>8.4435000000000002</v>
      </c>
      <c r="O784">
        <v>0.5</v>
      </c>
      <c r="P784">
        <v>8.9</v>
      </c>
      <c r="Q784">
        <v>6.6840999999999999</v>
      </c>
      <c r="R784">
        <v>0.39579999999999999</v>
      </c>
      <c r="S784">
        <v>7.1</v>
      </c>
      <c r="T784">
        <v>6.6073000000000004</v>
      </c>
      <c r="W784">
        <v>0</v>
      </c>
      <c r="X784">
        <v>17.8</v>
      </c>
      <c r="Y784">
        <v>12.6</v>
      </c>
      <c r="Z784">
        <v>853</v>
      </c>
      <c r="AA784">
        <v>841</v>
      </c>
      <c r="AB784">
        <v>846</v>
      </c>
      <c r="AC784">
        <v>94</v>
      </c>
      <c r="AD784">
        <v>18.989999999999998</v>
      </c>
      <c r="AE784">
        <v>0.44</v>
      </c>
      <c r="AF784">
        <v>982</v>
      </c>
      <c r="AG784">
        <v>-4</v>
      </c>
      <c r="AH784">
        <v>34</v>
      </c>
      <c r="AI784">
        <v>35</v>
      </c>
      <c r="AJ784">
        <v>191</v>
      </c>
      <c r="AK784">
        <v>167.4</v>
      </c>
      <c r="AL784">
        <v>4.5999999999999996</v>
      </c>
      <c r="AM784">
        <v>174</v>
      </c>
      <c r="AN784" t="s">
        <v>155</v>
      </c>
      <c r="AO784">
        <v>2</v>
      </c>
      <c r="AP784" s="28">
        <v>0.89641203703703709</v>
      </c>
      <c r="AQ784">
        <v>47.158607000000003</v>
      </c>
      <c r="AR784">
        <v>-88.489689999999996</v>
      </c>
      <c r="AS784">
        <v>311.7</v>
      </c>
      <c r="AT784">
        <v>0</v>
      </c>
      <c r="AU784">
        <v>12</v>
      </c>
      <c r="AV784">
        <v>11</v>
      </c>
      <c r="AW784" t="s">
        <v>257</v>
      </c>
      <c r="AX784">
        <v>0.8</v>
      </c>
      <c r="AY784">
        <v>1.3</v>
      </c>
      <c r="AZ784">
        <v>1.5</v>
      </c>
      <c r="BA784">
        <v>14.686999999999999</v>
      </c>
      <c r="BB784">
        <v>450</v>
      </c>
      <c r="BC784">
        <v>30.64</v>
      </c>
      <c r="BD784">
        <v>0.436</v>
      </c>
      <c r="BE784">
        <v>0</v>
      </c>
      <c r="BF784">
        <v>0</v>
      </c>
      <c r="BG784">
        <v>0</v>
      </c>
      <c r="BH784">
        <v>0</v>
      </c>
      <c r="BI784">
        <v>0</v>
      </c>
      <c r="BJ784">
        <v>0</v>
      </c>
      <c r="BK784">
        <v>0</v>
      </c>
      <c r="BL784">
        <v>0</v>
      </c>
      <c r="BM784">
        <v>0</v>
      </c>
      <c r="BN784">
        <v>0</v>
      </c>
      <c r="BO784">
        <v>0</v>
      </c>
      <c r="BQ784">
        <v>0</v>
      </c>
      <c r="BR784">
        <v>-2.6792E-2</v>
      </c>
      <c r="BS784">
        <v>-5</v>
      </c>
      <c r="BT784">
        <v>5.0000000000000001E-3</v>
      </c>
      <c r="BU784">
        <v>-0.65473000000000003</v>
      </c>
      <c r="BV784">
        <v>0</v>
      </c>
      <c r="BW784" t="s">
        <v>155</v>
      </c>
      <c r="BX784">
        <v>0.79200000000000004</v>
      </c>
    </row>
    <row r="785" spans="1:76" x14ac:dyDescent="0.25">
      <c r="A785" s="26">
        <v>43530</v>
      </c>
      <c r="B785" s="29">
        <v>0.68794390046296294</v>
      </c>
      <c r="C785">
        <v>0.45200000000000001</v>
      </c>
      <c r="D785">
        <v>7.4999999999999997E-3</v>
      </c>
      <c r="E785">
        <v>74.887737000000001</v>
      </c>
      <c r="F785">
        <v>7.9</v>
      </c>
      <c r="G785">
        <v>0.5</v>
      </c>
      <c r="H785">
        <v>6.3</v>
      </c>
      <c r="J785">
        <v>17.899999999999999</v>
      </c>
      <c r="K785">
        <v>1</v>
      </c>
      <c r="L785">
        <v>0.45190000000000002</v>
      </c>
      <c r="M785">
        <v>7.4999999999999997E-3</v>
      </c>
      <c r="N785">
        <v>7.9443000000000001</v>
      </c>
      <c r="O785">
        <v>0.5</v>
      </c>
      <c r="P785">
        <v>8.4</v>
      </c>
      <c r="Q785">
        <v>6.2888999999999999</v>
      </c>
      <c r="R785">
        <v>0.39579999999999999</v>
      </c>
      <c r="S785">
        <v>6.7</v>
      </c>
      <c r="T785">
        <v>6.2717000000000001</v>
      </c>
      <c r="W785">
        <v>0</v>
      </c>
      <c r="X785">
        <v>17.899999999999999</v>
      </c>
      <c r="Y785">
        <v>12.7</v>
      </c>
      <c r="Z785">
        <v>852</v>
      </c>
      <c r="AA785">
        <v>840</v>
      </c>
      <c r="AB785">
        <v>845</v>
      </c>
      <c r="AC785">
        <v>94</v>
      </c>
      <c r="AD785">
        <v>18.989999999999998</v>
      </c>
      <c r="AE785">
        <v>0.44</v>
      </c>
      <c r="AF785">
        <v>982</v>
      </c>
      <c r="AG785">
        <v>-4</v>
      </c>
      <c r="AH785">
        <v>34.368000000000002</v>
      </c>
      <c r="AI785">
        <v>35</v>
      </c>
      <c r="AJ785">
        <v>191</v>
      </c>
      <c r="AK785">
        <v>168</v>
      </c>
      <c r="AL785">
        <v>4.8</v>
      </c>
      <c r="AM785">
        <v>174</v>
      </c>
      <c r="AN785" t="s">
        <v>155</v>
      </c>
      <c r="AO785">
        <v>2</v>
      </c>
      <c r="AP785" s="28">
        <v>0.89642361111111113</v>
      </c>
      <c r="AQ785">
        <v>47.158607000000003</v>
      </c>
      <c r="AR785">
        <v>-88.489692000000005</v>
      </c>
      <c r="AS785">
        <v>311.7</v>
      </c>
      <c r="AT785">
        <v>0</v>
      </c>
      <c r="AU785">
        <v>12</v>
      </c>
      <c r="AV785">
        <v>11</v>
      </c>
      <c r="AW785" t="s">
        <v>257</v>
      </c>
      <c r="AX785">
        <v>0.8</v>
      </c>
      <c r="AY785">
        <v>1.3</v>
      </c>
      <c r="AZ785">
        <v>1.5</v>
      </c>
      <c r="BA785">
        <v>14.686999999999999</v>
      </c>
      <c r="BB785">
        <v>450</v>
      </c>
      <c r="BC785">
        <v>30.64</v>
      </c>
      <c r="BD785">
        <v>0.436</v>
      </c>
      <c r="BE785">
        <v>0</v>
      </c>
      <c r="BF785">
        <v>0</v>
      </c>
      <c r="BG785">
        <v>0</v>
      </c>
      <c r="BH785">
        <v>0</v>
      </c>
      <c r="BI785">
        <v>0</v>
      </c>
      <c r="BJ785">
        <v>0</v>
      </c>
      <c r="BK785">
        <v>0</v>
      </c>
      <c r="BL785">
        <v>0</v>
      </c>
      <c r="BM785">
        <v>0</v>
      </c>
      <c r="BN785">
        <v>0</v>
      </c>
      <c r="BO785">
        <v>0</v>
      </c>
      <c r="BQ785">
        <v>0</v>
      </c>
      <c r="BR785">
        <v>-2.0792000000000001E-2</v>
      </c>
      <c r="BS785">
        <v>-5</v>
      </c>
      <c r="BT785">
        <v>5.0000000000000001E-3</v>
      </c>
      <c r="BU785">
        <v>-0.50810500000000003</v>
      </c>
      <c r="BV785">
        <v>0</v>
      </c>
      <c r="BW785" t="s">
        <v>155</v>
      </c>
      <c r="BX785">
        <v>0.79200000000000004</v>
      </c>
    </row>
    <row r="786" spans="1:76" x14ac:dyDescent="0.25">
      <c r="A786" s="26">
        <v>43530</v>
      </c>
      <c r="B786" s="29">
        <v>0.68795547453703698</v>
      </c>
      <c r="C786">
        <v>0.41</v>
      </c>
      <c r="D786">
        <v>7.0000000000000001E-3</v>
      </c>
      <c r="E786">
        <v>70</v>
      </c>
      <c r="F786">
        <v>7.5</v>
      </c>
      <c r="G786">
        <v>0.4</v>
      </c>
      <c r="H786">
        <v>5.8</v>
      </c>
      <c r="J786">
        <v>18</v>
      </c>
      <c r="K786">
        <v>1</v>
      </c>
      <c r="L786">
        <v>0.4103</v>
      </c>
      <c r="M786">
        <v>7.0000000000000001E-3</v>
      </c>
      <c r="N786">
        <v>7.4617000000000004</v>
      </c>
      <c r="O786">
        <v>0.4</v>
      </c>
      <c r="P786">
        <v>7.9</v>
      </c>
      <c r="Q786">
        <v>5.9067999999999996</v>
      </c>
      <c r="R786">
        <v>0.31659999999999999</v>
      </c>
      <c r="S786">
        <v>6.2</v>
      </c>
      <c r="T786">
        <v>5.7601000000000004</v>
      </c>
      <c r="W786">
        <v>0</v>
      </c>
      <c r="X786">
        <v>17.998200000000001</v>
      </c>
      <c r="Y786">
        <v>12.8</v>
      </c>
      <c r="Z786">
        <v>852</v>
      </c>
      <c r="AA786">
        <v>840</v>
      </c>
      <c r="AB786">
        <v>845</v>
      </c>
      <c r="AC786">
        <v>94</v>
      </c>
      <c r="AD786">
        <v>18.989999999999998</v>
      </c>
      <c r="AE786">
        <v>0.44</v>
      </c>
      <c r="AF786">
        <v>982</v>
      </c>
      <c r="AG786">
        <v>-4</v>
      </c>
      <c r="AH786">
        <v>35</v>
      </c>
      <c r="AI786">
        <v>35</v>
      </c>
      <c r="AJ786">
        <v>191</v>
      </c>
      <c r="AK786">
        <v>168</v>
      </c>
      <c r="AL786">
        <v>4.9000000000000004</v>
      </c>
      <c r="AM786">
        <v>174</v>
      </c>
      <c r="AN786" t="s">
        <v>155</v>
      </c>
      <c r="AO786">
        <v>2</v>
      </c>
      <c r="AP786" s="28">
        <v>0.89643518518518517</v>
      </c>
      <c r="AQ786">
        <v>47.158607000000003</v>
      </c>
      <c r="AR786">
        <v>-88.489692000000005</v>
      </c>
      <c r="AS786">
        <v>311.8</v>
      </c>
      <c r="AT786">
        <v>0</v>
      </c>
      <c r="AU786">
        <v>12</v>
      </c>
      <c r="AV786">
        <v>11</v>
      </c>
      <c r="AW786" t="s">
        <v>257</v>
      </c>
      <c r="AX786">
        <v>0.8</v>
      </c>
      <c r="AY786">
        <v>1.3</v>
      </c>
      <c r="AZ786">
        <v>1.5</v>
      </c>
      <c r="BA786">
        <v>14.686999999999999</v>
      </c>
      <c r="BB786">
        <v>450</v>
      </c>
      <c r="BC786">
        <v>30.64</v>
      </c>
      <c r="BD786">
        <v>0.436</v>
      </c>
      <c r="BE786">
        <v>0</v>
      </c>
      <c r="BF786">
        <v>0</v>
      </c>
      <c r="BG786">
        <v>0</v>
      </c>
      <c r="BH786">
        <v>0</v>
      </c>
      <c r="BI786">
        <v>0</v>
      </c>
      <c r="BJ786">
        <v>0</v>
      </c>
      <c r="BK786">
        <v>0</v>
      </c>
      <c r="BL786">
        <v>0</v>
      </c>
      <c r="BM786">
        <v>0</v>
      </c>
      <c r="BN786">
        <v>0</v>
      </c>
      <c r="BO786">
        <v>0</v>
      </c>
      <c r="BQ786">
        <v>0</v>
      </c>
      <c r="BR786">
        <v>-1.6632000000000001E-2</v>
      </c>
      <c r="BS786">
        <v>-5</v>
      </c>
      <c r="BT786">
        <v>5.0000000000000001E-3</v>
      </c>
      <c r="BU786">
        <v>-0.406445</v>
      </c>
      <c r="BV786">
        <v>0</v>
      </c>
      <c r="BW786" t="s">
        <v>155</v>
      </c>
      <c r="BX786">
        <v>0.79200000000000004</v>
      </c>
    </row>
    <row r="787" spans="1:76" x14ac:dyDescent="0.25">
      <c r="A787" s="26">
        <v>43530</v>
      </c>
      <c r="B787" s="29">
        <v>0.68796704861111113</v>
      </c>
      <c r="C787">
        <v>0.39300000000000002</v>
      </c>
      <c r="D787">
        <v>7.0000000000000001E-3</v>
      </c>
      <c r="E787">
        <v>70</v>
      </c>
      <c r="F787">
        <v>7</v>
      </c>
      <c r="G787">
        <v>0.4</v>
      </c>
      <c r="H787">
        <v>1.7</v>
      </c>
      <c r="J787">
        <v>18</v>
      </c>
      <c r="K787">
        <v>1</v>
      </c>
      <c r="L787">
        <v>0.39350000000000002</v>
      </c>
      <c r="M787">
        <v>7.0000000000000001E-3</v>
      </c>
      <c r="N787">
        <v>7.0412999999999997</v>
      </c>
      <c r="O787">
        <v>0.4</v>
      </c>
      <c r="P787">
        <v>7.4</v>
      </c>
      <c r="Q787">
        <v>5.5740999999999996</v>
      </c>
      <c r="R787">
        <v>0.31659999999999999</v>
      </c>
      <c r="S787">
        <v>5.9</v>
      </c>
      <c r="T787">
        <v>1.7298</v>
      </c>
      <c r="W787">
        <v>0</v>
      </c>
      <c r="X787">
        <v>18</v>
      </c>
      <c r="Y787">
        <v>12.8</v>
      </c>
      <c r="Z787">
        <v>851</v>
      </c>
      <c r="AA787">
        <v>840</v>
      </c>
      <c r="AB787">
        <v>845</v>
      </c>
      <c r="AC787">
        <v>94</v>
      </c>
      <c r="AD787">
        <v>18.989999999999998</v>
      </c>
      <c r="AE787">
        <v>0.44</v>
      </c>
      <c r="AF787">
        <v>982</v>
      </c>
      <c r="AG787">
        <v>-4</v>
      </c>
      <c r="AH787">
        <v>35</v>
      </c>
      <c r="AI787">
        <v>35</v>
      </c>
      <c r="AJ787">
        <v>191.4</v>
      </c>
      <c r="AK787">
        <v>168.4</v>
      </c>
      <c r="AL787">
        <v>5</v>
      </c>
      <c r="AM787">
        <v>174.3</v>
      </c>
      <c r="AN787" t="s">
        <v>155</v>
      </c>
      <c r="AO787">
        <v>2</v>
      </c>
      <c r="AP787" s="28">
        <v>0.89644675925925921</v>
      </c>
      <c r="AQ787">
        <v>47.158607000000003</v>
      </c>
      <c r="AR787">
        <v>-88.489692000000005</v>
      </c>
      <c r="AS787">
        <v>311.8</v>
      </c>
      <c r="AT787">
        <v>0</v>
      </c>
      <c r="AU787">
        <v>12</v>
      </c>
      <c r="AV787">
        <v>11</v>
      </c>
      <c r="AW787" t="s">
        <v>257</v>
      </c>
      <c r="AX787">
        <v>0.8</v>
      </c>
      <c r="AY787">
        <v>1.3</v>
      </c>
      <c r="AZ787">
        <v>1.5</v>
      </c>
      <c r="BA787">
        <v>14.686999999999999</v>
      </c>
      <c r="BB787">
        <v>450</v>
      </c>
      <c r="BC787">
        <v>30.64</v>
      </c>
      <c r="BD787">
        <v>0.436</v>
      </c>
      <c r="BE787">
        <v>0</v>
      </c>
      <c r="BF787">
        <v>0</v>
      </c>
      <c r="BG787">
        <v>0</v>
      </c>
      <c r="BH787">
        <v>0</v>
      </c>
      <c r="BI787">
        <v>0</v>
      </c>
      <c r="BJ787">
        <v>0</v>
      </c>
      <c r="BK787">
        <v>0</v>
      </c>
      <c r="BL787">
        <v>0</v>
      </c>
      <c r="BM787">
        <v>0</v>
      </c>
      <c r="BN787">
        <v>0</v>
      </c>
      <c r="BO787">
        <v>0</v>
      </c>
      <c r="BQ787">
        <v>0</v>
      </c>
      <c r="BR787">
        <v>-1.3794000000000001E-2</v>
      </c>
      <c r="BS787">
        <v>-5</v>
      </c>
      <c r="BT787">
        <v>4.6319999999999998E-3</v>
      </c>
      <c r="BU787">
        <v>-0.33709600000000001</v>
      </c>
      <c r="BV787">
        <v>0</v>
      </c>
      <c r="BW787" t="s">
        <v>155</v>
      </c>
      <c r="BX787">
        <v>0.79200000000000004</v>
      </c>
    </row>
    <row r="788" spans="1:76" x14ac:dyDescent="0.25">
      <c r="A788" s="26">
        <v>43530</v>
      </c>
      <c r="B788" s="29">
        <v>0.68797862268518528</v>
      </c>
      <c r="C788">
        <v>0.38300000000000001</v>
      </c>
      <c r="D788">
        <v>7.0000000000000001E-3</v>
      </c>
      <c r="E788">
        <v>70</v>
      </c>
      <c r="F788">
        <v>6.8</v>
      </c>
      <c r="G788">
        <v>0.4</v>
      </c>
      <c r="H788">
        <v>4</v>
      </c>
      <c r="J788">
        <v>18.100000000000001</v>
      </c>
      <c r="K788">
        <v>1</v>
      </c>
      <c r="L788">
        <v>0.38340000000000002</v>
      </c>
      <c r="M788">
        <v>7.0000000000000001E-3</v>
      </c>
      <c r="N788">
        <v>6.8209</v>
      </c>
      <c r="O788">
        <v>0.4</v>
      </c>
      <c r="P788">
        <v>7.2</v>
      </c>
      <c r="Q788">
        <v>5.3994999999999997</v>
      </c>
      <c r="R788">
        <v>0.31659999999999999</v>
      </c>
      <c r="S788">
        <v>5.7</v>
      </c>
      <c r="T788">
        <v>4.0484</v>
      </c>
      <c r="W788">
        <v>0</v>
      </c>
      <c r="X788">
        <v>18.100000000000001</v>
      </c>
      <c r="Y788">
        <v>12.9</v>
      </c>
      <c r="Z788">
        <v>851</v>
      </c>
      <c r="AA788">
        <v>839</v>
      </c>
      <c r="AB788">
        <v>844</v>
      </c>
      <c r="AC788">
        <v>94</v>
      </c>
      <c r="AD788">
        <v>18.989999999999998</v>
      </c>
      <c r="AE788">
        <v>0.44</v>
      </c>
      <c r="AF788">
        <v>982</v>
      </c>
      <c r="AG788">
        <v>-4</v>
      </c>
      <c r="AH788">
        <v>35</v>
      </c>
      <c r="AI788">
        <v>35</v>
      </c>
      <c r="AJ788">
        <v>192</v>
      </c>
      <c r="AK788">
        <v>169</v>
      </c>
      <c r="AL788">
        <v>5.0999999999999996</v>
      </c>
      <c r="AM788">
        <v>174.6</v>
      </c>
      <c r="AN788" t="s">
        <v>155</v>
      </c>
      <c r="AO788">
        <v>2</v>
      </c>
      <c r="AP788" s="28">
        <v>0.89645833333333336</v>
      </c>
      <c r="AQ788">
        <v>47.158607000000003</v>
      </c>
      <c r="AR788">
        <v>-88.489692000000005</v>
      </c>
      <c r="AS788">
        <v>311.7</v>
      </c>
      <c r="AT788">
        <v>0</v>
      </c>
      <c r="AU788">
        <v>12</v>
      </c>
      <c r="AV788">
        <v>11</v>
      </c>
      <c r="AW788" t="s">
        <v>257</v>
      </c>
      <c r="AX788">
        <v>0.89559999999999995</v>
      </c>
      <c r="AY788">
        <v>1.3956</v>
      </c>
      <c r="AZ788">
        <v>1.5955999999999999</v>
      </c>
      <c r="BA788">
        <v>14.686999999999999</v>
      </c>
      <c r="BB788">
        <v>450</v>
      </c>
      <c r="BC788">
        <v>30.64</v>
      </c>
      <c r="BD788">
        <v>0.436</v>
      </c>
      <c r="BE788">
        <v>0</v>
      </c>
      <c r="BF788">
        <v>0</v>
      </c>
      <c r="BG788">
        <v>0</v>
      </c>
      <c r="BH788">
        <v>0</v>
      </c>
      <c r="BI788">
        <v>0</v>
      </c>
      <c r="BJ788">
        <v>0</v>
      </c>
      <c r="BK788">
        <v>0</v>
      </c>
      <c r="BL788">
        <v>0</v>
      </c>
      <c r="BM788">
        <v>0</v>
      </c>
      <c r="BN788">
        <v>0</v>
      </c>
      <c r="BO788">
        <v>0</v>
      </c>
      <c r="BQ788">
        <v>0</v>
      </c>
      <c r="BR788">
        <v>-0.01</v>
      </c>
      <c r="BS788">
        <v>-5</v>
      </c>
      <c r="BT788">
        <v>4.3670000000000002E-3</v>
      </c>
      <c r="BU788">
        <v>-0.24437500000000001</v>
      </c>
      <c r="BV788">
        <v>0</v>
      </c>
      <c r="BW788" t="s">
        <v>155</v>
      </c>
      <c r="BX788">
        <v>0.79200000000000004</v>
      </c>
    </row>
    <row r="789" spans="1:76" x14ac:dyDescent="0.25">
      <c r="A789" s="26">
        <v>43530</v>
      </c>
      <c r="B789" s="29">
        <v>0.68799019675925921</v>
      </c>
      <c r="C789">
        <v>0.36</v>
      </c>
      <c r="D789">
        <v>7.0000000000000001E-3</v>
      </c>
      <c r="E789">
        <v>70</v>
      </c>
      <c r="F789">
        <v>6.5</v>
      </c>
      <c r="G789">
        <v>0.4</v>
      </c>
      <c r="H789">
        <v>2</v>
      </c>
      <c r="J789">
        <v>18.100000000000001</v>
      </c>
      <c r="K789">
        <v>1</v>
      </c>
      <c r="L789">
        <v>0.3599</v>
      </c>
      <c r="M789">
        <v>7.0000000000000001E-3</v>
      </c>
      <c r="N789">
        <v>6.5423</v>
      </c>
      <c r="O789">
        <v>0.4</v>
      </c>
      <c r="P789">
        <v>6.9</v>
      </c>
      <c r="Q789">
        <v>5.1791</v>
      </c>
      <c r="R789">
        <v>0.31659999999999999</v>
      </c>
      <c r="S789">
        <v>5.5</v>
      </c>
      <c r="T789">
        <v>2</v>
      </c>
      <c r="W789">
        <v>0</v>
      </c>
      <c r="X789">
        <v>18.100000000000001</v>
      </c>
      <c r="Y789">
        <v>12.9</v>
      </c>
      <c r="Z789">
        <v>850</v>
      </c>
      <c r="AA789">
        <v>840</v>
      </c>
      <c r="AB789">
        <v>845</v>
      </c>
      <c r="AC789">
        <v>94</v>
      </c>
      <c r="AD789">
        <v>18.989999999999998</v>
      </c>
      <c r="AE789">
        <v>0.44</v>
      </c>
      <c r="AF789">
        <v>982</v>
      </c>
      <c r="AG789">
        <v>-4</v>
      </c>
      <c r="AH789">
        <v>35</v>
      </c>
      <c r="AI789">
        <v>35</v>
      </c>
      <c r="AJ789">
        <v>192</v>
      </c>
      <c r="AK789">
        <v>169</v>
      </c>
      <c r="AL789">
        <v>5.2</v>
      </c>
      <c r="AM789">
        <v>175</v>
      </c>
      <c r="AN789" t="s">
        <v>155</v>
      </c>
      <c r="AO789">
        <v>2</v>
      </c>
      <c r="AP789" s="28">
        <v>0.89646990740740751</v>
      </c>
      <c r="AQ789">
        <v>47.158607000000003</v>
      </c>
      <c r="AR789">
        <v>-88.489692000000005</v>
      </c>
      <c r="AS789">
        <v>311.8</v>
      </c>
      <c r="AT789">
        <v>0</v>
      </c>
      <c r="AU789">
        <v>12</v>
      </c>
      <c r="AV789">
        <v>11</v>
      </c>
      <c r="AW789" t="s">
        <v>257</v>
      </c>
      <c r="AX789">
        <v>0.9</v>
      </c>
      <c r="AY789">
        <v>1.4</v>
      </c>
      <c r="AZ789">
        <v>1.6</v>
      </c>
      <c r="BA789">
        <v>14.686999999999999</v>
      </c>
      <c r="BB789">
        <v>450</v>
      </c>
      <c r="BC789">
        <v>30.64</v>
      </c>
      <c r="BD789">
        <v>0.436</v>
      </c>
      <c r="BE789">
        <v>0</v>
      </c>
      <c r="BF789">
        <v>0</v>
      </c>
      <c r="BG789">
        <v>0</v>
      </c>
      <c r="BH789">
        <v>0</v>
      </c>
      <c r="BI789">
        <v>0</v>
      </c>
      <c r="BJ789">
        <v>0</v>
      </c>
      <c r="BK789">
        <v>0</v>
      </c>
      <c r="BL789">
        <v>0</v>
      </c>
      <c r="BM789">
        <v>0</v>
      </c>
      <c r="BN789">
        <v>0</v>
      </c>
      <c r="BO789">
        <v>0</v>
      </c>
      <c r="BQ789">
        <v>0</v>
      </c>
      <c r="BR789">
        <v>-1.1103999999999999E-2</v>
      </c>
      <c r="BS789">
        <v>-5</v>
      </c>
      <c r="BT789">
        <v>5.0000000000000001E-3</v>
      </c>
      <c r="BU789">
        <v>-0.27135399999999998</v>
      </c>
      <c r="BV789">
        <v>0</v>
      </c>
      <c r="BW789" t="s">
        <v>155</v>
      </c>
      <c r="BX789">
        <v>0.79200000000000004</v>
      </c>
    </row>
    <row r="790" spans="1:76" x14ac:dyDescent="0.25">
      <c r="A790" s="26">
        <v>43530</v>
      </c>
      <c r="B790" s="29">
        <v>0.68800177083333336</v>
      </c>
      <c r="C790">
        <v>0.34</v>
      </c>
      <c r="D790">
        <v>6.3E-3</v>
      </c>
      <c r="E790">
        <v>63.257514</v>
      </c>
      <c r="F790">
        <v>6.2</v>
      </c>
      <c r="G790">
        <v>0.4</v>
      </c>
      <c r="H790">
        <v>3.6</v>
      </c>
      <c r="J790">
        <v>18.2</v>
      </c>
      <c r="K790">
        <v>1</v>
      </c>
      <c r="L790">
        <v>0.34</v>
      </c>
      <c r="M790">
        <v>6.3E-3</v>
      </c>
      <c r="N790">
        <v>6.2427999999999999</v>
      </c>
      <c r="O790">
        <v>0.4</v>
      </c>
      <c r="P790">
        <v>6.6</v>
      </c>
      <c r="Q790">
        <v>4.9420000000000002</v>
      </c>
      <c r="R790">
        <v>0.31659999999999999</v>
      </c>
      <c r="S790">
        <v>5.3</v>
      </c>
      <c r="T790">
        <v>3.5579999999999998</v>
      </c>
      <c r="W790">
        <v>0</v>
      </c>
      <c r="X790">
        <v>18.199000000000002</v>
      </c>
      <c r="Y790">
        <v>12.9</v>
      </c>
      <c r="Z790">
        <v>851</v>
      </c>
      <c r="AA790">
        <v>841</v>
      </c>
      <c r="AB790">
        <v>846</v>
      </c>
      <c r="AC790">
        <v>94</v>
      </c>
      <c r="AD790">
        <v>18.989999999999998</v>
      </c>
      <c r="AE790">
        <v>0.44</v>
      </c>
      <c r="AF790">
        <v>982</v>
      </c>
      <c r="AG790">
        <v>-4</v>
      </c>
      <c r="AH790">
        <v>35</v>
      </c>
      <c r="AI790">
        <v>35</v>
      </c>
      <c r="AJ790">
        <v>192</v>
      </c>
      <c r="AK790">
        <v>169</v>
      </c>
      <c r="AL790">
        <v>5.0999999999999996</v>
      </c>
      <c r="AM790">
        <v>175.4</v>
      </c>
      <c r="AN790" t="s">
        <v>155</v>
      </c>
      <c r="AO790">
        <v>2</v>
      </c>
      <c r="AP790" s="28">
        <v>0.89648148148148143</v>
      </c>
      <c r="AQ790">
        <v>47.158607000000003</v>
      </c>
      <c r="AR790">
        <v>-88.489692000000005</v>
      </c>
      <c r="AS790">
        <v>311.8</v>
      </c>
      <c r="AT790">
        <v>0</v>
      </c>
      <c r="AU790">
        <v>12</v>
      </c>
      <c r="AV790">
        <v>11</v>
      </c>
      <c r="AW790" t="s">
        <v>257</v>
      </c>
      <c r="AX790">
        <v>0.9</v>
      </c>
      <c r="AY790">
        <v>1.4</v>
      </c>
      <c r="AZ790">
        <v>1.6</v>
      </c>
      <c r="BA790">
        <v>14.686999999999999</v>
      </c>
      <c r="BB790">
        <v>450</v>
      </c>
      <c r="BC790">
        <v>30.64</v>
      </c>
      <c r="BD790">
        <v>0.436</v>
      </c>
      <c r="BE790">
        <v>0</v>
      </c>
      <c r="BF790">
        <v>0</v>
      </c>
      <c r="BG790">
        <v>0</v>
      </c>
      <c r="BH790">
        <v>0</v>
      </c>
      <c r="BI790">
        <v>0</v>
      </c>
      <c r="BJ790">
        <v>0</v>
      </c>
      <c r="BK790">
        <v>0</v>
      </c>
      <c r="BL790">
        <v>0</v>
      </c>
      <c r="BM790">
        <v>0</v>
      </c>
      <c r="BN790">
        <v>0</v>
      </c>
      <c r="BO790">
        <v>0</v>
      </c>
      <c r="BQ790">
        <v>0</v>
      </c>
      <c r="BR790">
        <v>-1.0792E-2</v>
      </c>
      <c r="BS790">
        <v>-5</v>
      </c>
      <c r="BT790">
        <v>5.0000000000000001E-3</v>
      </c>
      <c r="BU790">
        <v>-0.26373000000000002</v>
      </c>
      <c r="BV790">
        <v>0</v>
      </c>
      <c r="BW790" t="s">
        <v>155</v>
      </c>
      <c r="BX790">
        <v>0.79200000000000004</v>
      </c>
    </row>
    <row r="791" spans="1:76" x14ac:dyDescent="0.25">
      <c r="A791" s="26">
        <v>43530</v>
      </c>
      <c r="B791" s="29">
        <v>0.6880133449074074</v>
      </c>
      <c r="C791">
        <v>0.34</v>
      </c>
      <c r="D791">
        <v>6.0000000000000001E-3</v>
      </c>
      <c r="E791">
        <v>60</v>
      </c>
      <c r="F791">
        <v>6.1</v>
      </c>
      <c r="G791">
        <v>0.4</v>
      </c>
      <c r="H791">
        <v>3.2</v>
      </c>
      <c r="J791">
        <v>18.2</v>
      </c>
      <c r="K791">
        <v>1</v>
      </c>
      <c r="L791">
        <v>0.34</v>
      </c>
      <c r="M791">
        <v>6.0000000000000001E-3</v>
      </c>
      <c r="N791">
        <v>6.1210000000000004</v>
      </c>
      <c r="O791">
        <v>0.4</v>
      </c>
      <c r="P791">
        <v>6.5</v>
      </c>
      <c r="Q791">
        <v>4.8455000000000004</v>
      </c>
      <c r="R791">
        <v>0.31659999999999999</v>
      </c>
      <c r="S791">
        <v>5.2</v>
      </c>
      <c r="T791">
        <v>3.1837</v>
      </c>
      <c r="W791">
        <v>0</v>
      </c>
      <c r="X791">
        <v>18.2</v>
      </c>
      <c r="Y791">
        <v>13</v>
      </c>
      <c r="Z791">
        <v>850</v>
      </c>
      <c r="AA791">
        <v>840</v>
      </c>
      <c r="AB791">
        <v>845</v>
      </c>
      <c r="AC791">
        <v>94</v>
      </c>
      <c r="AD791">
        <v>18.989999999999998</v>
      </c>
      <c r="AE791">
        <v>0.44</v>
      </c>
      <c r="AF791">
        <v>982</v>
      </c>
      <c r="AG791">
        <v>-4</v>
      </c>
      <c r="AH791">
        <v>35</v>
      </c>
      <c r="AI791">
        <v>35</v>
      </c>
      <c r="AJ791">
        <v>192</v>
      </c>
      <c r="AK791">
        <v>169</v>
      </c>
      <c r="AL791">
        <v>5.2</v>
      </c>
      <c r="AM791">
        <v>175.7</v>
      </c>
      <c r="AN791" t="s">
        <v>155</v>
      </c>
      <c r="AO791">
        <v>2</v>
      </c>
      <c r="AP791" s="28">
        <v>0.89649305555555558</v>
      </c>
      <c r="AQ791">
        <v>47.158607000000003</v>
      </c>
      <c r="AR791">
        <v>-88.489693000000003</v>
      </c>
      <c r="AS791">
        <v>311.8</v>
      </c>
      <c r="AT791">
        <v>0</v>
      </c>
      <c r="AU791">
        <v>12</v>
      </c>
      <c r="AV791">
        <v>11</v>
      </c>
      <c r="AW791" t="s">
        <v>257</v>
      </c>
      <c r="AX791">
        <v>0.99560000000000004</v>
      </c>
      <c r="AY791">
        <v>1.4956</v>
      </c>
      <c r="AZ791">
        <v>1.7911999999999999</v>
      </c>
      <c r="BA791">
        <v>14.686999999999999</v>
      </c>
      <c r="BB791">
        <v>450</v>
      </c>
      <c r="BC791">
        <v>30.64</v>
      </c>
      <c r="BD791">
        <v>0.436</v>
      </c>
      <c r="BE791">
        <v>0</v>
      </c>
      <c r="BF791">
        <v>0</v>
      </c>
      <c r="BG791">
        <v>0</v>
      </c>
      <c r="BH791">
        <v>0</v>
      </c>
      <c r="BI791">
        <v>0</v>
      </c>
      <c r="BJ791">
        <v>0</v>
      </c>
      <c r="BK791">
        <v>0</v>
      </c>
      <c r="BL791">
        <v>0</v>
      </c>
      <c r="BM791">
        <v>0</v>
      </c>
      <c r="BN791">
        <v>0</v>
      </c>
      <c r="BO791">
        <v>0</v>
      </c>
      <c r="BQ791">
        <v>0</v>
      </c>
      <c r="BR791">
        <v>-8.1040000000000001E-3</v>
      </c>
      <c r="BS791">
        <v>-5</v>
      </c>
      <c r="BT791">
        <v>5.0000000000000001E-3</v>
      </c>
      <c r="BU791">
        <v>-0.198042</v>
      </c>
      <c r="BV791">
        <v>0</v>
      </c>
      <c r="BW791" t="s">
        <v>155</v>
      </c>
      <c r="BX791">
        <v>0.79200000000000004</v>
      </c>
    </row>
    <row r="792" spans="1:76" x14ac:dyDescent="0.25">
      <c r="A792" s="26">
        <v>43530</v>
      </c>
      <c r="B792" s="29">
        <v>0.68802491898148155</v>
      </c>
      <c r="C792">
        <v>0.34</v>
      </c>
      <c r="D792">
        <v>6.0000000000000001E-3</v>
      </c>
      <c r="E792">
        <v>60</v>
      </c>
      <c r="F792">
        <v>5.9</v>
      </c>
      <c r="G792">
        <v>0.3</v>
      </c>
      <c r="H792">
        <v>0</v>
      </c>
      <c r="J792">
        <v>18.3</v>
      </c>
      <c r="K792">
        <v>1</v>
      </c>
      <c r="L792">
        <v>0.34</v>
      </c>
      <c r="M792">
        <v>6.0000000000000001E-3</v>
      </c>
      <c r="N792">
        <v>5.9215</v>
      </c>
      <c r="O792">
        <v>0.3</v>
      </c>
      <c r="P792">
        <v>6.2</v>
      </c>
      <c r="Q792">
        <v>4.6875999999999998</v>
      </c>
      <c r="R792">
        <v>0.23749999999999999</v>
      </c>
      <c r="S792">
        <v>4.9000000000000004</v>
      </c>
      <c r="T792">
        <v>0</v>
      </c>
      <c r="W792">
        <v>0</v>
      </c>
      <c r="X792">
        <v>18.297899999999998</v>
      </c>
      <c r="Y792">
        <v>13.1</v>
      </c>
      <c r="Z792">
        <v>850</v>
      </c>
      <c r="AA792">
        <v>840</v>
      </c>
      <c r="AB792">
        <v>845</v>
      </c>
      <c r="AC792">
        <v>94</v>
      </c>
      <c r="AD792">
        <v>18.989999999999998</v>
      </c>
      <c r="AE792">
        <v>0.44</v>
      </c>
      <c r="AF792">
        <v>982</v>
      </c>
      <c r="AG792">
        <v>-4</v>
      </c>
      <c r="AH792">
        <v>35</v>
      </c>
      <c r="AI792">
        <v>35</v>
      </c>
      <c r="AJ792">
        <v>192</v>
      </c>
      <c r="AK792">
        <v>169</v>
      </c>
      <c r="AL792">
        <v>5.0999999999999996</v>
      </c>
      <c r="AM792">
        <v>175.8</v>
      </c>
      <c r="AN792" t="s">
        <v>155</v>
      </c>
      <c r="AO792">
        <v>2</v>
      </c>
      <c r="AP792" s="28">
        <v>0.89650462962962962</v>
      </c>
      <c r="AQ792">
        <v>47.158607000000003</v>
      </c>
      <c r="AR792">
        <v>-88.489693000000003</v>
      </c>
      <c r="AS792">
        <v>311.89999999999998</v>
      </c>
      <c r="AT792">
        <v>0</v>
      </c>
      <c r="AU792">
        <v>12</v>
      </c>
      <c r="AV792">
        <v>11</v>
      </c>
      <c r="AW792" t="s">
        <v>257</v>
      </c>
      <c r="AX792">
        <v>1</v>
      </c>
      <c r="AY792">
        <v>1.308991</v>
      </c>
      <c r="AZ792">
        <v>1.6089910000000001</v>
      </c>
      <c r="BA792">
        <v>14.686999999999999</v>
      </c>
      <c r="BB792">
        <v>450</v>
      </c>
      <c r="BC792">
        <v>30.64</v>
      </c>
      <c r="BD792">
        <v>0.436</v>
      </c>
      <c r="BE792">
        <v>0</v>
      </c>
      <c r="BF792">
        <v>0</v>
      </c>
      <c r="BG792">
        <v>0</v>
      </c>
      <c r="BH792">
        <v>0</v>
      </c>
      <c r="BI792">
        <v>0</v>
      </c>
      <c r="BJ792">
        <v>0</v>
      </c>
      <c r="BK792">
        <v>0</v>
      </c>
      <c r="BL792">
        <v>0</v>
      </c>
      <c r="BM792">
        <v>0</v>
      </c>
      <c r="BN792">
        <v>0</v>
      </c>
      <c r="BO792">
        <v>0</v>
      </c>
      <c r="BQ792">
        <v>0</v>
      </c>
      <c r="BR792">
        <v>-8.5280000000000009E-3</v>
      </c>
      <c r="BS792">
        <v>-5</v>
      </c>
      <c r="BT792">
        <v>5.3680000000000004E-3</v>
      </c>
      <c r="BU792">
        <v>-0.208403</v>
      </c>
      <c r="BV792">
        <v>0</v>
      </c>
      <c r="BW792" t="s">
        <v>155</v>
      </c>
      <c r="BX792">
        <v>0.79200000000000004</v>
      </c>
    </row>
    <row r="793" spans="1:76" x14ac:dyDescent="0.25">
      <c r="A793" s="26">
        <v>43530</v>
      </c>
      <c r="B793" s="29">
        <v>0.68803649305555548</v>
      </c>
      <c r="C793">
        <v>0.29799999999999999</v>
      </c>
      <c r="D793">
        <v>6.1999999999999998E-3</v>
      </c>
      <c r="E793">
        <v>61.598668000000004</v>
      </c>
      <c r="F793">
        <v>5.7</v>
      </c>
      <c r="G793">
        <v>0.3</v>
      </c>
      <c r="H793">
        <v>5.3</v>
      </c>
      <c r="J793">
        <v>18.3</v>
      </c>
      <c r="K793">
        <v>1</v>
      </c>
      <c r="L793">
        <v>0.29749999999999999</v>
      </c>
      <c r="M793">
        <v>6.1999999999999998E-3</v>
      </c>
      <c r="N793">
        <v>5.7214999999999998</v>
      </c>
      <c r="O793">
        <v>0.3</v>
      </c>
      <c r="P793">
        <v>6</v>
      </c>
      <c r="Q793">
        <v>4.5293000000000001</v>
      </c>
      <c r="R793">
        <v>0.23749999999999999</v>
      </c>
      <c r="S793">
        <v>4.8</v>
      </c>
      <c r="T793">
        <v>5.2504999999999997</v>
      </c>
      <c r="W793">
        <v>0</v>
      </c>
      <c r="X793">
        <v>18.3</v>
      </c>
      <c r="Y793">
        <v>13.4</v>
      </c>
      <c r="Z793">
        <v>848</v>
      </c>
      <c r="AA793">
        <v>838</v>
      </c>
      <c r="AB793">
        <v>845</v>
      </c>
      <c r="AC793">
        <v>94</v>
      </c>
      <c r="AD793">
        <v>18.989999999999998</v>
      </c>
      <c r="AE793">
        <v>0.44</v>
      </c>
      <c r="AF793">
        <v>982</v>
      </c>
      <c r="AG793">
        <v>-4</v>
      </c>
      <c r="AH793">
        <v>35</v>
      </c>
      <c r="AI793">
        <v>35</v>
      </c>
      <c r="AJ793">
        <v>192</v>
      </c>
      <c r="AK793">
        <v>169</v>
      </c>
      <c r="AL793">
        <v>5.2</v>
      </c>
      <c r="AM793">
        <v>175.1</v>
      </c>
      <c r="AN793" t="s">
        <v>155</v>
      </c>
      <c r="AO793">
        <v>2</v>
      </c>
      <c r="AP793" s="28">
        <v>0.89651620370370377</v>
      </c>
      <c r="AQ793">
        <v>47.158607000000003</v>
      </c>
      <c r="AR793">
        <v>-88.489693000000003</v>
      </c>
      <c r="AS793">
        <v>312</v>
      </c>
      <c r="AT793">
        <v>0</v>
      </c>
      <c r="AU793">
        <v>12</v>
      </c>
      <c r="AV793">
        <v>11</v>
      </c>
      <c r="AW793" t="s">
        <v>257</v>
      </c>
      <c r="AX793">
        <v>0.808809</v>
      </c>
      <c r="AY793">
        <v>1.3</v>
      </c>
      <c r="AZ793">
        <v>1.5044040000000001</v>
      </c>
      <c r="BA793">
        <v>14.686999999999999</v>
      </c>
      <c r="BB793">
        <v>450</v>
      </c>
      <c r="BC793">
        <v>30.64</v>
      </c>
      <c r="BD793">
        <v>0.436</v>
      </c>
      <c r="BE793">
        <v>0</v>
      </c>
      <c r="BF793">
        <v>0</v>
      </c>
      <c r="BG793">
        <v>0</v>
      </c>
      <c r="BH793">
        <v>0</v>
      </c>
      <c r="BI793">
        <v>0</v>
      </c>
      <c r="BJ793">
        <v>0</v>
      </c>
      <c r="BK793">
        <v>0</v>
      </c>
      <c r="BL793">
        <v>0</v>
      </c>
      <c r="BM793">
        <v>0</v>
      </c>
      <c r="BN793">
        <v>0</v>
      </c>
      <c r="BO793">
        <v>0</v>
      </c>
      <c r="BQ793">
        <v>0</v>
      </c>
      <c r="BR793">
        <v>-4.5310000000000003E-3</v>
      </c>
      <c r="BS793">
        <v>-5</v>
      </c>
      <c r="BT793">
        <v>6.0000000000000001E-3</v>
      </c>
      <c r="BU793">
        <v>-0.110725</v>
      </c>
      <c r="BV793">
        <v>0</v>
      </c>
      <c r="BW793" t="s">
        <v>155</v>
      </c>
      <c r="BX793">
        <v>0.79200000000000004</v>
      </c>
    </row>
    <row r="794" spans="1:76" x14ac:dyDescent="0.25">
      <c r="A794" s="26">
        <v>43530</v>
      </c>
      <c r="B794" s="29">
        <v>0.68804806712962963</v>
      </c>
      <c r="C794">
        <v>0.28999999999999998</v>
      </c>
      <c r="D794">
        <v>7.0000000000000001E-3</v>
      </c>
      <c r="E794">
        <v>69.925061999999997</v>
      </c>
      <c r="F794">
        <v>5.4</v>
      </c>
      <c r="G794">
        <v>0.3</v>
      </c>
      <c r="H794">
        <v>3.1</v>
      </c>
      <c r="J794">
        <v>18.3</v>
      </c>
      <c r="K794">
        <v>1</v>
      </c>
      <c r="L794">
        <v>0.28999999999999998</v>
      </c>
      <c r="M794">
        <v>7.0000000000000001E-3</v>
      </c>
      <c r="N794">
        <v>5.4218000000000002</v>
      </c>
      <c r="O794">
        <v>0.3</v>
      </c>
      <c r="P794">
        <v>5.7</v>
      </c>
      <c r="Q794">
        <v>4.2919999999999998</v>
      </c>
      <c r="R794">
        <v>0.23749999999999999</v>
      </c>
      <c r="S794">
        <v>4.5</v>
      </c>
      <c r="T794">
        <v>3.0903999999999998</v>
      </c>
      <c r="W794">
        <v>0</v>
      </c>
      <c r="X794">
        <v>18.3</v>
      </c>
      <c r="Y794">
        <v>13.5</v>
      </c>
      <c r="Z794">
        <v>847</v>
      </c>
      <c r="AA794">
        <v>837</v>
      </c>
      <c r="AB794">
        <v>844</v>
      </c>
      <c r="AC794">
        <v>94</v>
      </c>
      <c r="AD794">
        <v>18.989999999999998</v>
      </c>
      <c r="AE794">
        <v>0.44</v>
      </c>
      <c r="AF794">
        <v>982</v>
      </c>
      <c r="AG794">
        <v>-4</v>
      </c>
      <c r="AH794">
        <v>35</v>
      </c>
      <c r="AI794">
        <v>35</v>
      </c>
      <c r="AJ794">
        <v>192</v>
      </c>
      <c r="AK794">
        <v>169</v>
      </c>
      <c r="AL794">
        <v>5.2</v>
      </c>
      <c r="AM794">
        <v>174.4</v>
      </c>
      <c r="AN794" t="s">
        <v>155</v>
      </c>
      <c r="AO794">
        <v>2</v>
      </c>
      <c r="AP794" s="28">
        <v>0.8965277777777777</v>
      </c>
      <c r="AQ794">
        <v>47.158607000000003</v>
      </c>
      <c r="AR794">
        <v>-88.489693000000003</v>
      </c>
      <c r="AS794">
        <v>312</v>
      </c>
      <c r="AT794">
        <v>0</v>
      </c>
      <c r="AU794">
        <v>12</v>
      </c>
      <c r="AV794">
        <v>11</v>
      </c>
      <c r="AW794" t="s">
        <v>257</v>
      </c>
      <c r="AX794">
        <v>0.8</v>
      </c>
      <c r="AY794">
        <v>1.3</v>
      </c>
      <c r="AZ794">
        <v>1.5</v>
      </c>
      <c r="BA794">
        <v>14.686999999999999</v>
      </c>
      <c r="BB794">
        <v>450</v>
      </c>
      <c r="BC794">
        <v>30.64</v>
      </c>
      <c r="BD794">
        <v>0.436</v>
      </c>
      <c r="BE794">
        <v>0</v>
      </c>
      <c r="BF794">
        <v>0</v>
      </c>
      <c r="BG794">
        <v>0</v>
      </c>
      <c r="BH794">
        <v>0</v>
      </c>
      <c r="BI794">
        <v>0</v>
      </c>
      <c r="BJ794">
        <v>0</v>
      </c>
      <c r="BK794">
        <v>0</v>
      </c>
      <c r="BL794">
        <v>0</v>
      </c>
      <c r="BM794">
        <v>0</v>
      </c>
      <c r="BN794">
        <v>0</v>
      </c>
      <c r="BO794">
        <v>0</v>
      </c>
      <c r="BQ794">
        <v>0</v>
      </c>
      <c r="BR794">
        <v>-1.6329999999999999E-3</v>
      </c>
      <c r="BS794">
        <v>-5</v>
      </c>
      <c r="BT794">
        <v>5.633E-3</v>
      </c>
      <c r="BU794">
        <v>-3.9912999999999997E-2</v>
      </c>
      <c r="BV794">
        <v>0</v>
      </c>
      <c r="BW794" t="s">
        <v>155</v>
      </c>
      <c r="BX794">
        <v>0.79200000000000004</v>
      </c>
    </row>
    <row r="795" spans="1:76" x14ac:dyDescent="0.25">
      <c r="A795" s="26">
        <v>43530</v>
      </c>
      <c r="B795" s="29">
        <v>0.68805964120370378</v>
      </c>
      <c r="C795">
        <v>0.27</v>
      </c>
      <c r="D795">
        <v>6.1999999999999998E-3</v>
      </c>
      <c r="E795">
        <v>61.665264999999998</v>
      </c>
      <c r="F795">
        <v>5.3</v>
      </c>
      <c r="G795">
        <v>0.3</v>
      </c>
      <c r="H795">
        <v>2.4</v>
      </c>
      <c r="J795">
        <v>18.399999999999999</v>
      </c>
      <c r="K795">
        <v>1</v>
      </c>
      <c r="L795">
        <v>0.26989999999999997</v>
      </c>
      <c r="M795">
        <v>6.1999999999999998E-3</v>
      </c>
      <c r="N795">
        <v>5.3</v>
      </c>
      <c r="O795">
        <v>0.3</v>
      </c>
      <c r="P795">
        <v>5.6</v>
      </c>
      <c r="Q795">
        <v>4.1955999999999998</v>
      </c>
      <c r="R795">
        <v>0.23749999999999999</v>
      </c>
      <c r="S795">
        <v>4.4000000000000004</v>
      </c>
      <c r="T795">
        <v>2.3563999999999998</v>
      </c>
      <c r="W795">
        <v>0</v>
      </c>
      <c r="X795">
        <v>18.399999999999999</v>
      </c>
      <c r="Y795">
        <v>13.5</v>
      </c>
      <c r="Z795">
        <v>847</v>
      </c>
      <c r="AA795">
        <v>838</v>
      </c>
      <c r="AB795">
        <v>845</v>
      </c>
      <c r="AC795">
        <v>94</v>
      </c>
      <c r="AD795">
        <v>18.989999999999998</v>
      </c>
      <c r="AE795">
        <v>0.44</v>
      </c>
      <c r="AF795">
        <v>982</v>
      </c>
      <c r="AG795">
        <v>-4</v>
      </c>
      <c r="AH795">
        <v>35</v>
      </c>
      <c r="AI795">
        <v>35</v>
      </c>
      <c r="AJ795">
        <v>192</v>
      </c>
      <c r="AK795">
        <v>169</v>
      </c>
      <c r="AL795">
        <v>5.2</v>
      </c>
      <c r="AM795">
        <v>174.2</v>
      </c>
      <c r="AN795" t="s">
        <v>155</v>
      </c>
      <c r="AO795">
        <v>2</v>
      </c>
      <c r="AP795" s="28">
        <v>0.89653935185185185</v>
      </c>
      <c r="AQ795">
        <v>47.158607000000003</v>
      </c>
      <c r="AR795">
        <v>-88.489693000000003</v>
      </c>
      <c r="AS795">
        <v>312.10000000000002</v>
      </c>
      <c r="AT795">
        <v>0</v>
      </c>
      <c r="AU795">
        <v>12</v>
      </c>
      <c r="AV795">
        <v>11</v>
      </c>
      <c r="AW795" t="s">
        <v>257</v>
      </c>
      <c r="AX795">
        <v>0.8</v>
      </c>
      <c r="AY795">
        <v>1.3</v>
      </c>
      <c r="AZ795">
        <v>1.5</v>
      </c>
      <c r="BA795">
        <v>14.686999999999999</v>
      </c>
      <c r="BB795">
        <v>450</v>
      </c>
      <c r="BC795">
        <v>30.64</v>
      </c>
      <c r="BD795">
        <v>0.436</v>
      </c>
      <c r="BE795">
        <v>0</v>
      </c>
      <c r="BF795">
        <v>0</v>
      </c>
      <c r="BG795">
        <v>0</v>
      </c>
      <c r="BH795">
        <v>0</v>
      </c>
      <c r="BI795">
        <v>0</v>
      </c>
      <c r="BJ795">
        <v>0</v>
      </c>
      <c r="BK795">
        <v>0</v>
      </c>
      <c r="BL795">
        <v>0</v>
      </c>
      <c r="BM795">
        <v>0</v>
      </c>
      <c r="BN795">
        <v>0</v>
      </c>
      <c r="BO795">
        <v>0</v>
      </c>
      <c r="BQ795">
        <v>0</v>
      </c>
      <c r="BR795">
        <v>-1E-3</v>
      </c>
      <c r="BS795">
        <v>-5</v>
      </c>
      <c r="BT795">
        <v>5.0000000000000001E-3</v>
      </c>
      <c r="BU795">
        <v>-2.4438000000000001E-2</v>
      </c>
      <c r="BV795">
        <v>0</v>
      </c>
      <c r="BW795" t="s">
        <v>155</v>
      </c>
      <c r="BX795">
        <v>0.79200000000000004</v>
      </c>
    </row>
    <row r="796" spans="1:76" x14ac:dyDescent="0.25">
      <c r="A796" s="26">
        <v>43530</v>
      </c>
      <c r="B796" s="29">
        <v>0.6880712152777777</v>
      </c>
      <c r="C796">
        <v>0.247</v>
      </c>
      <c r="D796">
        <v>6.0000000000000001E-3</v>
      </c>
      <c r="E796">
        <v>60</v>
      </c>
      <c r="F796">
        <v>5</v>
      </c>
      <c r="G796">
        <v>0.3</v>
      </c>
      <c r="H796">
        <v>4.4000000000000004</v>
      </c>
      <c r="J796">
        <v>18.399999999999999</v>
      </c>
      <c r="K796">
        <v>1</v>
      </c>
      <c r="L796">
        <v>0.24660000000000001</v>
      </c>
      <c r="M796">
        <v>6.0000000000000001E-3</v>
      </c>
      <c r="N796">
        <v>5.0204000000000004</v>
      </c>
      <c r="O796">
        <v>0.3</v>
      </c>
      <c r="P796">
        <v>5.3</v>
      </c>
      <c r="Q796">
        <v>3.9742999999999999</v>
      </c>
      <c r="R796">
        <v>0.23749999999999999</v>
      </c>
      <c r="S796">
        <v>4.2</v>
      </c>
      <c r="T796">
        <v>4.4000000000000004</v>
      </c>
      <c r="W796">
        <v>0</v>
      </c>
      <c r="X796">
        <v>18.399999999999999</v>
      </c>
      <c r="Y796">
        <v>13.6</v>
      </c>
      <c r="Z796">
        <v>847</v>
      </c>
      <c r="AA796">
        <v>837</v>
      </c>
      <c r="AB796">
        <v>844</v>
      </c>
      <c r="AC796">
        <v>94</v>
      </c>
      <c r="AD796">
        <v>18.989999999999998</v>
      </c>
      <c r="AE796">
        <v>0.44</v>
      </c>
      <c r="AF796">
        <v>982</v>
      </c>
      <c r="AG796">
        <v>-4</v>
      </c>
      <c r="AH796">
        <v>35</v>
      </c>
      <c r="AI796">
        <v>35</v>
      </c>
      <c r="AJ796">
        <v>192</v>
      </c>
      <c r="AK796">
        <v>169</v>
      </c>
      <c r="AL796">
        <v>5.2</v>
      </c>
      <c r="AM796">
        <v>174.5</v>
      </c>
      <c r="AN796" t="s">
        <v>155</v>
      </c>
      <c r="AO796">
        <v>2</v>
      </c>
      <c r="AP796" s="28">
        <v>0.896550925925926</v>
      </c>
      <c r="AQ796">
        <v>47.158607000000003</v>
      </c>
      <c r="AR796">
        <v>-88.489693000000003</v>
      </c>
      <c r="AS796">
        <v>312.10000000000002</v>
      </c>
      <c r="AT796">
        <v>0</v>
      </c>
      <c r="AU796">
        <v>12</v>
      </c>
      <c r="AV796">
        <v>11</v>
      </c>
      <c r="AW796" t="s">
        <v>257</v>
      </c>
      <c r="AX796">
        <v>0.8</v>
      </c>
      <c r="AY796">
        <v>1.3</v>
      </c>
      <c r="AZ796">
        <v>1.5955999999999999</v>
      </c>
      <c r="BA796">
        <v>14.686999999999999</v>
      </c>
      <c r="BB796">
        <v>450</v>
      </c>
      <c r="BC796">
        <v>30.64</v>
      </c>
      <c r="BD796">
        <v>0.436</v>
      </c>
      <c r="BE796">
        <v>0</v>
      </c>
      <c r="BF796">
        <v>0</v>
      </c>
      <c r="BG796">
        <v>0</v>
      </c>
      <c r="BH796">
        <v>0</v>
      </c>
      <c r="BI796">
        <v>0</v>
      </c>
      <c r="BJ796">
        <v>0</v>
      </c>
      <c r="BK796">
        <v>0</v>
      </c>
      <c r="BL796">
        <v>0</v>
      </c>
      <c r="BM796">
        <v>0</v>
      </c>
      <c r="BN796">
        <v>0</v>
      </c>
      <c r="BO796">
        <v>0</v>
      </c>
      <c r="BQ796">
        <v>0</v>
      </c>
      <c r="BR796">
        <v>-1E-3</v>
      </c>
      <c r="BS796">
        <v>-5</v>
      </c>
      <c r="BT796">
        <v>5.0000000000000001E-3</v>
      </c>
      <c r="BU796">
        <v>-2.4438000000000001E-2</v>
      </c>
      <c r="BV796">
        <v>0</v>
      </c>
      <c r="BW796" t="s">
        <v>155</v>
      </c>
      <c r="BX796">
        <v>0.79200000000000004</v>
      </c>
    </row>
    <row r="797" spans="1:76" x14ac:dyDescent="0.25">
      <c r="A797" s="26">
        <v>43530</v>
      </c>
      <c r="B797" s="29">
        <v>0.68808278935185185</v>
      </c>
      <c r="C797">
        <v>0.23799999999999999</v>
      </c>
      <c r="D797">
        <v>6.0000000000000001E-3</v>
      </c>
      <c r="E797">
        <v>60</v>
      </c>
      <c r="F797">
        <v>4.5999999999999996</v>
      </c>
      <c r="G797">
        <v>0.3</v>
      </c>
      <c r="H797">
        <v>0.4</v>
      </c>
      <c r="J797">
        <v>18.5</v>
      </c>
      <c r="K797">
        <v>1</v>
      </c>
      <c r="L797">
        <v>0.2384</v>
      </c>
      <c r="M797">
        <v>6.0000000000000001E-3</v>
      </c>
      <c r="N797">
        <v>4.6413000000000002</v>
      </c>
      <c r="O797">
        <v>0.3</v>
      </c>
      <c r="P797">
        <v>4.9000000000000004</v>
      </c>
      <c r="Q797">
        <v>3.6741999999999999</v>
      </c>
      <c r="R797">
        <v>0.23749999999999999</v>
      </c>
      <c r="S797">
        <v>3.9</v>
      </c>
      <c r="T797">
        <v>0.37840000000000001</v>
      </c>
      <c r="W797">
        <v>0</v>
      </c>
      <c r="X797">
        <v>18.5</v>
      </c>
      <c r="Y797">
        <v>13.5</v>
      </c>
      <c r="Z797">
        <v>847</v>
      </c>
      <c r="AA797">
        <v>836</v>
      </c>
      <c r="AB797">
        <v>844</v>
      </c>
      <c r="AC797">
        <v>94</v>
      </c>
      <c r="AD797">
        <v>18.989999999999998</v>
      </c>
      <c r="AE797">
        <v>0.44</v>
      </c>
      <c r="AF797">
        <v>982</v>
      </c>
      <c r="AG797">
        <v>-4</v>
      </c>
      <c r="AH797">
        <v>35</v>
      </c>
      <c r="AI797">
        <v>35</v>
      </c>
      <c r="AJ797">
        <v>192</v>
      </c>
      <c r="AK797">
        <v>169</v>
      </c>
      <c r="AL797">
        <v>5.2</v>
      </c>
      <c r="AM797">
        <v>174.9</v>
      </c>
      <c r="AN797" t="s">
        <v>155</v>
      </c>
      <c r="AO797">
        <v>2</v>
      </c>
      <c r="AP797" s="28">
        <v>0.89656249999999993</v>
      </c>
      <c r="AQ797">
        <v>47.158607000000003</v>
      </c>
      <c r="AR797">
        <v>-88.489694999999998</v>
      </c>
      <c r="AS797">
        <v>312</v>
      </c>
      <c r="AT797">
        <v>0</v>
      </c>
      <c r="AU797">
        <v>12</v>
      </c>
      <c r="AV797">
        <v>11</v>
      </c>
      <c r="AW797" t="s">
        <v>257</v>
      </c>
      <c r="AX797">
        <v>0.89559999999999995</v>
      </c>
      <c r="AY797">
        <v>1.3956</v>
      </c>
      <c r="AZ797">
        <v>1.6956</v>
      </c>
      <c r="BA797">
        <v>14.686999999999999</v>
      </c>
      <c r="BB797">
        <v>450</v>
      </c>
      <c r="BC797">
        <v>30.64</v>
      </c>
      <c r="BD797">
        <v>0.436</v>
      </c>
      <c r="BE797">
        <v>0</v>
      </c>
      <c r="BF797">
        <v>0</v>
      </c>
      <c r="BG797">
        <v>0</v>
      </c>
      <c r="BH797">
        <v>0</v>
      </c>
      <c r="BI797">
        <v>0</v>
      </c>
      <c r="BJ797">
        <v>0</v>
      </c>
      <c r="BK797">
        <v>0</v>
      </c>
      <c r="BL797">
        <v>0</v>
      </c>
      <c r="BM797">
        <v>0</v>
      </c>
      <c r="BN797">
        <v>0</v>
      </c>
      <c r="BO797">
        <v>0</v>
      </c>
      <c r="BQ797">
        <v>0</v>
      </c>
      <c r="BR797">
        <v>-1.3680000000000001E-3</v>
      </c>
      <c r="BS797">
        <v>-5</v>
      </c>
      <c r="BT797">
        <v>5.0000000000000001E-3</v>
      </c>
      <c r="BU797">
        <v>-3.3431000000000002E-2</v>
      </c>
      <c r="BV797">
        <v>0</v>
      </c>
      <c r="BW797" t="s">
        <v>155</v>
      </c>
      <c r="BX797">
        <v>0.79200000000000004</v>
      </c>
    </row>
    <row r="798" spans="1:76" x14ac:dyDescent="0.25">
      <c r="A798" s="26">
        <v>43530</v>
      </c>
      <c r="B798" s="29">
        <v>0.68809436342592589</v>
      </c>
      <c r="C798">
        <v>0.23</v>
      </c>
      <c r="D798">
        <v>6.0000000000000001E-3</v>
      </c>
      <c r="E798">
        <v>60</v>
      </c>
      <c r="F798">
        <v>4.3</v>
      </c>
      <c r="G798">
        <v>0.2</v>
      </c>
      <c r="H798">
        <v>1.2</v>
      </c>
      <c r="J798">
        <v>18.5</v>
      </c>
      <c r="K798">
        <v>1</v>
      </c>
      <c r="L798">
        <v>0.2301</v>
      </c>
      <c r="M798">
        <v>6.0000000000000001E-3</v>
      </c>
      <c r="N798">
        <v>4.3209999999999997</v>
      </c>
      <c r="O798">
        <v>0.2</v>
      </c>
      <c r="P798">
        <v>4.5</v>
      </c>
      <c r="Q798">
        <v>3.4205999999999999</v>
      </c>
      <c r="R798">
        <v>0.1583</v>
      </c>
      <c r="S798">
        <v>3.6</v>
      </c>
      <c r="T798">
        <v>1.1969000000000001</v>
      </c>
      <c r="W798">
        <v>0</v>
      </c>
      <c r="X798">
        <v>18.5</v>
      </c>
      <c r="Y798">
        <v>13.5</v>
      </c>
      <c r="Z798">
        <v>847</v>
      </c>
      <c r="AA798">
        <v>837</v>
      </c>
      <c r="AB798">
        <v>844</v>
      </c>
      <c r="AC798">
        <v>94</v>
      </c>
      <c r="AD798">
        <v>18.989999999999998</v>
      </c>
      <c r="AE798">
        <v>0.44</v>
      </c>
      <c r="AF798">
        <v>982</v>
      </c>
      <c r="AG798">
        <v>-4</v>
      </c>
      <c r="AH798">
        <v>35</v>
      </c>
      <c r="AI798">
        <v>35</v>
      </c>
      <c r="AJ798">
        <v>192</v>
      </c>
      <c r="AK798">
        <v>169</v>
      </c>
      <c r="AL798">
        <v>5.2</v>
      </c>
      <c r="AM798">
        <v>174.7</v>
      </c>
      <c r="AN798" t="s">
        <v>155</v>
      </c>
      <c r="AO798">
        <v>2</v>
      </c>
      <c r="AP798" s="28">
        <v>0.89657407407407408</v>
      </c>
      <c r="AQ798">
        <v>47.158607000000003</v>
      </c>
      <c r="AR798">
        <v>-88.489694999999998</v>
      </c>
      <c r="AS798">
        <v>312</v>
      </c>
      <c r="AT798">
        <v>0</v>
      </c>
      <c r="AU798">
        <v>12</v>
      </c>
      <c r="AV798">
        <v>11</v>
      </c>
      <c r="AW798" t="s">
        <v>257</v>
      </c>
      <c r="AX798">
        <v>0.9</v>
      </c>
      <c r="AY798">
        <v>1.3044</v>
      </c>
      <c r="AZ798">
        <v>1.6044</v>
      </c>
      <c r="BA798">
        <v>14.686999999999999</v>
      </c>
      <c r="BB798">
        <v>450</v>
      </c>
      <c r="BC798">
        <v>30.64</v>
      </c>
      <c r="BD798">
        <v>0.436</v>
      </c>
      <c r="BE798">
        <v>0</v>
      </c>
      <c r="BF798">
        <v>0</v>
      </c>
      <c r="BG798">
        <v>0</v>
      </c>
      <c r="BH798">
        <v>0</v>
      </c>
      <c r="BI798">
        <v>0</v>
      </c>
      <c r="BJ798">
        <v>0</v>
      </c>
      <c r="BK798">
        <v>0</v>
      </c>
      <c r="BL798">
        <v>0</v>
      </c>
      <c r="BM798">
        <v>0</v>
      </c>
      <c r="BN798">
        <v>0</v>
      </c>
      <c r="BO798">
        <v>0</v>
      </c>
      <c r="BQ798">
        <v>0</v>
      </c>
      <c r="BR798">
        <v>-1.632E-3</v>
      </c>
      <c r="BS798">
        <v>-5</v>
      </c>
      <c r="BT798">
        <v>5.0000000000000001E-3</v>
      </c>
      <c r="BU798">
        <v>-3.9882000000000001E-2</v>
      </c>
      <c r="BV798">
        <v>0</v>
      </c>
      <c r="BW798" t="s">
        <v>155</v>
      </c>
      <c r="BX798">
        <v>0.79200000000000004</v>
      </c>
    </row>
    <row r="799" spans="1:76" x14ac:dyDescent="0.25">
      <c r="A799" s="26">
        <v>43530</v>
      </c>
      <c r="B799" s="29">
        <v>0.68810593750000004</v>
      </c>
      <c r="C799">
        <v>0.222</v>
      </c>
      <c r="D799">
        <v>6.0000000000000001E-3</v>
      </c>
      <c r="E799">
        <v>60</v>
      </c>
      <c r="F799">
        <v>4.3</v>
      </c>
      <c r="G799">
        <v>0.2</v>
      </c>
      <c r="H799">
        <v>1.7</v>
      </c>
      <c r="J799">
        <v>18.55</v>
      </c>
      <c r="K799">
        <v>1</v>
      </c>
      <c r="L799">
        <v>0.2218</v>
      </c>
      <c r="M799">
        <v>6.0000000000000001E-3</v>
      </c>
      <c r="N799">
        <v>4.3</v>
      </c>
      <c r="O799">
        <v>0.2</v>
      </c>
      <c r="P799">
        <v>4.5</v>
      </c>
      <c r="Q799">
        <v>3.4039999999999999</v>
      </c>
      <c r="R799">
        <v>0.1583</v>
      </c>
      <c r="S799">
        <v>3.6</v>
      </c>
      <c r="T799">
        <v>1.6832</v>
      </c>
      <c r="W799">
        <v>0</v>
      </c>
      <c r="X799">
        <v>18.550899999999999</v>
      </c>
      <c r="Y799">
        <v>13.6</v>
      </c>
      <c r="Z799">
        <v>847</v>
      </c>
      <c r="AA799">
        <v>836</v>
      </c>
      <c r="AB799">
        <v>844</v>
      </c>
      <c r="AC799">
        <v>94</v>
      </c>
      <c r="AD799">
        <v>18.989999999999998</v>
      </c>
      <c r="AE799">
        <v>0.44</v>
      </c>
      <c r="AF799">
        <v>982</v>
      </c>
      <c r="AG799">
        <v>-4</v>
      </c>
      <c r="AH799">
        <v>35</v>
      </c>
      <c r="AI799">
        <v>35</v>
      </c>
      <c r="AJ799">
        <v>192</v>
      </c>
      <c r="AK799">
        <v>169</v>
      </c>
      <c r="AL799">
        <v>5.0999999999999996</v>
      </c>
      <c r="AM799">
        <v>174.4</v>
      </c>
      <c r="AN799" t="s">
        <v>155</v>
      </c>
      <c r="AO799">
        <v>2</v>
      </c>
      <c r="AP799" s="28">
        <v>0.89658564814814812</v>
      </c>
      <c r="AQ799">
        <v>47.158607000000003</v>
      </c>
      <c r="AR799">
        <v>-88.489694999999998</v>
      </c>
      <c r="AS799">
        <v>312</v>
      </c>
      <c r="AT799">
        <v>0</v>
      </c>
      <c r="AU799">
        <v>12</v>
      </c>
      <c r="AV799">
        <v>11</v>
      </c>
      <c r="AW799" t="s">
        <v>257</v>
      </c>
      <c r="AX799">
        <v>0.99560000000000004</v>
      </c>
      <c r="AY799">
        <v>1.3956</v>
      </c>
      <c r="AZ799">
        <v>1.7911999999999999</v>
      </c>
      <c r="BA799">
        <v>14.686999999999999</v>
      </c>
      <c r="BB799">
        <v>450</v>
      </c>
      <c r="BC799">
        <v>30.64</v>
      </c>
      <c r="BD799">
        <v>0.436</v>
      </c>
      <c r="BE799">
        <v>0</v>
      </c>
      <c r="BF799">
        <v>0</v>
      </c>
      <c r="BG799">
        <v>0</v>
      </c>
      <c r="BH799">
        <v>0</v>
      </c>
      <c r="BI799">
        <v>0</v>
      </c>
      <c r="BJ799">
        <v>0</v>
      </c>
      <c r="BK799">
        <v>0</v>
      </c>
      <c r="BL799">
        <v>0</v>
      </c>
      <c r="BM799">
        <v>0</v>
      </c>
      <c r="BN799">
        <v>0</v>
      </c>
      <c r="BO799">
        <v>0</v>
      </c>
      <c r="BQ799">
        <v>0</v>
      </c>
      <c r="BR799">
        <v>-1E-3</v>
      </c>
      <c r="BS799">
        <v>-5</v>
      </c>
      <c r="BT799">
        <v>5.0000000000000001E-3</v>
      </c>
      <c r="BU799">
        <v>-2.4438000000000001E-2</v>
      </c>
      <c r="BV799">
        <v>0</v>
      </c>
      <c r="BW799" t="s">
        <v>155</v>
      </c>
      <c r="BX799">
        <v>0.79200000000000004</v>
      </c>
    </row>
    <row r="800" spans="1:76" x14ac:dyDescent="0.25">
      <c r="A800" s="26">
        <v>43530</v>
      </c>
      <c r="B800" s="29">
        <v>0.68811751157407397</v>
      </c>
      <c r="C800">
        <v>0.22</v>
      </c>
      <c r="D800">
        <v>6.0000000000000001E-3</v>
      </c>
      <c r="E800">
        <v>60</v>
      </c>
      <c r="F800">
        <v>4.2</v>
      </c>
      <c r="G800">
        <v>0.3</v>
      </c>
      <c r="H800">
        <v>0</v>
      </c>
      <c r="J800">
        <v>18.600000000000001</v>
      </c>
      <c r="K800">
        <v>1</v>
      </c>
      <c r="L800">
        <v>0.22</v>
      </c>
      <c r="M800">
        <v>6.0000000000000001E-3</v>
      </c>
      <c r="N800">
        <v>4.2</v>
      </c>
      <c r="O800">
        <v>0.3</v>
      </c>
      <c r="P800">
        <v>4.5</v>
      </c>
      <c r="Q800">
        <v>3.3248000000000002</v>
      </c>
      <c r="R800">
        <v>0.23749999999999999</v>
      </c>
      <c r="S800">
        <v>3.6</v>
      </c>
      <c r="T800">
        <v>0</v>
      </c>
      <c r="W800">
        <v>0</v>
      </c>
      <c r="X800">
        <v>18.600000000000001</v>
      </c>
      <c r="Y800">
        <v>13.5</v>
      </c>
      <c r="Z800">
        <v>847</v>
      </c>
      <c r="AA800">
        <v>837</v>
      </c>
      <c r="AB800">
        <v>843</v>
      </c>
      <c r="AC800">
        <v>94</v>
      </c>
      <c r="AD800">
        <v>18.989999999999998</v>
      </c>
      <c r="AE800">
        <v>0.44</v>
      </c>
      <c r="AF800">
        <v>982</v>
      </c>
      <c r="AG800">
        <v>-4</v>
      </c>
      <c r="AH800">
        <v>35</v>
      </c>
      <c r="AI800">
        <v>35</v>
      </c>
      <c r="AJ800">
        <v>192</v>
      </c>
      <c r="AK800">
        <v>169</v>
      </c>
      <c r="AL800">
        <v>5.0999999999999996</v>
      </c>
      <c r="AM800">
        <v>174</v>
      </c>
      <c r="AN800" t="s">
        <v>155</v>
      </c>
      <c r="AO800">
        <v>2</v>
      </c>
      <c r="AP800" s="28">
        <v>0.89659722222222227</v>
      </c>
      <c r="AQ800">
        <v>47.158607000000003</v>
      </c>
      <c r="AR800">
        <v>-88.489694999999998</v>
      </c>
      <c r="AS800">
        <v>311.89999999999998</v>
      </c>
      <c r="AT800">
        <v>0</v>
      </c>
      <c r="AU800">
        <v>12</v>
      </c>
      <c r="AV800">
        <v>11</v>
      </c>
      <c r="AW800" t="s">
        <v>257</v>
      </c>
      <c r="AX800">
        <v>1</v>
      </c>
      <c r="AY800">
        <v>1.4</v>
      </c>
      <c r="AZ800">
        <v>1.8</v>
      </c>
      <c r="BA800">
        <v>14.686999999999999</v>
      </c>
      <c r="BB800">
        <v>450</v>
      </c>
      <c r="BC800">
        <v>30.64</v>
      </c>
      <c r="BD800">
        <v>0.436</v>
      </c>
      <c r="BE800">
        <v>0</v>
      </c>
      <c r="BF800">
        <v>0</v>
      </c>
      <c r="BG800">
        <v>0</v>
      </c>
      <c r="BH800">
        <v>0</v>
      </c>
      <c r="BI800">
        <v>0</v>
      </c>
      <c r="BJ800">
        <v>0</v>
      </c>
      <c r="BK800">
        <v>0</v>
      </c>
      <c r="BL800">
        <v>0</v>
      </c>
      <c r="BM800">
        <v>0</v>
      </c>
      <c r="BN800">
        <v>0</v>
      </c>
      <c r="BO800">
        <v>0</v>
      </c>
      <c r="BQ800">
        <v>0</v>
      </c>
      <c r="BR800">
        <v>-1E-3</v>
      </c>
      <c r="BS800">
        <v>-5</v>
      </c>
      <c r="BT800">
        <v>5.0000000000000001E-3</v>
      </c>
      <c r="BU800">
        <v>-2.4438000000000001E-2</v>
      </c>
      <c r="BV800">
        <v>0</v>
      </c>
      <c r="BW800" t="s">
        <v>155</v>
      </c>
      <c r="BX800">
        <v>0.79200000000000004</v>
      </c>
    </row>
    <row r="801" spans="1:76" x14ac:dyDescent="0.25">
      <c r="A801" s="26">
        <v>43530</v>
      </c>
      <c r="B801" s="29">
        <v>0.68812908564814812</v>
      </c>
      <c r="C801">
        <v>0.21</v>
      </c>
      <c r="D801">
        <v>5.1000000000000004E-3</v>
      </c>
      <c r="E801">
        <v>51.448394999999998</v>
      </c>
      <c r="F801">
        <v>4.0999999999999996</v>
      </c>
      <c r="G801">
        <v>0.3</v>
      </c>
      <c r="H801">
        <v>2.7</v>
      </c>
      <c r="J801">
        <v>18.600000000000001</v>
      </c>
      <c r="K801">
        <v>1</v>
      </c>
      <c r="L801">
        <v>0.2099</v>
      </c>
      <c r="M801">
        <v>5.1000000000000004E-3</v>
      </c>
      <c r="N801">
        <v>4.1216999999999997</v>
      </c>
      <c r="O801">
        <v>0.3</v>
      </c>
      <c r="P801">
        <v>4.4000000000000004</v>
      </c>
      <c r="Q801">
        <v>3.2629000000000001</v>
      </c>
      <c r="R801">
        <v>0.23749999999999999</v>
      </c>
      <c r="S801">
        <v>3.5</v>
      </c>
      <c r="T801">
        <v>2.6541999999999999</v>
      </c>
      <c r="W801">
        <v>0</v>
      </c>
      <c r="X801">
        <v>18.600000000000001</v>
      </c>
      <c r="Y801">
        <v>13.5</v>
      </c>
      <c r="Z801">
        <v>846</v>
      </c>
      <c r="AA801">
        <v>837</v>
      </c>
      <c r="AB801">
        <v>843</v>
      </c>
      <c r="AC801">
        <v>94</v>
      </c>
      <c r="AD801">
        <v>18.989999999999998</v>
      </c>
      <c r="AE801">
        <v>0.44</v>
      </c>
      <c r="AF801">
        <v>982</v>
      </c>
      <c r="AG801">
        <v>-4</v>
      </c>
      <c r="AH801">
        <v>35</v>
      </c>
      <c r="AI801">
        <v>35</v>
      </c>
      <c r="AJ801">
        <v>192</v>
      </c>
      <c r="AK801">
        <v>169</v>
      </c>
      <c r="AL801">
        <v>5.0999999999999996</v>
      </c>
      <c r="AM801">
        <v>174.3</v>
      </c>
      <c r="AN801" t="s">
        <v>155</v>
      </c>
      <c r="AO801">
        <v>2</v>
      </c>
      <c r="AP801" s="28">
        <v>0.8966087962962962</v>
      </c>
      <c r="AQ801">
        <v>47.158607000000003</v>
      </c>
      <c r="AR801">
        <v>-88.489694999999998</v>
      </c>
      <c r="AS801">
        <v>312</v>
      </c>
      <c r="AT801">
        <v>0</v>
      </c>
      <c r="AU801">
        <v>12</v>
      </c>
      <c r="AV801">
        <v>11</v>
      </c>
      <c r="AW801" t="s">
        <v>257</v>
      </c>
      <c r="AX801">
        <v>1</v>
      </c>
      <c r="AY801">
        <v>1.4</v>
      </c>
      <c r="AZ801">
        <v>1.8</v>
      </c>
      <c r="BA801">
        <v>14.686999999999999</v>
      </c>
      <c r="BB801">
        <v>450</v>
      </c>
      <c r="BC801">
        <v>30.64</v>
      </c>
      <c r="BD801">
        <v>0.436</v>
      </c>
      <c r="BE801">
        <v>0</v>
      </c>
      <c r="BF801">
        <v>0</v>
      </c>
      <c r="BG801">
        <v>0</v>
      </c>
      <c r="BH801">
        <v>0</v>
      </c>
      <c r="BI801">
        <v>0</v>
      </c>
      <c r="BJ801">
        <v>0</v>
      </c>
      <c r="BK801">
        <v>0</v>
      </c>
      <c r="BL801">
        <v>0</v>
      </c>
      <c r="BM801">
        <v>0</v>
      </c>
      <c r="BN801">
        <v>0</v>
      </c>
      <c r="BO801">
        <v>0</v>
      </c>
      <c r="BQ801">
        <v>0</v>
      </c>
      <c r="BR801">
        <v>-1E-3</v>
      </c>
      <c r="BS801">
        <v>-5</v>
      </c>
      <c r="BT801">
        <v>5.0000000000000001E-3</v>
      </c>
      <c r="BU801">
        <v>-2.4438000000000001E-2</v>
      </c>
      <c r="BV801">
        <v>0</v>
      </c>
      <c r="BW801" t="s">
        <v>155</v>
      </c>
      <c r="BX801">
        <v>0.79200000000000004</v>
      </c>
    </row>
    <row r="802" spans="1:76" x14ac:dyDescent="0.25">
      <c r="A802" s="26">
        <v>43530</v>
      </c>
      <c r="B802" s="29">
        <v>0.68814065972222227</v>
      </c>
      <c r="C802">
        <v>0.193</v>
      </c>
      <c r="D802">
        <v>5.7000000000000002E-3</v>
      </c>
      <c r="E802">
        <v>56.632165999999998</v>
      </c>
      <c r="F802">
        <v>4.0999999999999996</v>
      </c>
      <c r="G802">
        <v>0.3</v>
      </c>
      <c r="H802">
        <v>0</v>
      </c>
      <c r="J802">
        <v>18.7</v>
      </c>
      <c r="K802">
        <v>1</v>
      </c>
      <c r="L802">
        <v>0.193</v>
      </c>
      <c r="M802">
        <v>5.7000000000000002E-3</v>
      </c>
      <c r="N802">
        <v>4.0999999999999996</v>
      </c>
      <c r="O802">
        <v>0.3</v>
      </c>
      <c r="P802">
        <v>4.4000000000000004</v>
      </c>
      <c r="Q802">
        <v>3.2456999999999998</v>
      </c>
      <c r="R802">
        <v>0.23749999999999999</v>
      </c>
      <c r="S802">
        <v>3.5</v>
      </c>
      <c r="T802">
        <v>0</v>
      </c>
      <c r="W802">
        <v>0</v>
      </c>
      <c r="X802">
        <v>18.7</v>
      </c>
      <c r="Y802">
        <v>13.6</v>
      </c>
      <c r="Z802">
        <v>846</v>
      </c>
      <c r="AA802">
        <v>837</v>
      </c>
      <c r="AB802">
        <v>843</v>
      </c>
      <c r="AC802">
        <v>94</v>
      </c>
      <c r="AD802">
        <v>18.989999999999998</v>
      </c>
      <c r="AE802">
        <v>0.44</v>
      </c>
      <c r="AF802">
        <v>982</v>
      </c>
      <c r="AG802">
        <v>-4</v>
      </c>
      <c r="AH802">
        <v>35</v>
      </c>
      <c r="AI802">
        <v>35</v>
      </c>
      <c r="AJ802">
        <v>192</v>
      </c>
      <c r="AK802">
        <v>169</v>
      </c>
      <c r="AL802">
        <v>5.0999999999999996</v>
      </c>
      <c r="AM802">
        <v>174.7</v>
      </c>
      <c r="AN802" t="s">
        <v>155</v>
      </c>
      <c r="AO802">
        <v>2</v>
      </c>
      <c r="AP802" s="28">
        <v>0.89662037037037035</v>
      </c>
      <c r="AQ802">
        <v>47.158607000000003</v>
      </c>
      <c r="AR802">
        <v>-88.489694999999998</v>
      </c>
      <c r="AS802">
        <v>311.8</v>
      </c>
      <c r="AT802">
        <v>0</v>
      </c>
      <c r="AU802">
        <v>12</v>
      </c>
      <c r="AV802">
        <v>11</v>
      </c>
      <c r="AW802" t="s">
        <v>257</v>
      </c>
      <c r="AX802">
        <v>1</v>
      </c>
      <c r="AY802">
        <v>1.3044</v>
      </c>
      <c r="AZ802">
        <v>1.7043999999999999</v>
      </c>
      <c r="BA802">
        <v>14.686999999999999</v>
      </c>
      <c r="BB802">
        <v>450</v>
      </c>
      <c r="BC802">
        <v>30.64</v>
      </c>
      <c r="BD802">
        <v>0.436</v>
      </c>
      <c r="BE802">
        <v>0</v>
      </c>
      <c r="BF802">
        <v>0</v>
      </c>
      <c r="BG802">
        <v>0</v>
      </c>
      <c r="BH802">
        <v>0</v>
      </c>
      <c r="BI802">
        <v>0</v>
      </c>
      <c r="BJ802">
        <v>0</v>
      </c>
      <c r="BK802">
        <v>0</v>
      </c>
      <c r="BL802">
        <v>0</v>
      </c>
      <c r="BM802">
        <v>0</v>
      </c>
      <c r="BN802">
        <v>0</v>
      </c>
      <c r="BO802">
        <v>0</v>
      </c>
      <c r="BQ802">
        <v>0</v>
      </c>
      <c r="BR802">
        <v>-6.3299999999999999E-4</v>
      </c>
      <c r="BS802">
        <v>-5</v>
      </c>
      <c r="BT802">
        <v>5.0000000000000001E-3</v>
      </c>
      <c r="BU802">
        <v>-1.546E-2</v>
      </c>
      <c r="BV802">
        <v>0</v>
      </c>
      <c r="BW802" t="s">
        <v>155</v>
      </c>
      <c r="BX802">
        <v>0.79200000000000004</v>
      </c>
    </row>
    <row r="803" spans="1:76" x14ac:dyDescent="0.25">
      <c r="A803" s="26">
        <v>43530</v>
      </c>
      <c r="B803" s="29">
        <v>0.68815223379629631</v>
      </c>
      <c r="C803">
        <v>0.17799999999999999</v>
      </c>
      <c r="D803">
        <v>6.0000000000000001E-3</v>
      </c>
      <c r="E803">
        <v>60</v>
      </c>
      <c r="F803">
        <v>4</v>
      </c>
      <c r="G803">
        <v>0.3</v>
      </c>
      <c r="H803">
        <v>2</v>
      </c>
      <c r="J803">
        <v>18.7</v>
      </c>
      <c r="K803">
        <v>1</v>
      </c>
      <c r="L803">
        <v>0.1784</v>
      </c>
      <c r="M803">
        <v>6.0000000000000001E-3</v>
      </c>
      <c r="N803">
        <v>4.0213999999999999</v>
      </c>
      <c r="O803">
        <v>0.3</v>
      </c>
      <c r="P803">
        <v>4.3</v>
      </c>
      <c r="Q803">
        <v>3.1835</v>
      </c>
      <c r="R803">
        <v>0.23749999999999999</v>
      </c>
      <c r="S803">
        <v>3.4</v>
      </c>
      <c r="T803">
        <v>2.0213999999999999</v>
      </c>
      <c r="W803">
        <v>0</v>
      </c>
      <c r="X803">
        <v>18.7</v>
      </c>
      <c r="Y803">
        <v>13.5</v>
      </c>
      <c r="Z803">
        <v>847</v>
      </c>
      <c r="AA803">
        <v>838</v>
      </c>
      <c r="AB803">
        <v>844</v>
      </c>
      <c r="AC803">
        <v>94</v>
      </c>
      <c r="AD803">
        <v>18.989999999999998</v>
      </c>
      <c r="AE803">
        <v>0.44</v>
      </c>
      <c r="AF803">
        <v>982</v>
      </c>
      <c r="AG803">
        <v>-4</v>
      </c>
      <c r="AH803">
        <v>35</v>
      </c>
      <c r="AI803">
        <v>35</v>
      </c>
      <c r="AJ803">
        <v>192</v>
      </c>
      <c r="AK803">
        <v>169.4</v>
      </c>
      <c r="AL803">
        <v>5.2</v>
      </c>
      <c r="AM803">
        <v>175</v>
      </c>
      <c r="AN803" t="s">
        <v>155</v>
      </c>
      <c r="AO803">
        <v>2</v>
      </c>
      <c r="AP803" s="28">
        <v>0.8966319444444445</v>
      </c>
      <c r="AQ803">
        <v>47.158607000000003</v>
      </c>
      <c r="AR803">
        <v>-88.489694999999998</v>
      </c>
      <c r="AS803">
        <v>311.60000000000002</v>
      </c>
      <c r="AT803">
        <v>0</v>
      </c>
      <c r="AU803">
        <v>12</v>
      </c>
      <c r="AV803">
        <v>11</v>
      </c>
      <c r="AW803" t="s">
        <v>257</v>
      </c>
      <c r="AX803">
        <v>1.0955999999999999</v>
      </c>
      <c r="AY803">
        <v>1.3956</v>
      </c>
      <c r="AZ803">
        <v>1.7956000000000001</v>
      </c>
      <c r="BA803">
        <v>14.686999999999999</v>
      </c>
      <c r="BB803">
        <v>450</v>
      </c>
      <c r="BC803">
        <v>30.64</v>
      </c>
      <c r="BD803">
        <v>0.436</v>
      </c>
      <c r="BE803">
        <v>0</v>
      </c>
      <c r="BF803">
        <v>0</v>
      </c>
      <c r="BG803">
        <v>0</v>
      </c>
      <c r="BH803">
        <v>0</v>
      </c>
      <c r="BI803">
        <v>0</v>
      </c>
      <c r="BJ803">
        <v>0</v>
      </c>
      <c r="BK803">
        <v>0</v>
      </c>
      <c r="BL803">
        <v>0</v>
      </c>
      <c r="BM803">
        <v>0</v>
      </c>
      <c r="BN803">
        <v>0</v>
      </c>
      <c r="BO803">
        <v>0</v>
      </c>
      <c r="BQ803">
        <v>0</v>
      </c>
      <c r="BR803">
        <v>0</v>
      </c>
      <c r="BS803">
        <v>-5</v>
      </c>
      <c r="BT803">
        <v>5.0000000000000001E-3</v>
      </c>
      <c r="BU803">
        <v>0</v>
      </c>
      <c r="BV803">
        <v>0</v>
      </c>
      <c r="BW803" t="s">
        <v>155</v>
      </c>
      <c r="BX803">
        <v>0.79200000000000004</v>
      </c>
    </row>
    <row r="804" spans="1:76" x14ac:dyDescent="0.25">
      <c r="A804" s="26">
        <v>43530</v>
      </c>
      <c r="B804" s="29">
        <v>0.68816380787037035</v>
      </c>
      <c r="C804">
        <v>0.17</v>
      </c>
      <c r="D804">
        <v>6.0000000000000001E-3</v>
      </c>
      <c r="E804">
        <v>60</v>
      </c>
      <c r="F804">
        <v>4</v>
      </c>
      <c r="G804">
        <v>0.3</v>
      </c>
      <c r="H804">
        <v>2.1</v>
      </c>
      <c r="J804">
        <v>18.8</v>
      </c>
      <c r="K804">
        <v>1</v>
      </c>
      <c r="L804">
        <v>0.1701</v>
      </c>
      <c r="M804">
        <v>6.0000000000000001E-3</v>
      </c>
      <c r="N804">
        <v>4</v>
      </c>
      <c r="O804">
        <v>0.3</v>
      </c>
      <c r="P804">
        <v>4.3</v>
      </c>
      <c r="Q804">
        <v>3.1665000000000001</v>
      </c>
      <c r="R804">
        <v>0.23749999999999999</v>
      </c>
      <c r="S804">
        <v>3.4</v>
      </c>
      <c r="T804">
        <v>2.0630999999999999</v>
      </c>
      <c r="W804">
        <v>0</v>
      </c>
      <c r="X804">
        <v>18.7972</v>
      </c>
      <c r="Y804">
        <v>13.4</v>
      </c>
      <c r="Z804">
        <v>848</v>
      </c>
      <c r="AA804">
        <v>839</v>
      </c>
      <c r="AB804">
        <v>845</v>
      </c>
      <c r="AC804">
        <v>94</v>
      </c>
      <c r="AD804">
        <v>18.989999999999998</v>
      </c>
      <c r="AE804">
        <v>0.44</v>
      </c>
      <c r="AF804">
        <v>982</v>
      </c>
      <c r="AG804">
        <v>-4</v>
      </c>
      <c r="AH804">
        <v>35</v>
      </c>
      <c r="AI804">
        <v>35</v>
      </c>
      <c r="AJ804">
        <v>192</v>
      </c>
      <c r="AK804">
        <v>170</v>
      </c>
      <c r="AL804">
        <v>5.2</v>
      </c>
      <c r="AM804">
        <v>175</v>
      </c>
      <c r="AN804" t="s">
        <v>155</v>
      </c>
      <c r="AO804">
        <v>2</v>
      </c>
      <c r="AP804" s="28">
        <v>0.89664351851851853</v>
      </c>
      <c r="AQ804">
        <v>47.158607000000003</v>
      </c>
      <c r="AR804">
        <v>-88.489694999999998</v>
      </c>
      <c r="AS804">
        <v>311.60000000000002</v>
      </c>
      <c r="AT804">
        <v>0</v>
      </c>
      <c r="AU804">
        <v>12</v>
      </c>
      <c r="AV804">
        <v>11</v>
      </c>
      <c r="AW804" t="s">
        <v>257</v>
      </c>
      <c r="AX804">
        <v>1.1000000000000001</v>
      </c>
      <c r="AY804">
        <v>1.4</v>
      </c>
      <c r="AZ804">
        <v>1.8</v>
      </c>
      <c r="BA804">
        <v>14.686999999999999</v>
      </c>
      <c r="BB804">
        <v>450</v>
      </c>
      <c r="BC804">
        <v>30.64</v>
      </c>
      <c r="BD804">
        <v>0.436</v>
      </c>
      <c r="BE804">
        <v>0</v>
      </c>
      <c r="BF804">
        <v>0</v>
      </c>
      <c r="BG804">
        <v>0</v>
      </c>
      <c r="BH804">
        <v>0</v>
      </c>
      <c r="BI804">
        <v>0</v>
      </c>
      <c r="BJ804">
        <v>0</v>
      </c>
      <c r="BK804">
        <v>0</v>
      </c>
      <c r="BL804">
        <v>0</v>
      </c>
      <c r="BM804">
        <v>0</v>
      </c>
      <c r="BN804">
        <v>0</v>
      </c>
      <c r="BO804">
        <v>0</v>
      </c>
      <c r="BQ804">
        <v>0</v>
      </c>
      <c r="BR804">
        <v>-3.68E-4</v>
      </c>
      <c r="BS804">
        <v>-5</v>
      </c>
      <c r="BT804">
        <v>5.3680000000000004E-3</v>
      </c>
      <c r="BU804">
        <v>-8.9929999999999993E-3</v>
      </c>
      <c r="BV804">
        <v>0</v>
      </c>
      <c r="BW804" t="s">
        <v>155</v>
      </c>
      <c r="BX804">
        <v>0.79200000000000004</v>
      </c>
    </row>
    <row r="805" spans="1:76" x14ac:dyDescent="0.25">
      <c r="A805" s="26">
        <v>43530</v>
      </c>
      <c r="B805" s="29">
        <v>0.68817538194444439</v>
      </c>
      <c r="C805">
        <v>0.153</v>
      </c>
      <c r="D805">
        <v>5.7999999999999996E-3</v>
      </c>
      <c r="E805">
        <v>58.497061000000002</v>
      </c>
      <c r="F805">
        <v>4</v>
      </c>
      <c r="G805">
        <v>0.3</v>
      </c>
      <c r="H805">
        <v>0</v>
      </c>
      <c r="J805">
        <v>18.8</v>
      </c>
      <c r="K805">
        <v>1</v>
      </c>
      <c r="L805">
        <v>0.153</v>
      </c>
      <c r="M805">
        <v>5.7999999999999996E-3</v>
      </c>
      <c r="N805">
        <v>4</v>
      </c>
      <c r="O805">
        <v>0.3</v>
      </c>
      <c r="P805">
        <v>4.3</v>
      </c>
      <c r="Q805">
        <v>3.1665000000000001</v>
      </c>
      <c r="R805">
        <v>0.23749999999999999</v>
      </c>
      <c r="S805">
        <v>3.4</v>
      </c>
      <c r="T805">
        <v>0</v>
      </c>
      <c r="W805">
        <v>0</v>
      </c>
      <c r="X805">
        <v>18.8</v>
      </c>
      <c r="Y805">
        <v>13.4</v>
      </c>
      <c r="Z805">
        <v>848</v>
      </c>
      <c r="AA805">
        <v>839</v>
      </c>
      <c r="AB805">
        <v>845</v>
      </c>
      <c r="AC805">
        <v>94</v>
      </c>
      <c r="AD805">
        <v>18.989999999999998</v>
      </c>
      <c r="AE805">
        <v>0.44</v>
      </c>
      <c r="AF805">
        <v>982</v>
      </c>
      <c r="AG805">
        <v>-4</v>
      </c>
      <c r="AH805">
        <v>35</v>
      </c>
      <c r="AI805">
        <v>35</v>
      </c>
      <c r="AJ805">
        <v>192</v>
      </c>
      <c r="AK805">
        <v>170</v>
      </c>
      <c r="AL805">
        <v>5.0999999999999996</v>
      </c>
      <c r="AM805">
        <v>175</v>
      </c>
      <c r="AN805" t="s">
        <v>155</v>
      </c>
      <c r="AO805">
        <v>2</v>
      </c>
      <c r="AP805" s="28">
        <v>0.89665509259259257</v>
      </c>
      <c r="AQ805">
        <v>47.158607000000003</v>
      </c>
      <c r="AR805">
        <v>-88.489694999999998</v>
      </c>
      <c r="AS805">
        <v>311.60000000000002</v>
      </c>
      <c r="AT805">
        <v>0</v>
      </c>
      <c r="AU805">
        <v>12</v>
      </c>
      <c r="AV805">
        <v>11</v>
      </c>
      <c r="AW805" t="s">
        <v>257</v>
      </c>
      <c r="AX805">
        <v>1.1000000000000001</v>
      </c>
      <c r="AY805">
        <v>1.4</v>
      </c>
      <c r="AZ805">
        <v>1.8</v>
      </c>
      <c r="BA805">
        <v>14.686999999999999</v>
      </c>
      <c r="BB805">
        <v>450</v>
      </c>
      <c r="BC805">
        <v>30.64</v>
      </c>
      <c r="BD805">
        <v>0.436</v>
      </c>
      <c r="BE805">
        <v>0</v>
      </c>
      <c r="BF805">
        <v>0</v>
      </c>
      <c r="BG805">
        <v>0</v>
      </c>
      <c r="BH805">
        <v>0</v>
      </c>
      <c r="BI805">
        <v>0</v>
      </c>
      <c r="BJ805">
        <v>0</v>
      </c>
      <c r="BK805">
        <v>0</v>
      </c>
      <c r="BL805">
        <v>0</v>
      </c>
      <c r="BM805">
        <v>0</v>
      </c>
      <c r="BN805">
        <v>0</v>
      </c>
      <c r="BO805">
        <v>0</v>
      </c>
      <c r="BQ805">
        <v>0</v>
      </c>
      <c r="BR805">
        <v>-1E-3</v>
      </c>
      <c r="BS805">
        <v>-5</v>
      </c>
      <c r="BT805">
        <v>5.6319999999999999E-3</v>
      </c>
      <c r="BU805">
        <v>-2.4438000000000001E-2</v>
      </c>
      <c r="BV805">
        <v>0</v>
      </c>
      <c r="BW805" t="s">
        <v>155</v>
      </c>
      <c r="BX805">
        <v>0.79200000000000004</v>
      </c>
    </row>
    <row r="806" spans="1:76" x14ac:dyDescent="0.25">
      <c r="A806" s="26">
        <v>43530</v>
      </c>
      <c r="B806" s="29">
        <v>0.68818695601851854</v>
      </c>
      <c r="C806">
        <v>0.15</v>
      </c>
      <c r="D806">
        <v>5.0000000000000001E-3</v>
      </c>
      <c r="E806">
        <v>50.100755999999997</v>
      </c>
      <c r="F806">
        <v>3.7</v>
      </c>
      <c r="G806">
        <v>0.4</v>
      </c>
      <c r="H806">
        <v>1.7</v>
      </c>
      <c r="J806">
        <v>18.8</v>
      </c>
      <c r="K806">
        <v>1</v>
      </c>
      <c r="L806">
        <v>0.15</v>
      </c>
      <c r="M806">
        <v>5.0000000000000001E-3</v>
      </c>
      <c r="N806">
        <v>3.722</v>
      </c>
      <c r="O806">
        <v>0.378</v>
      </c>
      <c r="P806">
        <v>4.0999999999999996</v>
      </c>
      <c r="Q806">
        <v>2.9464000000000001</v>
      </c>
      <c r="R806">
        <v>0.29920000000000002</v>
      </c>
      <c r="S806">
        <v>3.2</v>
      </c>
      <c r="T806">
        <v>1.6909000000000001</v>
      </c>
      <c r="W806">
        <v>0</v>
      </c>
      <c r="X806">
        <v>18.8</v>
      </c>
      <c r="Y806">
        <v>13.4</v>
      </c>
      <c r="Z806">
        <v>848</v>
      </c>
      <c r="AA806">
        <v>839</v>
      </c>
      <c r="AB806">
        <v>845</v>
      </c>
      <c r="AC806">
        <v>94</v>
      </c>
      <c r="AD806">
        <v>18.989999999999998</v>
      </c>
      <c r="AE806">
        <v>0.44</v>
      </c>
      <c r="AF806">
        <v>982</v>
      </c>
      <c r="AG806">
        <v>-4</v>
      </c>
      <c r="AH806">
        <v>35</v>
      </c>
      <c r="AI806">
        <v>35</v>
      </c>
      <c r="AJ806">
        <v>192</v>
      </c>
      <c r="AK806">
        <v>170</v>
      </c>
      <c r="AL806">
        <v>5.0999999999999996</v>
      </c>
      <c r="AM806">
        <v>175</v>
      </c>
      <c r="AN806" t="s">
        <v>155</v>
      </c>
      <c r="AO806">
        <v>2</v>
      </c>
      <c r="AP806" s="28">
        <v>0.89666666666666661</v>
      </c>
      <c r="AQ806">
        <v>47.158607000000003</v>
      </c>
      <c r="AR806">
        <v>-88.489694999999998</v>
      </c>
      <c r="AS806">
        <v>311.5</v>
      </c>
      <c r="AT806">
        <v>0</v>
      </c>
      <c r="AU806">
        <v>12</v>
      </c>
      <c r="AV806">
        <v>11</v>
      </c>
      <c r="AW806" t="s">
        <v>257</v>
      </c>
      <c r="AX806">
        <v>1.1000000000000001</v>
      </c>
      <c r="AY806">
        <v>1.4</v>
      </c>
      <c r="AZ806">
        <v>1.8</v>
      </c>
      <c r="BA806">
        <v>14.686999999999999</v>
      </c>
      <c r="BB806">
        <v>450</v>
      </c>
      <c r="BC806">
        <v>30.64</v>
      </c>
      <c r="BD806">
        <v>0.436</v>
      </c>
      <c r="BE806">
        <v>0</v>
      </c>
      <c r="BF806">
        <v>0</v>
      </c>
      <c r="BG806">
        <v>0</v>
      </c>
      <c r="BH806">
        <v>0</v>
      </c>
      <c r="BI806">
        <v>0</v>
      </c>
      <c r="BJ806">
        <v>0</v>
      </c>
      <c r="BK806">
        <v>0</v>
      </c>
      <c r="BL806">
        <v>0</v>
      </c>
      <c r="BM806">
        <v>0</v>
      </c>
      <c r="BN806">
        <v>0</v>
      </c>
      <c r="BO806">
        <v>0</v>
      </c>
      <c r="BQ806">
        <v>0</v>
      </c>
      <c r="BR806">
        <v>-6.3199999999999997E-4</v>
      </c>
      <c r="BS806">
        <v>-5</v>
      </c>
      <c r="BT806">
        <v>5.0000000000000001E-3</v>
      </c>
      <c r="BU806">
        <v>-1.5454000000000001E-2</v>
      </c>
      <c r="BV806">
        <v>0</v>
      </c>
      <c r="BW806" t="s">
        <v>155</v>
      </c>
      <c r="BX806">
        <v>0.79200000000000004</v>
      </c>
    </row>
    <row r="807" spans="1:76" x14ac:dyDescent="0.25">
      <c r="A807" s="26">
        <v>43530</v>
      </c>
      <c r="B807" s="29">
        <v>0.68819853009259269</v>
      </c>
      <c r="C807">
        <v>0.15</v>
      </c>
      <c r="D807">
        <v>5.0000000000000001E-3</v>
      </c>
      <c r="E807">
        <v>50</v>
      </c>
      <c r="F807">
        <v>3.5</v>
      </c>
      <c r="G807">
        <v>0.4</v>
      </c>
      <c r="H807">
        <v>3.7</v>
      </c>
      <c r="J807">
        <v>18.899999999999999</v>
      </c>
      <c r="K807">
        <v>1</v>
      </c>
      <c r="L807">
        <v>0.15</v>
      </c>
      <c r="M807">
        <v>5.0000000000000001E-3</v>
      </c>
      <c r="N807">
        <v>3.5206</v>
      </c>
      <c r="O807">
        <v>0.4</v>
      </c>
      <c r="P807">
        <v>3.9</v>
      </c>
      <c r="Q807">
        <v>2.7869999999999999</v>
      </c>
      <c r="R807">
        <v>0.31659999999999999</v>
      </c>
      <c r="S807">
        <v>3.1</v>
      </c>
      <c r="T807">
        <v>3.7187000000000001</v>
      </c>
      <c r="W807">
        <v>0</v>
      </c>
      <c r="X807">
        <v>18.899999999999999</v>
      </c>
      <c r="Y807">
        <v>13.3</v>
      </c>
      <c r="Z807">
        <v>849</v>
      </c>
      <c r="AA807">
        <v>839</v>
      </c>
      <c r="AB807">
        <v>845</v>
      </c>
      <c r="AC807">
        <v>94</v>
      </c>
      <c r="AD807">
        <v>18.989999999999998</v>
      </c>
      <c r="AE807">
        <v>0.44</v>
      </c>
      <c r="AF807">
        <v>982</v>
      </c>
      <c r="AG807">
        <v>-4</v>
      </c>
      <c r="AH807">
        <v>35</v>
      </c>
      <c r="AI807">
        <v>35</v>
      </c>
      <c r="AJ807">
        <v>191.6</v>
      </c>
      <c r="AK807">
        <v>170</v>
      </c>
      <c r="AL807">
        <v>5.0999999999999996</v>
      </c>
      <c r="AM807">
        <v>175</v>
      </c>
      <c r="AN807" t="s">
        <v>155</v>
      </c>
      <c r="AO807">
        <v>2</v>
      </c>
      <c r="AP807" s="28">
        <v>0.89667824074074076</v>
      </c>
      <c r="AQ807">
        <v>47.158607000000003</v>
      </c>
      <c r="AR807">
        <v>-88.489697000000007</v>
      </c>
      <c r="AS807">
        <v>311.60000000000002</v>
      </c>
      <c r="AT807">
        <v>0</v>
      </c>
      <c r="AU807">
        <v>12</v>
      </c>
      <c r="AV807">
        <v>11</v>
      </c>
      <c r="AW807" t="s">
        <v>257</v>
      </c>
      <c r="AX807">
        <v>1.1000000000000001</v>
      </c>
      <c r="AY807">
        <v>1.4</v>
      </c>
      <c r="AZ807">
        <v>1.8</v>
      </c>
      <c r="BA807">
        <v>14.686999999999999</v>
      </c>
      <c r="BB807">
        <v>450</v>
      </c>
      <c r="BC807">
        <v>30.64</v>
      </c>
      <c r="BD807">
        <v>0.436</v>
      </c>
      <c r="BE807">
        <v>0</v>
      </c>
      <c r="BF807">
        <v>0</v>
      </c>
      <c r="BG807">
        <v>0</v>
      </c>
      <c r="BH807">
        <v>0</v>
      </c>
      <c r="BI807">
        <v>0</v>
      </c>
      <c r="BJ807">
        <v>0</v>
      </c>
      <c r="BK807">
        <v>0</v>
      </c>
      <c r="BL807">
        <v>0</v>
      </c>
      <c r="BM807">
        <v>0</v>
      </c>
      <c r="BN807">
        <v>0</v>
      </c>
      <c r="BO807">
        <v>0</v>
      </c>
      <c r="BQ807">
        <v>0</v>
      </c>
      <c r="BR807">
        <v>0</v>
      </c>
      <c r="BS807">
        <v>-5</v>
      </c>
      <c r="BT807">
        <v>5.0000000000000001E-3</v>
      </c>
      <c r="BU807">
        <v>0</v>
      </c>
      <c r="BV807">
        <v>0</v>
      </c>
      <c r="BW807" t="s">
        <v>155</v>
      </c>
      <c r="BX807">
        <v>0.79200000000000004</v>
      </c>
    </row>
    <row r="808" spans="1:76" x14ac:dyDescent="0.25">
      <c r="A808" s="26">
        <v>43530</v>
      </c>
      <c r="B808" s="29">
        <v>0.68821010416666661</v>
      </c>
      <c r="C808">
        <v>0.15</v>
      </c>
      <c r="D808">
        <v>5.0000000000000001E-3</v>
      </c>
      <c r="E808">
        <v>50</v>
      </c>
      <c r="F808">
        <v>3.4</v>
      </c>
      <c r="G808">
        <v>0.4</v>
      </c>
      <c r="H808">
        <v>0.3</v>
      </c>
      <c r="J808">
        <v>18.899999999999999</v>
      </c>
      <c r="K808">
        <v>1</v>
      </c>
      <c r="L808">
        <v>0.15</v>
      </c>
      <c r="M808">
        <v>5.0000000000000001E-3</v>
      </c>
      <c r="N808">
        <v>3.4207999999999998</v>
      </c>
      <c r="O808">
        <v>0.4</v>
      </c>
      <c r="P808">
        <v>3.8</v>
      </c>
      <c r="Q808">
        <v>2.7080000000000002</v>
      </c>
      <c r="R808">
        <v>0.31659999999999999</v>
      </c>
      <c r="S808">
        <v>3</v>
      </c>
      <c r="T808">
        <v>0.3377</v>
      </c>
      <c r="W808">
        <v>0</v>
      </c>
      <c r="X808">
        <v>18.899999999999999</v>
      </c>
      <c r="Y808">
        <v>13.3</v>
      </c>
      <c r="Z808">
        <v>849</v>
      </c>
      <c r="AA808">
        <v>838</v>
      </c>
      <c r="AB808">
        <v>844</v>
      </c>
      <c r="AC808">
        <v>94</v>
      </c>
      <c r="AD808">
        <v>18.989999999999998</v>
      </c>
      <c r="AE808">
        <v>0.44</v>
      </c>
      <c r="AF808">
        <v>982</v>
      </c>
      <c r="AG808">
        <v>-4</v>
      </c>
      <c r="AH808">
        <v>35</v>
      </c>
      <c r="AI808">
        <v>35</v>
      </c>
      <c r="AJ808">
        <v>191</v>
      </c>
      <c r="AK808">
        <v>170</v>
      </c>
      <c r="AL808">
        <v>5.0999999999999996</v>
      </c>
      <c r="AM808">
        <v>175</v>
      </c>
      <c r="AN808" t="s">
        <v>155</v>
      </c>
      <c r="AO808">
        <v>2</v>
      </c>
      <c r="AP808" s="28">
        <v>0.89668981481481491</v>
      </c>
      <c r="AQ808">
        <v>47.158607000000003</v>
      </c>
      <c r="AR808">
        <v>-88.489697000000007</v>
      </c>
      <c r="AS808">
        <v>311.8</v>
      </c>
      <c r="AT808">
        <v>0</v>
      </c>
      <c r="AU808">
        <v>12</v>
      </c>
      <c r="AV808">
        <v>11</v>
      </c>
      <c r="AW808" t="s">
        <v>257</v>
      </c>
      <c r="AX808">
        <v>1.1000000000000001</v>
      </c>
      <c r="AY808">
        <v>1.4</v>
      </c>
      <c r="AZ808">
        <v>1.8</v>
      </c>
      <c r="BA808">
        <v>14.686999999999999</v>
      </c>
      <c r="BB808">
        <v>450</v>
      </c>
      <c r="BC808">
        <v>30.64</v>
      </c>
      <c r="BD808">
        <v>0.436</v>
      </c>
      <c r="BE808">
        <v>0</v>
      </c>
      <c r="BF808">
        <v>0</v>
      </c>
      <c r="BG808">
        <v>0</v>
      </c>
      <c r="BH808">
        <v>0</v>
      </c>
      <c r="BI808">
        <v>0</v>
      </c>
      <c r="BJ808">
        <v>0</v>
      </c>
      <c r="BK808">
        <v>0</v>
      </c>
      <c r="BL808">
        <v>0</v>
      </c>
      <c r="BM808">
        <v>0</v>
      </c>
      <c r="BN808">
        <v>0</v>
      </c>
      <c r="BO808">
        <v>0</v>
      </c>
      <c r="BQ808">
        <v>0</v>
      </c>
      <c r="BR808">
        <v>-3.68E-4</v>
      </c>
      <c r="BS808">
        <v>-5</v>
      </c>
      <c r="BT808">
        <v>5.0000000000000001E-3</v>
      </c>
      <c r="BU808">
        <v>-8.9929999999999993E-3</v>
      </c>
      <c r="BV808">
        <v>0</v>
      </c>
      <c r="BW808" t="s">
        <v>155</v>
      </c>
      <c r="BX808">
        <v>0.79200000000000004</v>
      </c>
    </row>
    <row r="809" spans="1:76" x14ac:dyDescent="0.25">
      <c r="A809" s="26">
        <v>43530</v>
      </c>
      <c r="B809" s="29">
        <v>0.68822167824074076</v>
      </c>
      <c r="C809">
        <v>0.15</v>
      </c>
      <c r="D809">
        <v>5.0000000000000001E-3</v>
      </c>
      <c r="E809">
        <v>50</v>
      </c>
      <c r="F809">
        <v>3.4</v>
      </c>
      <c r="G809">
        <v>0.4</v>
      </c>
      <c r="H809">
        <v>0.3</v>
      </c>
      <c r="J809">
        <v>18.899999999999999</v>
      </c>
      <c r="K809">
        <v>1</v>
      </c>
      <c r="L809">
        <v>0.15</v>
      </c>
      <c r="M809">
        <v>5.0000000000000001E-3</v>
      </c>
      <c r="N809">
        <v>3.4</v>
      </c>
      <c r="O809">
        <v>0.4</v>
      </c>
      <c r="P809">
        <v>3.8</v>
      </c>
      <c r="Q809">
        <v>2.6915</v>
      </c>
      <c r="R809">
        <v>0.31659999999999999</v>
      </c>
      <c r="S809">
        <v>3</v>
      </c>
      <c r="T809">
        <v>0.34649999999999997</v>
      </c>
      <c r="W809">
        <v>0</v>
      </c>
      <c r="X809">
        <v>18.899999999999999</v>
      </c>
      <c r="Y809">
        <v>13.3</v>
      </c>
      <c r="Z809">
        <v>848</v>
      </c>
      <c r="AA809">
        <v>838</v>
      </c>
      <c r="AB809">
        <v>845</v>
      </c>
      <c r="AC809">
        <v>94</v>
      </c>
      <c r="AD809">
        <v>18.989999999999998</v>
      </c>
      <c r="AE809">
        <v>0.44</v>
      </c>
      <c r="AF809">
        <v>982</v>
      </c>
      <c r="AG809">
        <v>-4</v>
      </c>
      <c r="AH809">
        <v>35</v>
      </c>
      <c r="AI809">
        <v>35</v>
      </c>
      <c r="AJ809">
        <v>191</v>
      </c>
      <c r="AK809">
        <v>170</v>
      </c>
      <c r="AL809">
        <v>5.0999999999999996</v>
      </c>
      <c r="AM809">
        <v>175</v>
      </c>
      <c r="AN809" t="s">
        <v>155</v>
      </c>
      <c r="AO809">
        <v>2</v>
      </c>
      <c r="AP809" s="28">
        <v>0.89670138888888884</v>
      </c>
      <c r="AQ809">
        <v>47.158607000000003</v>
      </c>
      <c r="AR809">
        <v>-88.489697000000007</v>
      </c>
      <c r="AS809">
        <v>311.8</v>
      </c>
      <c r="AT809">
        <v>0</v>
      </c>
      <c r="AU809">
        <v>12</v>
      </c>
      <c r="AV809">
        <v>11</v>
      </c>
      <c r="AW809" t="s">
        <v>257</v>
      </c>
      <c r="AX809">
        <v>1.1000000000000001</v>
      </c>
      <c r="AY809">
        <v>1.4</v>
      </c>
      <c r="AZ809">
        <v>1.8</v>
      </c>
      <c r="BA809">
        <v>14.686999999999999</v>
      </c>
      <c r="BB809">
        <v>450</v>
      </c>
      <c r="BC809">
        <v>30.64</v>
      </c>
      <c r="BD809">
        <v>0.436</v>
      </c>
      <c r="BE809">
        <v>0</v>
      </c>
      <c r="BF809">
        <v>0</v>
      </c>
      <c r="BG809">
        <v>0</v>
      </c>
      <c r="BH809">
        <v>0</v>
      </c>
      <c r="BI809">
        <v>0</v>
      </c>
      <c r="BJ809">
        <v>0</v>
      </c>
      <c r="BK809">
        <v>0</v>
      </c>
      <c r="BL809">
        <v>0</v>
      </c>
      <c r="BM809">
        <v>0</v>
      </c>
      <c r="BN809">
        <v>0</v>
      </c>
      <c r="BO809">
        <v>0</v>
      </c>
      <c r="BQ809">
        <v>0</v>
      </c>
      <c r="BR809">
        <v>-1E-3</v>
      </c>
      <c r="BS809">
        <v>-5</v>
      </c>
      <c r="BT809">
        <v>5.0000000000000001E-3</v>
      </c>
      <c r="BU809">
        <v>-2.4438000000000001E-2</v>
      </c>
      <c r="BV809">
        <v>0</v>
      </c>
      <c r="BW809" t="s">
        <v>155</v>
      </c>
      <c r="BX809">
        <v>0.79200000000000004</v>
      </c>
    </row>
    <row r="810" spans="1:76" x14ac:dyDescent="0.25">
      <c r="A810" s="26">
        <v>43530</v>
      </c>
      <c r="B810" s="29">
        <v>0.6882332523148148</v>
      </c>
      <c r="C810">
        <v>0.15</v>
      </c>
      <c r="D810">
        <v>5.0000000000000001E-3</v>
      </c>
      <c r="E810">
        <v>50</v>
      </c>
      <c r="F810">
        <v>3.2</v>
      </c>
      <c r="G810">
        <v>0.4</v>
      </c>
      <c r="H810">
        <v>-7.2</v>
      </c>
      <c r="J810">
        <v>19</v>
      </c>
      <c r="K810">
        <v>1</v>
      </c>
      <c r="L810">
        <v>0.14979999999999999</v>
      </c>
      <c r="M810">
        <v>5.0000000000000001E-3</v>
      </c>
      <c r="N810">
        <v>3.2212999999999998</v>
      </c>
      <c r="O810">
        <v>0.4</v>
      </c>
      <c r="P810">
        <v>3.6</v>
      </c>
      <c r="Q810">
        <v>2.5501</v>
      </c>
      <c r="R810">
        <v>0.31659999999999999</v>
      </c>
      <c r="S810">
        <v>2.9</v>
      </c>
      <c r="T810">
        <v>0</v>
      </c>
      <c r="W810">
        <v>0</v>
      </c>
      <c r="X810">
        <v>19</v>
      </c>
      <c r="Y810">
        <v>13.3</v>
      </c>
      <c r="Z810">
        <v>849</v>
      </c>
      <c r="AA810">
        <v>839</v>
      </c>
      <c r="AB810">
        <v>846</v>
      </c>
      <c r="AC810">
        <v>94</v>
      </c>
      <c r="AD810">
        <v>18.989999999999998</v>
      </c>
      <c r="AE810">
        <v>0.44</v>
      </c>
      <c r="AF810">
        <v>982</v>
      </c>
      <c r="AG810">
        <v>-4</v>
      </c>
      <c r="AH810">
        <v>34.631999999999998</v>
      </c>
      <c r="AI810">
        <v>35</v>
      </c>
      <c r="AJ810">
        <v>191</v>
      </c>
      <c r="AK810">
        <v>169.6</v>
      </c>
      <c r="AL810">
        <v>5.0999999999999996</v>
      </c>
      <c r="AM810">
        <v>175</v>
      </c>
      <c r="AN810" t="s">
        <v>155</v>
      </c>
      <c r="AO810">
        <v>2</v>
      </c>
      <c r="AP810" s="28">
        <v>0.89671296296296299</v>
      </c>
      <c r="AQ810">
        <v>47.158607000000003</v>
      </c>
      <c r="AR810">
        <v>-88.489697000000007</v>
      </c>
      <c r="AS810">
        <v>311.7</v>
      </c>
      <c r="AT810">
        <v>0</v>
      </c>
      <c r="AU810">
        <v>12</v>
      </c>
      <c r="AV810">
        <v>11</v>
      </c>
      <c r="AW810" t="s">
        <v>257</v>
      </c>
      <c r="AX810">
        <v>1.1000000000000001</v>
      </c>
      <c r="AY810">
        <v>1.4</v>
      </c>
      <c r="AZ810">
        <v>1.8</v>
      </c>
      <c r="BA810">
        <v>14.686999999999999</v>
      </c>
      <c r="BB810">
        <v>450</v>
      </c>
      <c r="BC810">
        <v>30.64</v>
      </c>
      <c r="BD810">
        <v>0.436</v>
      </c>
      <c r="BE810">
        <v>0</v>
      </c>
      <c r="BF810">
        <v>0</v>
      </c>
      <c r="BG810">
        <v>0</v>
      </c>
      <c r="BH810">
        <v>0</v>
      </c>
      <c r="BI810">
        <v>0</v>
      </c>
      <c r="BJ810">
        <v>0</v>
      </c>
      <c r="BK810">
        <v>0</v>
      </c>
      <c r="BL810">
        <v>0</v>
      </c>
      <c r="BM810">
        <v>0</v>
      </c>
      <c r="BN810">
        <v>0</v>
      </c>
      <c r="BO810">
        <v>0</v>
      </c>
      <c r="BQ810">
        <v>0</v>
      </c>
      <c r="BR810">
        <v>-1E-3</v>
      </c>
      <c r="BS810">
        <v>-5</v>
      </c>
      <c r="BT810">
        <v>5.0000000000000001E-3</v>
      </c>
      <c r="BU810">
        <v>-2.4438000000000001E-2</v>
      </c>
      <c r="BV810">
        <v>0</v>
      </c>
      <c r="BW810" t="s">
        <v>155</v>
      </c>
      <c r="BX810">
        <v>0.79200000000000004</v>
      </c>
    </row>
    <row r="811" spans="1:76" x14ac:dyDescent="0.25">
      <c r="A811" s="26">
        <v>43530</v>
      </c>
      <c r="B811" s="29">
        <v>0.68824482638888895</v>
      </c>
      <c r="C811">
        <v>0.14099999999999999</v>
      </c>
      <c r="D811">
        <v>5.0000000000000001E-3</v>
      </c>
      <c r="E811">
        <v>50</v>
      </c>
      <c r="F811">
        <v>3.2</v>
      </c>
      <c r="G811">
        <v>0.4</v>
      </c>
      <c r="H811">
        <v>-5.6</v>
      </c>
      <c r="J811">
        <v>19</v>
      </c>
      <c r="K811">
        <v>1</v>
      </c>
      <c r="L811">
        <v>0.14149999999999999</v>
      </c>
      <c r="M811">
        <v>5.0000000000000001E-3</v>
      </c>
      <c r="N811">
        <v>3.2</v>
      </c>
      <c r="O811">
        <v>0.4</v>
      </c>
      <c r="P811">
        <v>3.6</v>
      </c>
      <c r="Q811">
        <v>2.5331999999999999</v>
      </c>
      <c r="R811">
        <v>0.31659999999999999</v>
      </c>
      <c r="S811">
        <v>2.8</v>
      </c>
      <c r="T811">
        <v>0</v>
      </c>
      <c r="W811">
        <v>0</v>
      </c>
      <c r="X811">
        <v>19</v>
      </c>
      <c r="Y811">
        <v>13.3</v>
      </c>
      <c r="Z811">
        <v>849</v>
      </c>
      <c r="AA811">
        <v>839</v>
      </c>
      <c r="AB811">
        <v>846</v>
      </c>
      <c r="AC811">
        <v>94</v>
      </c>
      <c r="AD811">
        <v>18.989999999999998</v>
      </c>
      <c r="AE811">
        <v>0.44</v>
      </c>
      <c r="AF811">
        <v>982</v>
      </c>
      <c r="AG811">
        <v>-4</v>
      </c>
      <c r="AH811">
        <v>34.368000000000002</v>
      </c>
      <c r="AI811">
        <v>35</v>
      </c>
      <c r="AJ811">
        <v>191</v>
      </c>
      <c r="AK811">
        <v>169.4</v>
      </c>
      <c r="AL811">
        <v>5.0999999999999996</v>
      </c>
      <c r="AM811">
        <v>175</v>
      </c>
      <c r="AN811" t="s">
        <v>155</v>
      </c>
      <c r="AO811">
        <v>2</v>
      </c>
      <c r="AP811" s="28">
        <v>0.89672453703703703</v>
      </c>
      <c r="AQ811">
        <v>47.158607000000003</v>
      </c>
      <c r="AR811">
        <v>-88.489697000000007</v>
      </c>
      <c r="AS811">
        <v>311.7</v>
      </c>
      <c r="AT811">
        <v>0</v>
      </c>
      <c r="AU811">
        <v>12</v>
      </c>
      <c r="AV811">
        <v>11</v>
      </c>
      <c r="AW811" t="s">
        <v>257</v>
      </c>
      <c r="AX811">
        <v>1.0044</v>
      </c>
      <c r="AY811">
        <v>1.4956</v>
      </c>
      <c r="AZ811">
        <v>1.8</v>
      </c>
      <c r="BA811">
        <v>14.686999999999999</v>
      </c>
      <c r="BB811">
        <v>450</v>
      </c>
      <c r="BC811">
        <v>30.64</v>
      </c>
      <c r="BD811">
        <v>0.436</v>
      </c>
      <c r="BE811">
        <v>0</v>
      </c>
      <c r="BF811">
        <v>0</v>
      </c>
      <c r="BG811">
        <v>0</v>
      </c>
      <c r="BH811">
        <v>0</v>
      </c>
      <c r="BI811">
        <v>0</v>
      </c>
      <c r="BJ811">
        <v>0</v>
      </c>
      <c r="BK811">
        <v>0</v>
      </c>
      <c r="BL811">
        <v>0</v>
      </c>
      <c r="BM811">
        <v>0</v>
      </c>
      <c r="BN811">
        <v>0</v>
      </c>
      <c r="BO811">
        <v>0</v>
      </c>
      <c r="BQ811">
        <v>0</v>
      </c>
      <c r="BR811">
        <v>-6.3199999999999997E-4</v>
      </c>
      <c r="BS811">
        <v>-5</v>
      </c>
      <c r="BT811">
        <v>5.0000000000000001E-3</v>
      </c>
      <c r="BU811">
        <v>-1.5445E-2</v>
      </c>
      <c r="BV811">
        <v>0</v>
      </c>
      <c r="BW811" t="s">
        <v>155</v>
      </c>
      <c r="BX811">
        <v>0.79200000000000004</v>
      </c>
    </row>
    <row r="812" spans="1:76" x14ac:dyDescent="0.25">
      <c r="A812" s="26">
        <v>43530</v>
      </c>
      <c r="B812" s="29">
        <v>0.68825640046296288</v>
      </c>
      <c r="C812">
        <v>0.13300000000000001</v>
      </c>
      <c r="D812">
        <v>5.0000000000000001E-3</v>
      </c>
      <c r="E812">
        <v>50</v>
      </c>
      <c r="F812">
        <v>3.1</v>
      </c>
      <c r="G812">
        <v>0.5</v>
      </c>
      <c r="H812">
        <v>-3</v>
      </c>
      <c r="J812">
        <v>19</v>
      </c>
      <c r="K812">
        <v>1</v>
      </c>
      <c r="L812">
        <v>0.1331</v>
      </c>
      <c r="M812">
        <v>5.0000000000000001E-3</v>
      </c>
      <c r="N812">
        <v>3.1</v>
      </c>
      <c r="O812">
        <v>0.5</v>
      </c>
      <c r="P812">
        <v>3.6</v>
      </c>
      <c r="Q812">
        <v>2.4540000000000002</v>
      </c>
      <c r="R812">
        <v>0.39579999999999999</v>
      </c>
      <c r="S812">
        <v>2.8</v>
      </c>
      <c r="T812">
        <v>0</v>
      </c>
      <c r="W812">
        <v>0</v>
      </c>
      <c r="X812">
        <v>19</v>
      </c>
      <c r="Y812">
        <v>13.3</v>
      </c>
      <c r="Z812">
        <v>850</v>
      </c>
      <c r="AA812">
        <v>840</v>
      </c>
      <c r="AB812">
        <v>845</v>
      </c>
      <c r="AC812">
        <v>94</v>
      </c>
      <c r="AD812">
        <v>18.989999999999998</v>
      </c>
      <c r="AE812">
        <v>0.44</v>
      </c>
      <c r="AF812">
        <v>982</v>
      </c>
      <c r="AG812">
        <v>-4</v>
      </c>
      <c r="AH812">
        <v>34.631999999999998</v>
      </c>
      <c r="AI812">
        <v>35</v>
      </c>
      <c r="AJ812">
        <v>191</v>
      </c>
      <c r="AK812">
        <v>170</v>
      </c>
      <c r="AL812">
        <v>5.0999999999999996</v>
      </c>
      <c r="AM812">
        <v>174.7</v>
      </c>
      <c r="AN812" t="s">
        <v>155</v>
      </c>
      <c r="AO812">
        <v>2</v>
      </c>
      <c r="AP812" s="28">
        <v>0.89673611111111118</v>
      </c>
      <c r="AQ812">
        <v>47.158607000000003</v>
      </c>
      <c r="AR812">
        <v>-88.489697000000007</v>
      </c>
      <c r="AS812">
        <v>311.60000000000002</v>
      </c>
      <c r="AT812">
        <v>0</v>
      </c>
      <c r="AU812">
        <v>12</v>
      </c>
      <c r="AV812">
        <v>11</v>
      </c>
      <c r="AW812" t="s">
        <v>257</v>
      </c>
      <c r="AX812">
        <v>0.80879999999999996</v>
      </c>
      <c r="AY812">
        <v>1.3088</v>
      </c>
      <c r="AZ812">
        <v>1.5132000000000001</v>
      </c>
      <c r="BA812">
        <v>14.686999999999999</v>
      </c>
      <c r="BB812">
        <v>450</v>
      </c>
      <c r="BC812">
        <v>30.64</v>
      </c>
      <c r="BD812">
        <v>0.436</v>
      </c>
      <c r="BE812">
        <v>0</v>
      </c>
      <c r="BF812">
        <v>0</v>
      </c>
      <c r="BG812">
        <v>0</v>
      </c>
      <c r="BH812">
        <v>0</v>
      </c>
      <c r="BI812">
        <v>0</v>
      </c>
      <c r="BJ812">
        <v>0</v>
      </c>
      <c r="BK812">
        <v>0</v>
      </c>
      <c r="BL812">
        <v>0</v>
      </c>
      <c r="BM812">
        <v>0</v>
      </c>
      <c r="BN812">
        <v>0</v>
      </c>
      <c r="BO812">
        <v>0</v>
      </c>
      <c r="BQ812">
        <v>0</v>
      </c>
      <c r="BR812">
        <v>-7.36E-4</v>
      </c>
      <c r="BS812">
        <v>-5</v>
      </c>
      <c r="BT812">
        <v>5.0000000000000001E-3</v>
      </c>
      <c r="BU812">
        <v>-1.7985999999999999E-2</v>
      </c>
      <c r="BV812">
        <v>0</v>
      </c>
      <c r="BW812" t="s">
        <v>155</v>
      </c>
      <c r="BX812">
        <v>0.79200000000000004</v>
      </c>
    </row>
    <row r="813" spans="1:76" x14ac:dyDescent="0.25">
      <c r="A813" s="26">
        <v>43530</v>
      </c>
      <c r="B813" s="29">
        <v>0.68826797453703703</v>
      </c>
      <c r="C813">
        <v>0.32200000000000001</v>
      </c>
      <c r="D813">
        <v>5.7999999999999996E-3</v>
      </c>
      <c r="E813">
        <v>58.440446000000001</v>
      </c>
      <c r="F813">
        <v>3.1</v>
      </c>
      <c r="G813">
        <v>0.6</v>
      </c>
      <c r="H813">
        <v>-0.4</v>
      </c>
      <c r="J813">
        <v>19.100000000000001</v>
      </c>
      <c r="K813">
        <v>1</v>
      </c>
      <c r="L813">
        <v>0.3221</v>
      </c>
      <c r="M813">
        <v>5.7999999999999996E-3</v>
      </c>
      <c r="N813">
        <v>3.1</v>
      </c>
      <c r="O813">
        <v>0.57869999999999999</v>
      </c>
      <c r="P813">
        <v>3.7</v>
      </c>
      <c r="Q813">
        <v>2.4540000000000002</v>
      </c>
      <c r="R813">
        <v>0.45810000000000001</v>
      </c>
      <c r="S813">
        <v>2.9</v>
      </c>
      <c r="T813">
        <v>0</v>
      </c>
      <c r="W813">
        <v>0</v>
      </c>
      <c r="X813">
        <v>19.100000000000001</v>
      </c>
      <c r="Y813">
        <v>13.2</v>
      </c>
      <c r="Z813">
        <v>850</v>
      </c>
      <c r="AA813">
        <v>840</v>
      </c>
      <c r="AB813">
        <v>845</v>
      </c>
      <c r="AC813">
        <v>94</v>
      </c>
      <c r="AD813">
        <v>18.989999999999998</v>
      </c>
      <c r="AE813">
        <v>0.44</v>
      </c>
      <c r="AF813">
        <v>982</v>
      </c>
      <c r="AG813">
        <v>-4</v>
      </c>
      <c r="AH813">
        <v>34.368000000000002</v>
      </c>
      <c r="AI813">
        <v>35</v>
      </c>
      <c r="AJ813">
        <v>191</v>
      </c>
      <c r="AK813">
        <v>170</v>
      </c>
      <c r="AL813">
        <v>5</v>
      </c>
      <c r="AM813">
        <v>174.3</v>
      </c>
      <c r="AN813" t="s">
        <v>155</v>
      </c>
      <c r="AO813">
        <v>2</v>
      </c>
      <c r="AP813" s="28">
        <v>0.89674768518518511</v>
      </c>
      <c r="AQ813">
        <v>47.158607000000003</v>
      </c>
      <c r="AR813">
        <v>-88.489697000000007</v>
      </c>
      <c r="AS813">
        <v>311.60000000000002</v>
      </c>
      <c r="AT813">
        <v>0</v>
      </c>
      <c r="AU813">
        <v>12</v>
      </c>
      <c r="AV813">
        <v>11</v>
      </c>
      <c r="AW813" t="s">
        <v>257</v>
      </c>
      <c r="AX813">
        <v>0.8</v>
      </c>
      <c r="AY813">
        <v>1.3</v>
      </c>
      <c r="AZ813">
        <v>1.5</v>
      </c>
      <c r="BA813">
        <v>14.686999999999999</v>
      </c>
      <c r="BB813">
        <v>450</v>
      </c>
      <c r="BC813">
        <v>30.64</v>
      </c>
      <c r="BD813">
        <v>0.436</v>
      </c>
      <c r="BE813">
        <v>0</v>
      </c>
      <c r="BF813">
        <v>0</v>
      </c>
      <c r="BG813">
        <v>0</v>
      </c>
      <c r="BH813">
        <v>0</v>
      </c>
      <c r="BI813">
        <v>0</v>
      </c>
      <c r="BJ813">
        <v>0</v>
      </c>
      <c r="BK813">
        <v>0</v>
      </c>
      <c r="BL813">
        <v>0</v>
      </c>
      <c r="BM813">
        <v>0</v>
      </c>
      <c r="BN813">
        <v>0</v>
      </c>
      <c r="BO813">
        <v>0</v>
      </c>
      <c r="BQ813">
        <v>0</v>
      </c>
      <c r="BR813">
        <v>-1.632E-3</v>
      </c>
      <c r="BS813">
        <v>-5</v>
      </c>
      <c r="BT813">
        <v>5.0000000000000001E-3</v>
      </c>
      <c r="BU813">
        <v>-3.9882000000000001E-2</v>
      </c>
      <c r="BV813">
        <v>0</v>
      </c>
      <c r="BW813" t="s">
        <v>155</v>
      </c>
      <c r="BX813">
        <v>0.79200000000000004</v>
      </c>
    </row>
    <row r="814" spans="1:76" x14ac:dyDescent="0.25">
      <c r="A814" s="26">
        <v>43530</v>
      </c>
      <c r="B814" s="29">
        <v>0.68827954861111118</v>
      </c>
      <c r="C814">
        <v>0.33800000000000002</v>
      </c>
      <c r="D814">
        <v>2.0500000000000001E-2</v>
      </c>
      <c r="E814">
        <v>204.89533</v>
      </c>
      <c r="F814">
        <v>3.1</v>
      </c>
      <c r="G814">
        <v>0.6</v>
      </c>
      <c r="H814">
        <v>4.5999999999999996</v>
      </c>
      <c r="J814">
        <v>19</v>
      </c>
      <c r="Y814">
        <v>13.2</v>
      </c>
      <c r="Z814">
        <v>850</v>
      </c>
      <c r="AA814">
        <v>839</v>
      </c>
      <c r="AB814">
        <v>845</v>
      </c>
      <c r="AF814">
        <v>982</v>
      </c>
      <c r="AG814">
        <v>-4</v>
      </c>
      <c r="AH814">
        <v>35</v>
      </c>
      <c r="AI814">
        <v>35</v>
      </c>
      <c r="AJ814">
        <v>191</v>
      </c>
      <c r="AK814">
        <v>170</v>
      </c>
      <c r="AL814">
        <v>5</v>
      </c>
      <c r="AM814">
        <v>174</v>
      </c>
      <c r="AN814" t="s">
        <v>155</v>
      </c>
      <c r="AO814">
        <v>2</v>
      </c>
      <c r="AP814" s="28">
        <v>0.89675925925925926</v>
      </c>
      <c r="AQ814">
        <v>47.158607000000003</v>
      </c>
      <c r="AR814">
        <v>-88.489697000000007</v>
      </c>
      <c r="AS814">
        <v>311.5</v>
      </c>
      <c r="AT814">
        <v>0</v>
      </c>
      <c r="AU814">
        <v>12</v>
      </c>
      <c r="AV814">
        <v>11</v>
      </c>
      <c r="AW814" t="s">
        <v>257</v>
      </c>
      <c r="AX814">
        <v>0.89559999999999995</v>
      </c>
      <c r="AY814">
        <v>1.3956</v>
      </c>
      <c r="AZ814">
        <v>1.5955999999999999</v>
      </c>
      <c r="BR814">
        <v>-1E-3</v>
      </c>
      <c r="BS814">
        <v>-5</v>
      </c>
      <c r="BT814">
        <v>5.0000000000000001E-3</v>
      </c>
      <c r="BU814">
        <v>-2.4438000000000001E-2</v>
      </c>
      <c r="BV814">
        <v>0</v>
      </c>
      <c r="BW814" t="s">
        <v>155</v>
      </c>
    </row>
    <row r="815" spans="1:76" x14ac:dyDescent="0.25">
      <c r="A815" s="26">
        <v>43530</v>
      </c>
      <c r="B815" s="29">
        <v>0.68829112268518522</v>
      </c>
      <c r="C815">
        <v>1.7000000000000001E-2</v>
      </c>
      <c r="D815">
        <v>1.5699999999999999E-2</v>
      </c>
      <c r="E815">
        <v>156.81779299999999</v>
      </c>
      <c r="F815">
        <v>3.1</v>
      </c>
      <c r="G815">
        <v>0.6</v>
      </c>
      <c r="H815">
        <v>70.2</v>
      </c>
      <c r="J815">
        <v>19</v>
      </c>
      <c r="Y815">
        <v>13.3</v>
      </c>
      <c r="Z815">
        <v>850</v>
      </c>
      <c r="AA815">
        <v>839</v>
      </c>
      <c r="AB815">
        <v>845</v>
      </c>
      <c r="AF815">
        <v>982</v>
      </c>
      <c r="AG815">
        <v>-4</v>
      </c>
      <c r="AH815">
        <v>35</v>
      </c>
      <c r="AI815">
        <v>35</v>
      </c>
      <c r="AJ815">
        <v>191</v>
      </c>
      <c r="AK815">
        <v>170</v>
      </c>
      <c r="AL815">
        <v>5.0999999999999996</v>
      </c>
      <c r="AM815">
        <v>174</v>
      </c>
      <c r="AN815" t="s">
        <v>155</v>
      </c>
      <c r="AO815">
        <v>2</v>
      </c>
      <c r="AP815" s="28">
        <v>0.89677083333333341</v>
      </c>
      <c r="AQ815">
        <v>47.158607000000003</v>
      </c>
      <c r="AR815">
        <v>-88.489697000000007</v>
      </c>
      <c r="AS815">
        <v>311.39999999999998</v>
      </c>
      <c r="AT815">
        <v>0</v>
      </c>
      <c r="AU815">
        <v>12</v>
      </c>
      <c r="AV815">
        <v>11</v>
      </c>
      <c r="AW815" t="s">
        <v>257</v>
      </c>
      <c r="AX815">
        <v>0.9</v>
      </c>
      <c r="AY815">
        <v>1.3044</v>
      </c>
      <c r="AZ815">
        <v>1.6</v>
      </c>
      <c r="BR815">
        <v>-1E-3</v>
      </c>
      <c r="BS815">
        <v>-5</v>
      </c>
      <c r="BT815">
        <v>5.0000000000000001E-3</v>
      </c>
      <c r="BU815">
        <v>-2.4438000000000001E-2</v>
      </c>
      <c r="BV815">
        <v>0</v>
      </c>
      <c r="BW815" t="s">
        <v>155</v>
      </c>
    </row>
    <row r="816" spans="1:76" x14ac:dyDescent="0.25">
      <c r="A816" s="26">
        <v>43530</v>
      </c>
      <c r="B816" s="29">
        <v>0.68830269675925926</v>
      </c>
      <c r="C816">
        <v>0</v>
      </c>
      <c r="D816">
        <v>3.0000000000000001E-3</v>
      </c>
      <c r="E816">
        <v>30</v>
      </c>
      <c r="F816">
        <v>3.7</v>
      </c>
      <c r="G816">
        <v>0.6</v>
      </c>
      <c r="H816">
        <v>117.9</v>
      </c>
      <c r="J816">
        <v>19</v>
      </c>
      <c r="Y816">
        <v>13.5</v>
      </c>
      <c r="Z816">
        <v>850</v>
      </c>
      <c r="AA816">
        <v>840</v>
      </c>
      <c r="AB816">
        <v>845</v>
      </c>
      <c r="AF816">
        <v>982</v>
      </c>
      <c r="AG816">
        <v>-4</v>
      </c>
      <c r="AH816">
        <v>35</v>
      </c>
      <c r="AI816">
        <v>35</v>
      </c>
      <c r="AJ816">
        <v>191</v>
      </c>
      <c r="AK816">
        <v>170</v>
      </c>
      <c r="AL816">
        <v>5.0999999999999996</v>
      </c>
      <c r="AM816">
        <v>174</v>
      </c>
      <c r="AN816" t="s">
        <v>155</v>
      </c>
      <c r="AO816">
        <v>2</v>
      </c>
      <c r="AP816" s="28">
        <v>0.89678240740740733</v>
      </c>
      <c r="AQ816">
        <v>47.158607000000003</v>
      </c>
      <c r="AR816">
        <v>-88.489697000000007</v>
      </c>
      <c r="AS816">
        <v>311.39999999999998</v>
      </c>
      <c r="AT816">
        <v>0</v>
      </c>
      <c r="AU816">
        <v>12</v>
      </c>
      <c r="AV816">
        <v>11</v>
      </c>
      <c r="AW816" t="s">
        <v>257</v>
      </c>
      <c r="AX816">
        <v>0.8044</v>
      </c>
      <c r="AY816">
        <v>1.3</v>
      </c>
      <c r="AZ816">
        <v>1.5044</v>
      </c>
      <c r="BR816">
        <v>-6.3299999999999999E-4</v>
      </c>
      <c r="BS816">
        <v>-5</v>
      </c>
      <c r="BT816">
        <v>5.0000000000000001E-3</v>
      </c>
      <c r="BU816">
        <v>-1.546E-2</v>
      </c>
      <c r="BV816">
        <v>0</v>
      </c>
      <c r="BW816" t="s">
        <v>155</v>
      </c>
    </row>
    <row r="817" spans="1:75" x14ac:dyDescent="0.25">
      <c r="A817" s="26">
        <v>43530</v>
      </c>
      <c r="B817" s="29">
        <v>0.6883142708333333</v>
      </c>
      <c r="C817">
        <v>0</v>
      </c>
      <c r="D817">
        <v>3.0000000000000001E-3</v>
      </c>
      <c r="E817">
        <v>30</v>
      </c>
      <c r="F817">
        <v>3.7</v>
      </c>
      <c r="G817">
        <v>0.6</v>
      </c>
      <c r="H817">
        <v>33.9</v>
      </c>
      <c r="J817">
        <v>19</v>
      </c>
      <c r="Y817">
        <v>13.7</v>
      </c>
      <c r="Z817">
        <v>857</v>
      </c>
      <c r="AA817">
        <v>855</v>
      </c>
      <c r="AB817">
        <v>854</v>
      </c>
      <c r="AF817">
        <v>982</v>
      </c>
      <c r="AG817">
        <v>-4</v>
      </c>
      <c r="AH817">
        <v>35</v>
      </c>
      <c r="AI817">
        <v>35</v>
      </c>
      <c r="AJ817">
        <v>191</v>
      </c>
      <c r="AK817">
        <v>170</v>
      </c>
      <c r="AL817">
        <v>5.0999999999999996</v>
      </c>
      <c r="AM817">
        <v>174</v>
      </c>
      <c r="AN817" t="s">
        <v>155</v>
      </c>
      <c r="AO817">
        <v>2</v>
      </c>
      <c r="AP817" s="28">
        <v>0.89679398148148148</v>
      </c>
      <c r="AQ817">
        <v>47.158607000000003</v>
      </c>
      <c r="AR817">
        <v>-88.489697000000007</v>
      </c>
      <c r="AS817">
        <v>311.3</v>
      </c>
      <c r="AT817">
        <v>0</v>
      </c>
      <c r="AU817">
        <v>12</v>
      </c>
      <c r="AV817">
        <v>11</v>
      </c>
      <c r="AW817" t="s">
        <v>257</v>
      </c>
      <c r="AX817">
        <v>0.8</v>
      </c>
      <c r="AY817">
        <v>1.3</v>
      </c>
      <c r="AZ817">
        <v>1.5955999999999999</v>
      </c>
      <c r="BR817">
        <v>0</v>
      </c>
      <c r="BS817">
        <v>-5</v>
      </c>
      <c r="BT817">
        <v>5.0000000000000001E-3</v>
      </c>
      <c r="BU817">
        <v>0</v>
      </c>
      <c r="BV817">
        <v>0</v>
      </c>
      <c r="BW817" t="s">
        <v>155</v>
      </c>
    </row>
    <row r="818" spans="1:75" x14ac:dyDescent="0.25">
      <c r="A818" s="26">
        <v>43530</v>
      </c>
      <c r="B818" s="29">
        <v>0.68832584490740745</v>
      </c>
      <c r="C818">
        <v>0</v>
      </c>
      <c r="D818">
        <v>3.0000000000000001E-3</v>
      </c>
      <c r="E818">
        <v>30</v>
      </c>
      <c r="F818">
        <v>3.6</v>
      </c>
      <c r="G818">
        <v>0.6</v>
      </c>
      <c r="H818">
        <v>7</v>
      </c>
      <c r="J818">
        <v>19.100000000000001</v>
      </c>
      <c r="Y818">
        <v>13.4</v>
      </c>
      <c r="Z818">
        <v>871</v>
      </c>
      <c r="AA818">
        <v>885</v>
      </c>
      <c r="AB818">
        <v>873</v>
      </c>
      <c r="AF818">
        <v>982</v>
      </c>
      <c r="AG818">
        <v>-4</v>
      </c>
      <c r="AH818">
        <v>35</v>
      </c>
      <c r="AI818">
        <v>35</v>
      </c>
      <c r="AJ818">
        <v>191</v>
      </c>
      <c r="AK818">
        <v>170</v>
      </c>
      <c r="AL818">
        <v>5</v>
      </c>
      <c r="AM818">
        <v>174</v>
      </c>
      <c r="AN818" t="s">
        <v>155</v>
      </c>
      <c r="AO818">
        <v>2</v>
      </c>
      <c r="AP818" s="28">
        <v>0.89680555555555552</v>
      </c>
      <c r="AQ818">
        <v>47.158607000000003</v>
      </c>
      <c r="AR818">
        <v>-88.489697000000007</v>
      </c>
      <c r="AS818">
        <v>311.3</v>
      </c>
      <c r="AT818">
        <v>0</v>
      </c>
      <c r="AU818">
        <v>12</v>
      </c>
      <c r="AV818">
        <v>11</v>
      </c>
      <c r="AW818" t="s">
        <v>257</v>
      </c>
      <c r="AX818">
        <v>0.8</v>
      </c>
      <c r="AY818">
        <v>1.3</v>
      </c>
      <c r="AZ818">
        <v>1.6</v>
      </c>
      <c r="BR818">
        <v>-3.68E-4</v>
      </c>
      <c r="BS818">
        <v>-5</v>
      </c>
      <c r="BT818">
        <v>5.0000000000000001E-3</v>
      </c>
      <c r="BU818">
        <v>-8.9929999999999993E-3</v>
      </c>
      <c r="BV818">
        <v>0</v>
      </c>
      <c r="BW818" t="s">
        <v>155</v>
      </c>
    </row>
    <row r="819" spans="1:75" x14ac:dyDescent="0.25">
      <c r="A819" s="26">
        <v>43530</v>
      </c>
      <c r="B819" s="29">
        <v>0.68833741898148137</v>
      </c>
      <c r="C819">
        <v>0</v>
      </c>
      <c r="D819">
        <v>3.0000000000000001E-3</v>
      </c>
      <c r="E819">
        <v>30</v>
      </c>
      <c r="F819">
        <v>3.3</v>
      </c>
      <c r="G819">
        <v>0.6</v>
      </c>
      <c r="H819">
        <v>2.8</v>
      </c>
      <c r="J819">
        <v>19.100000000000001</v>
      </c>
      <c r="Y819">
        <v>13.4</v>
      </c>
      <c r="Z819">
        <v>875</v>
      </c>
      <c r="AA819">
        <v>896</v>
      </c>
      <c r="AB819">
        <v>880</v>
      </c>
      <c r="AF819">
        <v>982</v>
      </c>
      <c r="AG819">
        <v>-4</v>
      </c>
      <c r="AH819">
        <v>35</v>
      </c>
      <c r="AI819">
        <v>35</v>
      </c>
      <c r="AJ819">
        <v>191</v>
      </c>
      <c r="AK819">
        <v>170</v>
      </c>
      <c r="AL819">
        <v>5</v>
      </c>
      <c r="AM819">
        <v>174</v>
      </c>
      <c r="AN819" t="s">
        <v>155</v>
      </c>
      <c r="AO819">
        <v>2</v>
      </c>
      <c r="AP819" s="28">
        <v>0.89681712962962967</v>
      </c>
      <c r="AQ819">
        <v>47.158607000000003</v>
      </c>
      <c r="AR819">
        <v>-88.489697000000007</v>
      </c>
      <c r="AS819">
        <v>311.3</v>
      </c>
      <c r="AT819">
        <v>0</v>
      </c>
      <c r="AU819">
        <v>12</v>
      </c>
      <c r="AV819">
        <v>11</v>
      </c>
      <c r="AW819" t="s">
        <v>257</v>
      </c>
      <c r="AX819">
        <v>0.89559999999999995</v>
      </c>
      <c r="AY819">
        <v>1.3956</v>
      </c>
      <c r="AZ819">
        <v>1.6956</v>
      </c>
      <c r="BR819">
        <v>-6.3199999999999997E-4</v>
      </c>
      <c r="BS819">
        <v>-5</v>
      </c>
      <c r="BT819">
        <v>5.0000000000000001E-3</v>
      </c>
      <c r="BU819">
        <v>-1.5445E-2</v>
      </c>
      <c r="BV819">
        <v>0</v>
      </c>
      <c r="BW819" t="s">
        <v>155</v>
      </c>
    </row>
    <row r="820" spans="1:75" x14ac:dyDescent="0.25">
      <c r="A820" s="26">
        <v>43530</v>
      </c>
      <c r="B820" s="29">
        <v>0.68834899305555552</v>
      </c>
      <c r="C820">
        <v>0</v>
      </c>
      <c r="D820">
        <v>3.0000000000000001E-3</v>
      </c>
      <c r="E820">
        <v>30</v>
      </c>
      <c r="F820">
        <v>3</v>
      </c>
      <c r="G820">
        <v>0.6</v>
      </c>
      <c r="H820">
        <v>-0.7</v>
      </c>
      <c r="J820">
        <v>19.100000000000001</v>
      </c>
      <c r="Y820">
        <v>13.3</v>
      </c>
      <c r="Z820">
        <v>877</v>
      </c>
      <c r="AA820">
        <v>901</v>
      </c>
      <c r="AB820">
        <v>883</v>
      </c>
      <c r="AF820">
        <v>982</v>
      </c>
      <c r="AG820">
        <v>-4</v>
      </c>
      <c r="AH820">
        <v>35</v>
      </c>
      <c r="AI820">
        <v>35</v>
      </c>
      <c r="AJ820">
        <v>191</v>
      </c>
      <c r="AK820">
        <v>170</v>
      </c>
      <c r="AL820">
        <v>5</v>
      </c>
      <c r="AM820">
        <v>174</v>
      </c>
      <c r="AN820" t="s">
        <v>155</v>
      </c>
      <c r="AO820">
        <v>2</v>
      </c>
      <c r="AP820" s="28">
        <v>0.8968287037037036</v>
      </c>
      <c r="AQ820">
        <v>47.158607000000003</v>
      </c>
      <c r="AR820">
        <v>-88.489697000000007</v>
      </c>
      <c r="AS820">
        <v>311.39999999999998</v>
      </c>
      <c r="AT820">
        <v>0</v>
      </c>
      <c r="AU820">
        <v>12</v>
      </c>
      <c r="AV820">
        <v>11</v>
      </c>
      <c r="AW820" t="s">
        <v>257</v>
      </c>
      <c r="AX820">
        <v>0.9</v>
      </c>
      <c r="AY820">
        <v>1.4</v>
      </c>
      <c r="AZ820">
        <v>1.7</v>
      </c>
      <c r="BR820">
        <v>-3.68E-4</v>
      </c>
      <c r="BS820">
        <v>-5</v>
      </c>
      <c r="BT820">
        <v>5.0000000000000001E-3</v>
      </c>
      <c r="BU820">
        <v>-8.9929999999999993E-3</v>
      </c>
      <c r="BV820">
        <v>0</v>
      </c>
      <c r="BW820" t="s">
        <v>155</v>
      </c>
    </row>
    <row r="821" spans="1:75" x14ac:dyDescent="0.25">
      <c r="A821" s="26">
        <v>43530</v>
      </c>
      <c r="B821" s="29">
        <v>0.68836056712962967</v>
      </c>
      <c r="C821">
        <v>0</v>
      </c>
      <c r="D821">
        <v>3.0000000000000001E-3</v>
      </c>
      <c r="E821">
        <v>30</v>
      </c>
      <c r="F821">
        <v>2.9</v>
      </c>
      <c r="G821">
        <v>0.6</v>
      </c>
      <c r="H821">
        <v>-0.7</v>
      </c>
      <c r="J821">
        <v>19.2</v>
      </c>
      <c r="Y821">
        <v>13.3</v>
      </c>
      <c r="Z821">
        <v>878</v>
      </c>
      <c r="AA821">
        <v>902</v>
      </c>
      <c r="AB821">
        <v>883</v>
      </c>
      <c r="AF821">
        <v>982</v>
      </c>
      <c r="AG821">
        <v>-4</v>
      </c>
      <c r="AH821">
        <v>35</v>
      </c>
      <c r="AI821">
        <v>35</v>
      </c>
      <c r="AJ821">
        <v>190.6</v>
      </c>
      <c r="AK821">
        <v>170</v>
      </c>
      <c r="AL821">
        <v>5</v>
      </c>
      <c r="AM821">
        <v>174</v>
      </c>
      <c r="AN821" t="s">
        <v>155</v>
      </c>
      <c r="AO821">
        <v>2</v>
      </c>
      <c r="AP821" s="28">
        <v>0.89684027777777775</v>
      </c>
      <c r="AQ821">
        <v>47.158607000000003</v>
      </c>
      <c r="AR821">
        <v>-88.489697000000007</v>
      </c>
      <c r="AS821">
        <v>311.2</v>
      </c>
      <c r="AT821">
        <v>0</v>
      </c>
      <c r="AU821">
        <v>12</v>
      </c>
      <c r="AV821">
        <v>11</v>
      </c>
      <c r="AW821" t="s">
        <v>257</v>
      </c>
      <c r="AX821">
        <v>0.9</v>
      </c>
      <c r="AY821">
        <v>1.4</v>
      </c>
      <c r="AZ821">
        <v>1.7</v>
      </c>
      <c r="BR821">
        <v>-1.3680000000000001E-3</v>
      </c>
      <c r="BS821">
        <v>-5</v>
      </c>
      <c r="BT821">
        <v>5.0000000000000001E-3</v>
      </c>
      <c r="BU821">
        <v>-3.3431000000000002E-2</v>
      </c>
      <c r="BV821">
        <v>0</v>
      </c>
      <c r="BW821" t="s">
        <v>155</v>
      </c>
    </row>
    <row r="822" spans="1:75" x14ac:dyDescent="0.25">
      <c r="A822" s="26">
        <v>43530</v>
      </c>
      <c r="B822" s="29">
        <v>0.68837214120370371</v>
      </c>
      <c r="C822">
        <v>0</v>
      </c>
      <c r="D822">
        <v>3.0000000000000001E-3</v>
      </c>
      <c r="E822">
        <v>30</v>
      </c>
      <c r="F822">
        <v>2.8</v>
      </c>
      <c r="G822">
        <v>0.6</v>
      </c>
      <c r="H822">
        <v>-0.4</v>
      </c>
      <c r="J822">
        <v>19.2</v>
      </c>
      <c r="Y822">
        <v>13.4</v>
      </c>
      <c r="Z822">
        <v>877</v>
      </c>
      <c r="AA822">
        <v>902</v>
      </c>
      <c r="AB822">
        <v>883</v>
      </c>
      <c r="AF822">
        <v>982</v>
      </c>
      <c r="AG822">
        <v>-4</v>
      </c>
      <c r="AH822">
        <v>35</v>
      </c>
      <c r="AI822">
        <v>35</v>
      </c>
      <c r="AJ822">
        <v>190</v>
      </c>
      <c r="AK822">
        <v>170</v>
      </c>
      <c r="AL822">
        <v>5</v>
      </c>
      <c r="AM822">
        <v>174</v>
      </c>
      <c r="AN822" t="s">
        <v>155</v>
      </c>
      <c r="AO822">
        <v>2</v>
      </c>
      <c r="AP822" s="28">
        <v>0.8968518518518519</v>
      </c>
      <c r="AQ822">
        <v>47.158607000000003</v>
      </c>
      <c r="AR822">
        <v>-88.489697000000007</v>
      </c>
      <c r="AS822">
        <v>311.2</v>
      </c>
      <c r="AT822">
        <v>0</v>
      </c>
      <c r="AU822">
        <v>12</v>
      </c>
      <c r="AV822">
        <v>11</v>
      </c>
      <c r="AW822" t="s">
        <v>257</v>
      </c>
      <c r="AX822">
        <v>0.8044</v>
      </c>
      <c r="AY822">
        <v>1.3044</v>
      </c>
      <c r="AZ822">
        <v>1.5087999999999999</v>
      </c>
      <c r="BR822">
        <v>-1.632E-3</v>
      </c>
      <c r="BS822">
        <v>-5</v>
      </c>
      <c r="BT822">
        <v>5.0000000000000001E-3</v>
      </c>
      <c r="BU822">
        <v>-3.9891000000000003E-2</v>
      </c>
      <c r="BV822">
        <v>0</v>
      </c>
      <c r="BW822" t="s">
        <v>155</v>
      </c>
    </row>
    <row r="823" spans="1:75" x14ac:dyDescent="0.25">
      <c r="A823" s="26">
        <v>43530</v>
      </c>
      <c r="B823" s="29">
        <v>0.68838371527777775</v>
      </c>
      <c r="C823">
        <v>0</v>
      </c>
      <c r="D823">
        <v>3.0000000000000001E-3</v>
      </c>
      <c r="E823">
        <v>30</v>
      </c>
      <c r="F823">
        <v>2.8</v>
      </c>
      <c r="G823">
        <v>0.6</v>
      </c>
      <c r="H823">
        <v>-5</v>
      </c>
      <c r="J823">
        <v>19.2</v>
      </c>
      <c r="Y823">
        <v>13.3</v>
      </c>
      <c r="Z823">
        <v>877</v>
      </c>
      <c r="AA823">
        <v>902</v>
      </c>
      <c r="AB823">
        <v>883</v>
      </c>
      <c r="AF823">
        <v>982</v>
      </c>
      <c r="AG823">
        <v>-4</v>
      </c>
      <c r="AH823">
        <v>35</v>
      </c>
      <c r="AI823">
        <v>35</v>
      </c>
      <c r="AJ823">
        <v>190</v>
      </c>
      <c r="AK823">
        <v>170</v>
      </c>
      <c r="AL823">
        <v>5</v>
      </c>
      <c r="AM823">
        <v>174</v>
      </c>
      <c r="AN823" t="s">
        <v>155</v>
      </c>
      <c r="AO823">
        <v>2</v>
      </c>
      <c r="AP823" s="28">
        <v>0.89686342592592594</v>
      </c>
      <c r="AQ823">
        <v>47.158607000000003</v>
      </c>
      <c r="AR823">
        <v>-88.489697000000007</v>
      </c>
      <c r="AS823">
        <v>311.2</v>
      </c>
      <c r="AT823">
        <v>0</v>
      </c>
      <c r="AU823">
        <v>12</v>
      </c>
      <c r="AV823">
        <v>11</v>
      </c>
      <c r="AW823" t="s">
        <v>257</v>
      </c>
      <c r="AX823">
        <v>0.8</v>
      </c>
      <c r="AY823">
        <v>1.3</v>
      </c>
      <c r="AZ823">
        <v>1.5</v>
      </c>
      <c r="BR823">
        <v>-1E-3</v>
      </c>
      <c r="BS823">
        <v>-5</v>
      </c>
      <c r="BT823">
        <v>5.0000000000000001E-3</v>
      </c>
      <c r="BU823">
        <v>-2.4438000000000001E-2</v>
      </c>
      <c r="BV823">
        <v>0</v>
      </c>
      <c r="BW823" t="s">
        <v>155</v>
      </c>
    </row>
    <row r="824" spans="1:75" x14ac:dyDescent="0.25">
      <c r="A824" s="26">
        <v>43530</v>
      </c>
      <c r="B824" s="29">
        <v>0.68839528935185179</v>
      </c>
      <c r="C824">
        <v>0</v>
      </c>
      <c r="D824">
        <v>3.0000000000000001E-3</v>
      </c>
      <c r="E824">
        <v>30</v>
      </c>
      <c r="F824">
        <v>2.5</v>
      </c>
      <c r="G824">
        <v>0.6</v>
      </c>
      <c r="H824">
        <v>-2.4</v>
      </c>
      <c r="J824">
        <v>19.29</v>
      </c>
      <c r="Y824">
        <v>13.4</v>
      </c>
      <c r="Z824">
        <v>878</v>
      </c>
      <c r="AA824">
        <v>902</v>
      </c>
      <c r="AB824">
        <v>883</v>
      </c>
      <c r="AF824">
        <v>982</v>
      </c>
      <c r="AG824">
        <v>-4</v>
      </c>
      <c r="AH824">
        <v>35</v>
      </c>
      <c r="AI824">
        <v>35</v>
      </c>
      <c r="AJ824">
        <v>190</v>
      </c>
      <c r="AK824">
        <v>170</v>
      </c>
      <c r="AL824">
        <v>5</v>
      </c>
      <c r="AM824">
        <v>174</v>
      </c>
      <c r="AN824" t="s">
        <v>155</v>
      </c>
      <c r="AO824">
        <v>2</v>
      </c>
      <c r="AP824" s="28">
        <v>0.89687499999999998</v>
      </c>
      <c r="AQ824">
        <v>47.158607000000003</v>
      </c>
      <c r="AR824">
        <v>-88.489697000000007</v>
      </c>
      <c r="AS824">
        <v>311.2</v>
      </c>
      <c r="AT824">
        <v>0</v>
      </c>
      <c r="AU824">
        <v>12</v>
      </c>
      <c r="AV824">
        <v>11</v>
      </c>
      <c r="AW824" t="s">
        <v>257</v>
      </c>
      <c r="AX824">
        <v>0.8</v>
      </c>
      <c r="AY824">
        <v>1.3</v>
      </c>
      <c r="AZ824">
        <v>1.5</v>
      </c>
      <c r="BR824">
        <v>-6.3199999999999997E-4</v>
      </c>
      <c r="BS824">
        <v>-5</v>
      </c>
      <c r="BT824">
        <v>5.0000000000000001E-3</v>
      </c>
      <c r="BU824">
        <v>-1.5445E-2</v>
      </c>
      <c r="BV824">
        <v>0</v>
      </c>
      <c r="BW824" t="s">
        <v>155</v>
      </c>
    </row>
    <row r="825" spans="1:75" x14ac:dyDescent="0.25">
      <c r="A825" s="26">
        <v>43530</v>
      </c>
      <c r="B825" s="29">
        <v>0.68840686342592594</v>
      </c>
      <c r="C825">
        <v>0</v>
      </c>
      <c r="D825">
        <v>3.0000000000000001E-3</v>
      </c>
      <c r="E825">
        <v>30</v>
      </c>
      <c r="F825">
        <v>2.2999999999999998</v>
      </c>
      <c r="G825">
        <v>0.6</v>
      </c>
      <c r="H825">
        <v>-4</v>
      </c>
      <c r="J825">
        <v>19.3</v>
      </c>
      <c r="Y825">
        <v>13.4</v>
      </c>
      <c r="Z825">
        <v>877</v>
      </c>
      <c r="AA825">
        <v>902</v>
      </c>
      <c r="AB825">
        <v>883</v>
      </c>
      <c r="AF825">
        <v>982</v>
      </c>
      <c r="AG825">
        <v>-4</v>
      </c>
      <c r="AH825">
        <v>35.367632</v>
      </c>
      <c r="AI825">
        <v>35</v>
      </c>
      <c r="AJ825">
        <v>190</v>
      </c>
      <c r="AK825">
        <v>170</v>
      </c>
      <c r="AL825">
        <v>5</v>
      </c>
      <c r="AM825">
        <v>174</v>
      </c>
      <c r="AN825" t="s">
        <v>155</v>
      </c>
      <c r="AO825">
        <v>2</v>
      </c>
      <c r="AP825" s="28">
        <v>0.89688657407407402</v>
      </c>
      <c r="AQ825">
        <v>47.158607000000003</v>
      </c>
      <c r="AR825">
        <v>-88.489697000000007</v>
      </c>
      <c r="AS825">
        <v>311.10000000000002</v>
      </c>
      <c r="AT825">
        <v>0</v>
      </c>
      <c r="AU825">
        <v>12</v>
      </c>
      <c r="AV825">
        <v>11</v>
      </c>
      <c r="AW825" t="s">
        <v>257</v>
      </c>
      <c r="AX825">
        <v>0.8</v>
      </c>
      <c r="AY825">
        <v>1.3</v>
      </c>
      <c r="AZ825">
        <v>1.5</v>
      </c>
      <c r="BR825">
        <v>-3.68E-4</v>
      </c>
      <c r="BS825">
        <v>-5</v>
      </c>
      <c r="BT825">
        <v>5.0000000000000001E-3</v>
      </c>
      <c r="BU825">
        <v>-8.9840000000000007E-3</v>
      </c>
      <c r="BV825">
        <v>0</v>
      </c>
      <c r="BW825" t="s">
        <v>155</v>
      </c>
    </row>
    <row r="826" spans="1:75" x14ac:dyDescent="0.25">
      <c r="A826" s="26">
        <v>43530</v>
      </c>
      <c r="B826" s="29">
        <v>0.68841843750000009</v>
      </c>
      <c r="C826">
        <v>0</v>
      </c>
      <c r="D826">
        <v>3.0000000000000001E-3</v>
      </c>
      <c r="E826">
        <v>30</v>
      </c>
      <c r="F826">
        <v>2.2000000000000002</v>
      </c>
      <c r="G826">
        <v>0.6</v>
      </c>
      <c r="H826">
        <v>-5.4</v>
      </c>
      <c r="J826">
        <v>19.3</v>
      </c>
      <c r="Y826">
        <v>13.3</v>
      </c>
      <c r="Z826">
        <v>878</v>
      </c>
      <c r="AA826">
        <v>902</v>
      </c>
      <c r="AB826">
        <v>883</v>
      </c>
      <c r="AF826">
        <v>982</v>
      </c>
      <c r="AG826">
        <v>-4</v>
      </c>
      <c r="AH826">
        <v>36</v>
      </c>
      <c r="AI826">
        <v>35</v>
      </c>
      <c r="AJ826">
        <v>190</v>
      </c>
      <c r="AK826">
        <v>170</v>
      </c>
      <c r="AL826">
        <v>5</v>
      </c>
      <c r="AM826">
        <v>174</v>
      </c>
      <c r="AN826" t="s">
        <v>155</v>
      </c>
      <c r="AO826">
        <v>2</v>
      </c>
      <c r="AP826" s="28">
        <v>0.89689814814814817</v>
      </c>
      <c r="AQ826">
        <v>47.158607000000003</v>
      </c>
      <c r="AR826">
        <v>-88.489697000000007</v>
      </c>
      <c r="AS826">
        <v>311.10000000000002</v>
      </c>
      <c r="AT826">
        <v>0</v>
      </c>
      <c r="AU826">
        <v>12</v>
      </c>
      <c r="AV826">
        <v>11</v>
      </c>
      <c r="AW826" t="s">
        <v>257</v>
      </c>
      <c r="AX826">
        <v>0.8</v>
      </c>
      <c r="AY826">
        <v>1.3</v>
      </c>
      <c r="AZ826">
        <v>1.5</v>
      </c>
      <c r="BR826">
        <v>-1E-3</v>
      </c>
      <c r="BS826">
        <v>-5</v>
      </c>
      <c r="BT826">
        <v>5.0000000000000001E-3</v>
      </c>
      <c r="BU826">
        <v>-2.4438000000000001E-2</v>
      </c>
      <c r="BV826">
        <v>0</v>
      </c>
      <c r="BW826" t="s">
        <v>155</v>
      </c>
    </row>
    <row r="827" spans="1:75" x14ac:dyDescent="0.25">
      <c r="A827" s="26">
        <v>43530</v>
      </c>
      <c r="B827" s="29">
        <v>0.68843001157407402</v>
      </c>
      <c r="C827">
        <v>0</v>
      </c>
      <c r="D827">
        <v>3.0000000000000001E-3</v>
      </c>
      <c r="E827">
        <v>30</v>
      </c>
      <c r="F827">
        <v>2.1</v>
      </c>
      <c r="G827">
        <v>0.6</v>
      </c>
      <c r="H827">
        <v>-4.3</v>
      </c>
      <c r="J827">
        <v>19.350000000000001</v>
      </c>
      <c r="Y827">
        <v>13.4</v>
      </c>
      <c r="Z827">
        <v>878</v>
      </c>
      <c r="AA827">
        <v>903</v>
      </c>
      <c r="AB827">
        <v>883</v>
      </c>
      <c r="AF827">
        <v>982</v>
      </c>
      <c r="AG827">
        <v>-4</v>
      </c>
      <c r="AH827">
        <v>36</v>
      </c>
      <c r="AI827">
        <v>35</v>
      </c>
      <c r="AJ827">
        <v>190</v>
      </c>
      <c r="AK827">
        <v>170</v>
      </c>
      <c r="AL827">
        <v>5</v>
      </c>
      <c r="AM827">
        <v>174</v>
      </c>
      <c r="AN827" t="s">
        <v>155</v>
      </c>
      <c r="AO827">
        <v>2</v>
      </c>
      <c r="AP827" s="28">
        <v>0.89690972222222232</v>
      </c>
      <c r="AQ827">
        <v>47.158607000000003</v>
      </c>
      <c r="AR827">
        <v>-88.489697000000007</v>
      </c>
      <c r="AS827">
        <v>311.2</v>
      </c>
      <c r="AT827">
        <v>0</v>
      </c>
      <c r="AU827">
        <v>12</v>
      </c>
      <c r="AV827">
        <v>11</v>
      </c>
      <c r="AW827" t="s">
        <v>257</v>
      </c>
      <c r="AX827">
        <v>0.89559999999999995</v>
      </c>
      <c r="AY827">
        <v>1.3956</v>
      </c>
      <c r="AZ827">
        <v>1.5955999999999999</v>
      </c>
      <c r="BR827">
        <v>-1E-3</v>
      </c>
      <c r="BS827">
        <v>-5</v>
      </c>
      <c r="BT827">
        <v>5.3680000000000004E-3</v>
      </c>
      <c r="BU827">
        <v>-2.4438000000000001E-2</v>
      </c>
      <c r="BV827">
        <v>0</v>
      </c>
      <c r="BW827" t="s">
        <v>155</v>
      </c>
    </row>
    <row r="828" spans="1:75" x14ac:dyDescent="0.25">
      <c r="A828" s="26">
        <v>43530</v>
      </c>
      <c r="B828" s="29">
        <v>0.68844158564814817</v>
      </c>
      <c r="C828">
        <v>0</v>
      </c>
      <c r="D828">
        <v>2.7000000000000001E-3</v>
      </c>
      <c r="E828">
        <v>26.601147000000001</v>
      </c>
      <c r="F828">
        <v>1.9</v>
      </c>
      <c r="G828">
        <v>0.6</v>
      </c>
      <c r="H828">
        <v>-8.5</v>
      </c>
      <c r="J828">
        <v>19.399999999999999</v>
      </c>
      <c r="Y828">
        <v>13.3</v>
      </c>
      <c r="Z828">
        <v>877</v>
      </c>
      <c r="AA828">
        <v>902</v>
      </c>
      <c r="AB828">
        <v>883</v>
      </c>
      <c r="AF828">
        <v>982</v>
      </c>
      <c r="AG828">
        <v>-4</v>
      </c>
      <c r="AH828">
        <v>36</v>
      </c>
      <c r="AI828">
        <v>35</v>
      </c>
      <c r="AJ828">
        <v>190</v>
      </c>
      <c r="AK828">
        <v>170</v>
      </c>
      <c r="AL828">
        <v>5</v>
      </c>
      <c r="AM828">
        <v>174</v>
      </c>
      <c r="AN828" t="s">
        <v>155</v>
      </c>
      <c r="AO828">
        <v>2</v>
      </c>
      <c r="AP828" s="28">
        <v>0.89692129629629624</v>
      </c>
      <c r="AQ828">
        <v>47.158607000000003</v>
      </c>
      <c r="AR828">
        <v>-88.489694999999998</v>
      </c>
      <c r="AS828">
        <v>311.10000000000002</v>
      </c>
      <c r="AT828">
        <v>0</v>
      </c>
      <c r="AU828">
        <v>12</v>
      </c>
      <c r="AV828">
        <v>11</v>
      </c>
      <c r="AW828" t="s">
        <v>257</v>
      </c>
      <c r="AX828">
        <v>0.9</v>
      </c>
      <c r="AY828">
        <v>1.4</v>
      </c>
      <c r="AZ828">
        <v>1.6</v>
      </c>
      <c r="BR828">
        <v>-1E-3</v>
      </c>
      <c r="BS828">
        <v>-5</v>
      </c>
      <c r="BT828">
        <v>6.0000000000000001E-3</v>
      </c>
      <c r="BU828">
        <v>-2.4438000000000001E-2</v>
      </c>
      <c r="BV828">
        <v>0</v>
      </c>
      <c r="BW828" t="s">
        <v>155</v>
      </c>
    </row>
    <row r="829" spans="1:75" x14ac:dyDescent="0.25">
      <c r="A829" s="26">
        <v>43530</v>
      </c>
      <c r="B829" s="29">
        <v>0.68845315972222221</v>
      </c>
      <c r="C829">
        <v>0</v>
      </c>
      <c r="D829">
        <v>2E-3</v>
      </c>
      <c r="E829">
        <v>20</v>
      </c>
      <c r="F829">
        <v>1.8</v>
      </c>
      <c r="G829">
        <v>0.6</v>
      </c>
      <c r="H829">
        <v>-8.4</v>
      </c>
      <c r="J829">
        <v>19.399999999999999</v>
      </c>
      <c r="Y829">
        <v>13.3</v>
      </c>
      <c r="Z829">
        <v>878</v>
      </c>
      <c r="AA829">
        <v>903</v>
      </c>
      <c r="AB829">
        <v>883</v>
      </c>
      <c r="AF829">
        <v>982</v>
      </c>
      <c r="AG829">
        <v>-4</v>
      </c>
      <c r="AH829">
        <v>36</v>
      </c>
      <c r="AI829">
        <v>35</v>
      </c>
      <c r="AJ829">
        <v>190</v>
      </c>
      <c r="AK829">
        <v>170</v>
      </c>
      <c r="AL829">
        <v>5</v>
      </c>
      <c r="AM829">
        <v>174</v>
      </c>
      <c r="AN829" t="s">
        <v>155</v>
      </c>
      <c r="AO829">
        <v>2</v>
      </c>
      <c r="AP829" s="28">
        <v>0.89693287037037039</v>
      </c>
      <c r="AQ829">
        <v>47.158607000000003</v>
      </c>
      <c r="AR829">
        <v>-88.489694999999998</v>
      </c>
      <c r="AS829">
        <v>311.10000000000002</v>
      </c>
      <c r="AT829">
        <v>0</v>
      </c>
      <c r="AU829">
        <v>12</v>
      </c>
      <c r="AV829">
        <v>11</v>
      </c>
      <c r="AW829" t="s">
        <v>257</v>
      </c>
      <c r="AX829">
        <v>0.9</v>
      </c>
      <c r="AY829">
        <v>1.4</v>
      </c>
      <c r="AZ829">
        <v>1.6956</v>
      </c>
      <c r="BR829">
        <v>-6.3199999999999997E-4</v>
      </c>
      <c r="BS829">
        <v>-5</v>
      </c>
      <c r="BT829">
        <v>5.6319999999999999E-3</v>
      </c>
      <c r="BU829">
        <v>-1.5445E-2</v>
      </c>
      <c r="BV829">
        <v>0</v>
      </c>
      <c r="BW829" t="s">
        <v>155</v>
      </c>
    </row>
    <row r="830" spans="1:75" x14ac:dyDescent="0.25">
      <c r="A830" s="26">
        <v>43530</v>
      </c>
      <c r="B830" s="29">
        <v>0.68846473379629636</v>
      </c>
      <c r="C830">
        <v>0</v>
      </c>
      <c r="D830">
        <v>2E-3</v>
      </c>
      <c r="E830">
        <v>20</v>
      </c>
      <c r="F830">
        <v>1.7</v>
      </c>
      <c r="G830">
        <v>0.6</v>
      </c>
      <c r="H830">
        <v>-12</v>
      </c>
      <c r="J830">
        <v>19.399999999999999</v>
      </c>
      <c r="Y830">
        <v>13.4</v>
      </c>
      <c r="Z830">
        <v>877</v>
      </c>
      <c r="AA830">
        <v>902</v>
      </c>
      <c r="AB830">
        <v>883</v>
      </c>
      <c r="AF830">
        <v>982</v>
      </c>
      <c r="AG830">
        <v>-4</v>
      </c>
      <c r="AH830">
        <v>36</v>
      </c>
      <c r="AI830">
        <v>35</v>
      </c>
      <c r="AJ830">
        <v>190</v>
      </c>
      <c r="AK830">
        <v>170</v>
      </c>
      <c r="AL830">
        <v>5</v>
      </c>
      <c r="AM830">
        <v>174</v>
      </c>
      <c r="AN830" t="s">
        <v>155</v>
      </c>
      <c r="AO830">
        <v>2</v>
      </c>
      <c r="AP830" s="28">
        <v>0.89694444444444443</v>
      </c>
      <c r="AQ830">
        <v>47.158607000000003</v>
      </c>
      <c r="AR830">
        <v>-88.489694999999998</v>
      </c>
      <c r="AS830">
        <v>311.10000000000002</v>
      </c>
      <c r="AT830">
        <v>0</v>
      </c>
      <c r="AU830">
        <v>12</v>
      </c>
      <c r="AV830">
        <v>12</v>
      </c>
      <c r="AW830" t="s">
        <v>258</v>
      </c>
      <c r="AX830">
        <v>0.9</v>
      </c>
      <c r="AY830">
        <v>1.4</v>
      </c>
      <c r="AZ830">
        <v>1.7</v>
      </c>
      <c r="BR830">
        <v>-3.68E-4</v>
      </c>
      <c r="BS830">
        <v>-5</v>
      </c>
      <c r="BT830">
        <v>5.0000000000000001E-3</v>
      </c>
      <c r="BU830">
        <v>-8.9929999999999993E-3</v>
      </c>
      <c r="BV830">
        <v>0</v>
      </c>
      <c r="BW830" t="s">
        <v>155</v>
      </c>
    </row>
    <row r="831" spans="1:75" x14ac:dyDescent="0.25">
      <c r="A831" s="26">
        <v>43530</v>
      </c>
      <c r="B831" s="29">
        <v>0.68847630787037029</v>
      </c>
      <c r="C831">
        <v>0</v>
      </c>
      <c r="D831">
        <v>2E-3</v>
      </c>
      <c r="E831">
        <v>20</v>
      </c>
      <c r="F831">
        <v>1.6</v>
      </c>
      <c r="G831">
        <v>0.6</v>
      </c>
      <c r="H831">
        <v>-16.3</v>
      </c>
      <c r="J831">
        <v>19.5</v>
      </c>
      <c r="Y831">
        <v>13.3</v>
      </c>
      <c r="Z831">
        <v>878</v>
      </c>
      <c r="AA831">
        <v>902</v>
      </c>
      <c r="AB831">
        <v>883</v>
      </c>
      <c r="AF831">
        <v>982</v>
      </c>
      <c r="AG831">
        <v>-4</v>
      </c>
      <c r="AH831">
        <v>36.368000000000002</v>
      </c>
      <c r="AI831">
        <v>35</v>
      </c>
      <c r="AJ831">
        <v>190</v>
      </c>
      <c r="AK831">
        <v>170</v>
      </c>
      <c r="AL831">
        <v>5.0999999999999996</v>
      </c>
      <c r="AM831">
        <v>174.3</v>
      </c>
      <c r="AN831" t="s">
        <v>155</v>
      </c>
      <c r="AO831">
        <v>2</v>
      </c>
      <c r="AP831" s="28">
        <v>0.89695601851851858</v>
      </c>
      <c r="AQ831">
        <v>47.158607000000003</v>
      </c>
      <c r="AR831">
        <v>-88.489694999999998</v>
      </c>
      <c r="AS831">
        <v>311.10000000000002</v>
      </c>
      <c r="AT831">
        <v>0</v>
      </c>
      <c r="AU831">
        <v>12</v>
      </c>
      <c r="AV831">
        <v>12</v>
      </c>
      <c r="AW831" t="s">
        <v>258</v>
      </c>
      <c r="AX831">
        <v>0.9</v>
      </c>
      <c r="AY831">
        <v>1.4</v>
      </c>
      <c r="AZ831">
        <v>1.7</v>
      </c>
      <c r="BR831">
        <v>-6.3199999999999997E-4</v>
      </c>
      <c r="BS831">
        <v>-5</v>
      </c>
      <c r="BT831">
        <v>5.0000000000000001E-3</v>
      </c>
      <c r="BU831">
        <v>-1.5445E-2</v>
      </c>
      <c r="BV831">
        <v>0</v>
      </c>
      <c r="BW831" t="s">
        <v>155</v>
      </c>
    </row>
    <row r="832" spans="1:75" x14ac:dyDescent="0.25">
      <c r="A832" s="26">
        <v>43530</v>
      </c>
      <c r="B832" s="29">
        <v>0.68848788194444444</v>
      </c>
      <c r="C832">
        <v>0</v>
      </c>
      <c r="D832">
        <v>2E-3</v>
      </c>
      <c r="E832">
        <v>20</v>
      </c>
      <c r="F832">
        <v>1.4</v>
      </c>
      <c r="G832">
        <v>0.6</v>
      </c>
      <c r="H832">
        <v>-11.4</v>
      </c>
      <c r="J832">
        <v>19.5</v>
      </c>
      <c r="Y832">
        <v>13.2</v>
      </c>
      <c r="Z832">
        <v>878</v>
      </c>
      <c r="AA832">
        <v>902</v>
      </c>
      <c r="AB832">
        <v>883</v>
      </c>
      <c r="AF832">
        <v>982</v>
      </c>
      <c r="AG832">
        <v>-4</v>
      </c>
      <c r="AH832">
        <v>37</v>
      </c>
      <c r="AI832">
        <v>35</v>
      </c>
      <c r="AJ832">
        <v>190</v>
      </c>
      <c r="AK832">
        <v>170</v>
      </c>
      <c r="AL832">
        <v>5.0999999999999996</v>
      </c>
      <c r="AM832">
        <v>174.6</v>
      </c>
      <c r="AN832" t="s">
        <v>155</v>
      </c>
      <c r="AO832">
        <v>2</v>
      </c>
      <c r="AP832" s="28">
        <v>0.89696759259259251</v>
      </c>
      <c r="AQ832">
        <v>47.158608000000001</v>
      </c>
      <c r="AR832">
        <v>-88.489694999999998</v>
      </c>
      <c r="AS832">
        <v>311</v>
      </c>
      <c r="AT832">
        <v>0</v>
      </c>
      <c r="AU832">
        <v>12</v>
      </c>
      <c r="AV832">
        <v>12</v>
      </c>
      <c r="AW832" t="s">
        <v>258</v>
      </c>
      <c r="AX832">
        <v>0.9</v>
      </c>
      <c r="AY832">
        <v>1.3044</v>
      </c>
      <c r="AZ832">
        <v>1.6044</v>
      </c>
      <c r="BR832">
        <v>-3.68E-4</v>
      </c>
      <c r="BS832">
        <v>-5</v>
      </c>
      <c r="BT832">
        <v>5.0000000000000001E-3</v>
      </c>
      <c r="BU832">
        <v>-8.9929999999999993E-3</v>
      </c>
      <c r="BV832">
        <v>0</v>
      </c>
      <c r="BW832" t="s">
        <v>155</v>
      </c>
    </row>
    <row r="833" spans="1:75" x14ac:dyDescent="0.25">
      <c r="A833" s="26">
        <v>43530</v>
      </c>
      <c r="B833" s="29">
        <v>0.68849945601851859</v>
      </c>
      <c r="C833">
        <v>0</v>
      </c>
      <c r="D833">
        <v>2E-3</v>
      </c>
      <c r="E833">
        <v>20</v>
      </c>
      <c r="F833">
        <v>1.4</v>
      </c>
      <c r="G833">
        <v>0.6</v>
      </c>
      <c r="H833">
        <v>-14</v>
      </c>
      <c r="J833">
        <v>19.5</v>
      </c>
      <c r="Y833">
        <v>13.2</v>
      </c>
      <c r="Z833">
        <v>878</v>
      </c>
      <c r="AA833">
        <v>902</v>
      </c>
      <c r="AB833">
        <v>884</v>
      </c>
      <c r="AF833">
        <v>982</v>
      </c>
      <c r="AG833">
        <v>-4</v>
      </c>
      <c r="AH833">
        <v>37</v>
      </c>
      <c r="AI833">
        <v>35</v>
      </c>
      <c r="AJ833">
        <v>190</v>
      </c>
      <c r="AK833">
        <v>170</v>
      </c>
      <c r="AL833">
        <v>5.0999999999999996</v>
      </c>
      <c r="AM833">
        <v>175</v>
      </c>
      <c r="AN833" t="s">
        <v>155</v>
      </c>
      <c r="AO833">
        <v>2</v>
      </c>
      <c r="AP833" s="28">
        <v>0.89697916666666666</v>
      </c>
      <c r="AQ833">
        <v>47.158607000000003</v>
      </c>
      <c r="AR833">
        <v>-88.489694999999998</v>
      </c>
      <c r="AS833">
        <v>311</v>
      </c>
      <c r="AT833">
        <v>0</v>
      </c>
      <c r="AU833">
        <v>12</v>
      </c>
      <c r="AV833">
        <v>12</v>
      </c>
      <c r="AW833" t="s">
        <v>258</v>
      </c>
      <c r="AX833">
        <v>0.9</v>
      </c>
      <c r="AY833">
        <v>1.3</v>
      </c>
      <c r="AZ833">
        <v>1.6</v>
      </c>
      <c r="BR833">
        <v>-1E-3</v>
      </c>
      <c r="BS833">
        <v>-5</v>
      </c>
      <c r="BT833">
        <v>5.0000000000000001E-3</v>
      </c>
      <c r="BU833">
        <v>-2.4438000000000001E-2</v>
      </c>
      <c r="BV833">
        <v>0</v>
      </c>
      <c r="BW833" t="s">
        <v>155</v>
      </c>
    </row>
    <row r="834" spans="1:75" x14ac:dyDescent="0.25">
      <c r="A834" s="26">
        <v>43530</v>
      </c>
      <c r="B834" s="29">
        <v>0.68851103009259262</v>
      </c>
      <c r="C834">
        <v>0</v>
      </c>
      <c r="D834">
        <v>2E-3</v>
      </c>
      <c r="E834">
        <v>20</v>
      </c>
      <c r="F834">
        <v>1.2</v>
      </c>
      <c r="G834">
        <v>0.6</v>
      </c>
      <c r="H834">
        <v>-13.1</v>
      </c>
      <c r="J834">
        <v>19.5</v>
      </c>
      <c r="Y834">
        <v>13.2</v>
      </c>
      <c r="Z834">
        <v>878</v>
      </c>
      <c r="AA834">
        <v>903</v>
      </c>
      <c r="AB834">
        <v>884</v>
      </c>
      <c r="AF834">
        <v>982</v>
      </c>
      <c r="AG834">
        <v>-4</v>
      </c>
      <c r="AH834">
        <v>37</v>
      </c>
      <c r="AI834">
        <v>35</v>
      </c>
      <c r="AJ834">
        <v>190</v>
      </c>
      <c r="AK834">
        <v>170</v>
      </c>
      <c r="AL834">
        <v>5</v>
      </c>
      <c r="AM834">
        <v>175.4</v>
      </c>
      <c r="AN834" t="s">
        <v>155</v>
      </c>
      <c r="AO834">
        <v>2</v>
      </c>
      <c r="AP834" s="28">
        <v>0.89699074074074081</v>
      </c>
      <c r="AQ834">
        <v>47.158608000000001</v>
      </c>
      <c r="AR834">
        <v>-88.489694999999998</v>
      </c>
      <c r="AS834">
        <v>310.89999999999998</v>
      </c>
      <c r="AT834">
        <v>0</v>
      </c>
      <c r="AU834">
        <v>12</v>
      </c>
      <c r="AV834">
        <v>12</v>
      </c>
      <c r="AW834" t="s">
        <v>258</v>
      </c>
      <c r="AX834">
        <v>0.9</v>
      </c>
      <c r="AY834">
        <v>1.3</v>
      </c>
      <c r="AZ834">
        <v>1.6</v>
      </c>
      <c r="BR834">
        <v>-6.3199999999999997E-4</v>
      </c>
      <c r="BS834">
        <v>-5</v>
      </c>
      <c r="BT834">
        <v>5.0000000000000001E-3</v>
      </c>
      <c r="BU834">
        <v>-1.5445E-2</v>
      </c>
      <c r="BV834">
        <v>0</v>
      </c>
      <c r="BW834" t="s">
        <v>155</v>
      </c>
    </row>
    <row r="835" spans="1:75" x14ac:dyDescent="0.25">
      <c r="A835" s="26">
        <v>43530</v>
      </c>
      <c r="B835" s="29">
        <v>0.68852260416666666</v>
      </c>
      <c r="C835">
        <v>0</v>
      </c>
      <c r="D835">
        <v>2E-3</v>
      </c>
      <c r="E835">
        <v>20</v>
      </c>
      <c r="F835">
        <v>1.1000000000000001</v>
      </c>
      <c r="G835">
        <v>0.6</v>
      </c>
      <c r="H835">
        <v>-12.6</v>
      </c>
      <c r="J835">
        <v>19.5</v>
      </c>
      <c r="Y835">
        <v>13.2</v>
      </c>
      <c r="Z835">
        <v>879</v>
      </c>
      <c r="AA835">
        <v>903</v>
      </c>
      <c r="AB835">
        <v>884</v>
      </c>
      <c r="AF835">
        <v>982</v>
      </c>
      <c r="AG835">
        <v>-4</v>
      </c>
      <c r="AH835">
        <v>37.368000000000002</v>
      </c>
      <c r="AI835">
        <v>35</v>
      </c>
      <c r="AJ835">
        <v>190</v>
      </c>
      <c r="AK835">
        <v>169.6</v>
      </c>
      <c r="AL835">
        <v>5.0999999999999996</v>
      </c>
      <c r="AM835">
        <v>175.7</v>
      </c>
      <c r="AN835" t="s">
        <v>155</v>
      </c>
      <c r="AO835">
        <v>2</v>
      </c>
      <c r="AP835" s="28">
        <v>0.89700231481481485</v>
      </c>
      <c r="AQ835">
        <v>47.158608000000001</v>
      </c>
      <c r="AR835">
        <v>-88.489694999999998</v>
      </c>
      <c r="AS835">
        <v>310.89999999999998</v>
      </c>
      <c r="AT835">
        <v>0</v>
      </c>
      <c r="AU835">
        <v>12</v>
      </c>
      <c r="AV835">
        <v>12</v>
      </c>
      <c r="AW835" t="s">
        <v>258</v>
      </c>
      <c r="AX835">
        <v>0.9</v>
      </c>
      <c r="AY835">
        <v>1.3</v>
      </c>
      <c r="AZ835">
        <v>1.6</v>
      </c>
      <c r="BR835">
        <v>-1.1039999999999999E-3</v>
      </c>
      <c r="BS835">
        <v>-5</v>
      </c>
      <c r="BT835">
        <v>5.0000000000000001E-3</v>
      </c>
      <c r="BU835">
        <v>-2.6979E-2</v>
      </c>
      <c r="BV835">
        <v>0</v>
      </c>
      <c r="BW835" t="s">
        <v>155</v>
      </c>
    </row>
    <row r="836" spans="1:75" x14ac:dyDescent="0.25">
      <c r="A836" s="26">
        <v>43530</v>
      </c>
      <c r="B836" s="29">
        <v>0.6885341782407407</v>
      </c>
      <c r="C836">
        <v>0</v>
      </c>
      <c r="D836">
        <v>2E-3</v>
      </c>
      <c r="E836">
        <v>20</v>
      </c>
      <c r="F836">
        <v>1</v>
      </c>
      <c r="G836">
        <v>0.6</v>
      </c>
      <c r="H836">
        <v>-16.600000000000001</v>
      </c>
      <c r="J836">
        <v>19.5</v>
      </c>
      <c r="Y836">
        <v>13.2</v>
      </c>
      <c r="Z836">
        <v>878</v>
      </c>
      <c r="AA836">
        <v>903</v>
      </c>
      <c r="AB836">
        <v>885</v>
      </c>
      <c r="AF836">
        <v>982</v>
      </c>
      <c r="AG836">
        <v>-4</v>
      </c>
      <c r="AH836">
        <v>38</v>
      </c>
      <c r="AI836">
        <v>35</v>
      </c>
      <c r="AJ836">
        <v>190</v>
      </c>
      <c r="AK836">
        <v>169</v>
      </c>
      <c r="AL836">
        <v>5</v>
      </c>
      <c r="AM836">
        <v>175.9</v>
      </c>
      <c r="AN836" t="s">
        <v>155</v>
      </c>
      <c r="AO836">
        <v>2</v>
      </c>
      <c r="AP836" s="28">
        <v>0.89701388888888889</v>
      </c>
      <c r="AQ836">
        <v>47.158608000000001</v>
      </c>
      <c r="AR836">
        <v>-88.489694999999998</v>
      </c>
      <c r="AS836">
        <v>310.89999999999998</v>
      </c>
      <c r="AT836">
        <v>0</v>
      </c>
      <c r="AU836">
        <v>12</v>
      </c>
      <c r="AV836">
        <v>12</v>
      </c>
      <c r="AW836" t="s">
        <v>258</v>
      </c>
      <c r="AX836">
        <v>0.9</v>
      </c>
      <c r="AY836">
        <v>1.3</v>
      </c>
      <c r="AZ836">
        <v>1.6</v>
      </c>
      <c r="BR836">
        <v>-2.6319999999999998E-3</v>
      </c>
      <c r="BS836">
        <v>-5</v>
      </c>
      <c r="BT836">
        <v>5.0000000000000001E-3</v>
      </c>
      <c r="BU836">
        <v>-6.4320000000000002E-2</v>
      </c>
      <c r="BV836">
        <v>0</v>
      </c>
      <c r="BW836" t="s">
        <v>155</v>
      </c>
    </row>
    <row r="837" spans="1:75" x14ac:dyDescent="0.25">
      <c r="A837" s="26">
        <v>43530</v>
      </c>
      <c r="B837" s="29">
        <v>0.68854575231481485</v>
      </c>
      <c r="C837">
        <v>0</v>
      </c>
      <c r="D837">
        <v>2E-3</v>
      </c>
      <c r="E837">
        <v>20</v>
      </c>
      <c r="F837">
        <v>1</v>
      </c>
      <c r="G837">
        <v>0.6</v>
      </c>
      <c r="H837">
        <v>-16</v>
      </c>
      <c r="J837">
        <v>19.600000000000001</v>
      </c>
      <c r="Y837">
        <v>13.2</v>
      </c>
      <c r="Z837">
        <v>878</v>
      </c>
      <c r="AA837">
        <v>903</v>
      </c>
      <c r="AB837">
        <v>886</v>
      </c>
      <c r="AF837">
        <v>982</v>
      </c>
      <c r="AG837">
        <v>-4</v>
      </c>
      <c r="AH837">
        <v>38</v>
      </c>
      <c r="AI837">
        <v>35</v>
      </c>
      <c r="AJ837">
        <v>190</v>
      </c>
      <c r="AK837">
        <v>169.4</v>
      </c>
      <c r="AL837">
        <v>5</v>
      </c>
      <c r="AM837">
        <v>175.5</v>
      </c>
      <c r="AN837" t="s">
        <v>155</v>
      </c>
      <c r="AO837">
        <v>2</v>
      </c>
      <c r="AP837" s="28">
        <v>0.89702546296296293</v>
      </c>
      <c r="AQ837">
        <v>47.158608000000001</v>
      </c>
      <c r="AR837">
        <v>-88.489694999999998</v>
      </c>
      <c r="AS837">
        <v>310.89999999999998</v>
      </c>
      <c r="AT837">
        <v>0</v>
      </c>
      <c r="AU837">
        <v>12</v>
      </c>
      <c r="AV837">
        <v>12</v>
      </c>
      <c r="AW837" t="s">
        <v>258</v>
      </c>
      <c r="AX837">
        <v>0.8044</v>
      </c>
      <c r="AY837">
        <v>1.3</v>
      </c>
      <c r="AZ837">
        <v>1.5044</v>
      </c>
      <c r="BR837">
        <v>-1.632E-3</v>
      </c>
      <c r="BS837">
        <v>-5</v>
      </c>
      <c r="BT837">
        <v>5.0000000000000001E-3</v>
      </c>
      <c r="BU837">
        <v>-3.9882000000000001E-2</v>
      </c>
      <c r="BV837">
        <v>0</v>
      </c>
      <c r="BW837" t="s">
        <v>155</v>
      </c>
    </row>
    <row r="838" spans="1:75" x14ac:dyDescent="0.25">
      <c r="A838" s="26">
        <v>43530</v>
      </c>
      <c r="B838" s="29">
        <v>0.68855732638888878</v>
      </c>
      <c r="C838">
        <v>0</v>
      </c>
      <c r="D838">
        <v>2E-3</v>
      </c>
      <c r="E838">
        <v>20</v>
      </c>
      <c r="F838">
        <v>0.9</v>
      </c>
      <c r="G838">
        <v>0.6</v>
      </c>
      <c r="H838">
        <v>-13.5</v>
      </c>
      <c r="J838">
        <v>19.600000000000001</v>
      </c>
      <c r="Y838">
        <v>13.2</v>
      </c>
      <c r="Z838">
        <v>878</v>
      </c>
      <c r="AA838">
        <v>904</v>
      </c>
      <c r="AB838">
        <v>884</v>
      </c>
      <c r="AF838">
        <v>982</v>
      </c>
      <c r="AG838">
        <v>-4</v>
      </c>
      <c r="AH838">
        <v>38</v>
      </c>
      <c r="AI838">
        <v>35</v>
      </c>
      <c r="AJ838">
        <v>190</v>
      </c>
      <c r="AK838">
        <v>169.6</v>
      </c>
      <c r="AL838">
        <v>5.0999999999999996</v>
      </c>
      <c r="AM838">
        <v>175.2</v>
      </c>
      <c r="AN838" t="s">
        <v>155</v>
      </c>
      <c r="AO838">
        <v>2</v>
      </c>
      <c r="AP838" s="28">
        <v>0.89703703703703708</v>
      </c>
      <c r="AQ838">
        <v>47.158608000000001</v>
      </c>
      <c r="AR838">
        <v>-88.489694999999998</v>
      </c>
      <c r="AS838">
        <v>311</v>
      </c>
      <c r="AT838">
        <v>0</v>
      </c>
      <c r="AU838">
        <v>12</v>
      </c>
      <c r="AV838">
        <v>12</v>
      </c>
      <c r="AW838" t="s">
        <v>258</v>
      </c>
      <c r="AX838">
        <v>0.8</v>
      </c>
      <c r="AY838">
        <v>1.3</v>
      </c>
      <c r="AZ838">
        <v>1.5</v>
      </c>
      <c r="BR838">
        <v>-1.735E-3</v>
      </c>
      <c r="BS838">
        <v>-5</v>
      </c>
      <c r="BT838">
        <v>5.0000000000000001E-3</v>
      </c>
      <c r="BU838">
        <v>-4.2405999999999999E-2</v>
      </c>
      <c r="BV838">
        <v>0</v>
      </c>
      <c r="BW838" t="s">
        <v>155</v>
      </c>
    </row>
    <row r="839" spans="1:75" x14ac:dyDescent="0.25">
      <c r="A839" s="26">
        <v>43530</v>
      </c>
      <c r="B839" s="29">
        <v>0.68856890046296293</v>
      </c>
      <c r="C839">
        <v>0</v>
      </c>
      <c r="D839">
        <v>2E-3</v>
      </c>
      <c r="E839">
        <v>20</v>
      </c>
      <c r="F839">
        <v>0.7</v>
      </c>
      <c r="G839">
        <v>0.6</v>
      </c>
      <c r="H839">
        <v>-14.7</v>
      </c>
      <c r="J839">
        <v>19.600000000000001</v>
      </c>
      <c r="Y839">
        <v>13.2</v>
      </c>
      <c r="Z839">
        <v>878</v>
      </c>
      <c r="AA839">
        <v>903</v>
      </c>
      <c r="AB839">
        <v>883</v>
      </c>
      <c r="AF839">
        <v>982</v>
      </c>
      <c r="AG839">
        <v>-4</v>
      </c>
      <c r="AH839">
        <v>38</v>
      </c>
      <c r="AI839">
        <v>35</v>
      </c>
      <c r="AJ839">
        <v>190</v>
      </c>
      <c r="AK839">
        <v>169.4</v>
      </c>
      <c r="AL839">
        <v>5</v>
      </c>
      <c r="AM839">
        <v>175</v>
      </c>
      <c r="AN839" t="s">
        <v>155</v>
      </c>
      <c r="AO839">
        <v>2</v>
      </c>
      <c r="AP839" s="28">
        <v>0.89704861111111101</v>
      </c>
      <c r="AQ839">
        <v>47.158608000000001</v>
      </c>
      <c r="AR839">
        <v>-88.489694999999998</v>
      </c>
      <c r="AS839">
        <v>311</v>
      </c>
      <c r="AT839">
        <v>0</v>
      </c>
      <c r="AU839">
        <v>12</v>
      </c>
      <c r="AV839">
        <v>12</v>
      </c>
      <c r="AW839" t="s">
        <v>258</v>
      </c>
      <c r="AX839">
        <v>0.8</v>
      </c>
      <c r="AY839">
        <v>1.3</v>
      </c>
      <c r="AZ839">
        <v>1.5</v>
      </c>
      <c r="BR839">
        <v>-3.0000000000000001E-3</v>
      </c>
      <c r="BS839">
        <v>-5</v>
      </c>
      <c r="BT839">
        <v>5.0000000000000001E-3</v>
      </c>
      <c r="BU839">
        <v>-7.3313000000000003E-2</v>
      </c>
      <c r="BV839">
        <v>0</v>
      </c>
      <c r="BW839" t="s">
        <v>155</v>
      </c>
    </row>
    <row r="840" spans="1:75" x14ac:dyDescent="0.25">
      <c r="A840" s="26">
        <v>43530</v>
      </c>
      <c r="B840" s="29">
        <v>0.68858047453703708</v>
      </c>
      <c r="C840">
        <v>0</v>
      </c>
      <c r="D840">
        <v>2E-3</v>
      </c>
      <c r="E840">
        <v>20</v>
      </c>
      <c r="F840">
        <v>0.7</v>
      </c>
      <c r="G840">
        <v>0.6</v>
      </c>
      <c r="H840">
        <v>-13.4</v>
      </c>
      <c r="J840">
        <v>19.600000000000001</v>
      </c>
      <c r="Y840">
        <v>13.2</v>
      </c>
      <c r="Z840">
        <v>878</v>
      </c>
      <c r="AA840">
        <v>903</v>
      </c>
      <c r="AB840">
        <v>883</v>
      </c>
      <c r="AF840">
        <v>982</v>
      </c>
      <c r="AG840">
        <v>-4</v>
      </c>
      <c r="AH840">
        <v>38.368000000000002</v>
      </c>
      <c r="AI840">
        <v>35</v>
      </c>
      <c r="AJ840">
        <v>190</v>
      </c>
      <c r="AK840">
        <v>170</v>
      </c>
      <c r="AL840">
        <v>5.0999999999999996</v>
      </c>
      <c r="AM840">
        <v>175</v>
      </c>
      <c r="AN840" t="s">
        <v>155</v>
      </c>
      <c r="AO840">
        <v>2</v>
      </c>
      <c r="AP840" s="28">
        <v>0.89706018518518515</v>
      </c>
      <c r="AQ840">
        <v>47.158608000000001</v>
      </c>
      <c r="AR840">
        <v>-88.489694999999998</v>
      </c>
      <c r="AS840">
        <v>311.10000000000002</v>
      </c>
      <c r="AT840">
        <v>0</v>
      </c>
      <c r="AU840">
        <v>12</v>
      </c>
      <c r="AV840">
        <v>12</v>
      </c>
      <c r="AW840" t="s">
        <v>258</v>
      </c>
      <c r="AX840">
        <v>0.8</v>
      </c>
      <c r="AY840">
        <v>1.204496</v>
      </c>
      <c r="AZ840">
        <v>1.5</v>
      </c>
      <c r="BR840">
        <v>-2.264E-3</v>
      </c>
      <c r="BS840">
        <v>-5</v>
      </c>
      <c r="BT840">
        <v>5.0000000000000001E-3</v>
      </c>
      <c r="BU840">
        <v>-5.5327000000000001E-2</v>
      </c>
      <c r="BV840">
        <v>0</v>
      </c>
      <c r="BW840" t="s">
        <v>155</v>
      </c>
    </row>
    <row r="841" spans="1:75" x14ac:dyDescent="0.25">
      <c r="A841" s="26">
        <v>43530</v>
      </c>
      <c r="B841" s="29">
        <v>0.68859204861111112</v>
      </c>
      <c r="C841">
        <v>0</v>
      </c>
      <c r="D841">
        <v>2E-3</v>
      </c>
      <c r="E841">
        <v>20</v>
      </c>
      <c r="F841">
        <v>0.5</v>
      </c>
      <c r="G841">
        <v>0.6</v>
      </c>
      <c r="H841">
        <v>-16.600000000000001</v>
      </c>
      <c r="J841">
        <v>19.600000000000001</v>
      </c>
      <c r="Y841">
        <v>13.3</v>
      </c>
      <c r="Z841">
        <v>878</v>
      </c>
      <c r="AA841">
        <v>903</v>
      </c>
      <c r="AB841">
        <v>883</v>
      </c>
      <c r="AF841">
        <v>982</v>
      </c>
      <c r="AG841">
        <v>-4</v>
      </c>
      <c r="AH841">
        <v>39</v>
      </c>
      <c r="AI841">
        <v>35</v>
      </c>
      <c r="AJ841">
        <v>190</v>
      </c>
      <c r="AK841">
        <v>170</v>
      </c>
      <c r="AL841">
        <v>5</v>
      </c>
      <c r="AM841">
        <v>175</v>
      </c>
      <c r="AN841" t="s">
        <v>155</v>
      </c>
      <c r="AO841">
        <v>2</v>
      </c>
      <c r="AP841" s="28">
        <v>0.8970717592592593</v>
      </c>
      <c r="AQ841">
        <v>47.158608000000001</v>
      </c>
      <c r="AR841">
        <v>-88.489693000000003</v>
      </c>
      <c r="AS841">
        <v>311.2</v>
      </c>
      <c r="AT841">
        <v>0</v>
      </c>
      <c r="AU841">
        <v>12</v>
      </c>
      <c r="AV841">
        <v>12</v>
      </c>
      <c r="AW841" t="s">
        <v>258</v>
      </c>
      <c r="AX841">
        <v>0.8</v>
      </c>
      <c r="AY841">
        <v>1.295596</v>
      </c>
      <c r="AZ841">
        <v>1.5</v>
      </c>
      <c r="BR841">
        <v>-1E-3</v>
      </c>
      <c r="BS841">
        <v>-5</v>
      </c>
      <c r="BT841">
        <v>5.3680000000000004E-3</v>
      </c>
      <c r="BU841">
        <v>-2.4438000000000001E-2</v>
      </c>
      <c r="BV841">
        <v>0</v>
      </c>
      <c r="BW841" t="s">
        <v>155</v>
      </c>
    </row>
    <row r="842" spans="1:75" x14ac:dyDescent="0.25">
      <c r="A842" s="26">
        <v>43530</v>
      </c>
      <c r="B842" s="29">
        <v>0.68860362268518516</v>
      </c>
      <c r="C842">
        <v>0</v>
      </c>
      <c r="D842">
        <v>2E-3</v>
      </c>
      <c r="E842">
        <v>20</v>
      </c>
      <c r="F842">
        <v>0.4</v>
      </c>
      <c r="G842">
        <v>0.6</v>
      </c>
      <c r="H842">
        <v>-17.399999999999999</v>
      </c>
      <c r="J842">
        <v>19.600000000000001</v>
      </c>
      <c r="Y842">
        <v>13.3</v>
      </c>
      <c r="Z842">
        <v>878</v>
      </c>
      <c r="AA842">
        <v>902</v>
      </c>
      <c r="AB842">
        <v>883</v>
      </c>
      <c r="AF842">
        <v>982</v>
      </c>
      <c r="AG842">
        <v>-4</v>
      </c>
      <c r="AH842">
        <v>39</v>
      </c>
      <c r="AI842">
        <v>35</v>
      </c>
      <c r="AJ842">
        <v>190</v>
      </c>
      <c r="AK842">
        <v>169.6</v>
      </c>
      <c r="AL842">
        <v>5</v>
      </c>
      <c r="AM842">
        <v>175.3</v>
      </c>
      <c r="AN842" t="s">
        <v>155</v>
      </c>
      <c r="AO842">
        <v>2</v>
      </c>
      <c r="AP842" s="28">
        <v>0.89708333333333334</v>
      </c>
      <c r="AQ842">
        <v>47.158608000000001</v>
      </c>
      <c r="AR842">
        <v>-88.489693000000003</v>
      </c>
      <c r="AS842">
        <v>311.10000000000002</v>
      </c>
      <c r="AT842">
        <v>0</v>
      </c>
      <c r="AU842">
        <v>12</v>
      </c>
      <c r="AV842">
        <v>12</v>
      </c>
      <c r="AW842" t="s">
        <v>258</v>
      </c>
      <c r="AX842">
        <v>0.8</v>
      </c>
      <c r="AY842">
        <v>1.3</v>
      </c>
      <c r="AZ842">
        <v>1.5</v>
      </c>
      <c r="BR842">
        <v>-6.3199999999999997E-4</v>
      </c>
      <c r="BS842">
        <v>-5</v>
      </c>
      <c r="BT842">
        <v>5.6319999999999999E-3</v>
      </c>
      <c r="BU842">
        <v>-1.5445E-2</v>
      </c>
      <c r="BV842">
        <v>0</v>
      </c>
      <c r="BW842" t="s">
        <v>155</v>
      </c>
    </row>
    <row r="843" spans="1:75" x14ac:dyDescent="0.25">
      <c r="A843" s="26">
        <v>43530</v>
      </c>
      <c r="B843" s="29">
        <v>0.6886151967592592</v>
      </c>
      <c r="C843">
        <v>0</v>
      </c>
      <c r="D843">
        <v>2E-3</v>
      </c>
      <c r="E843">
        <v>20</v>
      </c>
      <c r="F843">
        <v>0.4</v>
      </c>
      <c r="G843">
        <v>0.5</v>
      </c>
      <c r="H843">
        <v>-18.600000000000001</v>
      </c>
      <c r="J843">
        <v>19.7</v>
      </c>
      <c r="Y843">
        <v>13.3</v>
      </c>
      <c r="Z843">
        <v>878</v>
      </c>
      <c r="AA843">
        <v>902</v>
      </c>
      <c r="AB843">
        <v>883</v>
      </c>
      <c r="AF843">
        <v>982</v>
      </c>
      <c r="AG843">
        <v>-4</v>
      </c>
      <c r="AH843">
        <v>39</v>
      </c>
      <c r="AI843">
        <v>35</v>
      </c>
      <c r="AJ843">
        <v>190</v>
      </c>
      <c r="AK843">
        <v>169</v>
      </c>
      <c r="AL843">
        <v>5</v>
      </c>
      <c r="AM843">
        <v>175.6</v>
      </c>
      <c r="AN843" t="s">
        <v>155</v>
      </c>
      <c r="AO843">
        <v>2</v>
      </c>
      <c r="AP843" s="28">
        <v>0.89709490740740738</v>
      </c>
      <c r="AQ843">
        <v>47.158608000000001</v>
      </c>
      <c r="AR843">
        <v>-88.489693000000003</v>
      </c>
      <c r="AS843">
        <v>310.89999999999998</v>
      </c>
      <c r="AT843">
        <v>0</v>
      </c>
      <c r="AU843">
        <v>12</v>
      </c>
      <c r="AV843">
        <v>12</v>
      </c>
      <c r="AW843" t="s">
        <v>258</v>
      </c>
      <c r="AX843">
        <v>0.8</v>
      </c>
      <c r="AY843">
        <v>1.3</v>
      </c>
      <c r="AZ843">
        <v>1.5</v>
      </c>
      <c r="BR843">
        <v>0</v>
      </c>
      <c r="BS843">
        <v>-5</v>
      </c>
      <c r="BT843">
        <v>5.0000000000000001E-3</v>
      </c>
      <c r="BU843">
        <v>0</v>
      </c>
      <c r="BV843">
        <v>0</v>
      </c>
      <c r="BW843" t="s">
        <v>155</v>
      </c>
    </row>
    <row r="844" spans="1:75" x14ac:dyDescent="0.25">
      <c r="A844" s="26">
        <v>43530</v>
      </c>
      <c r="B844" s="29">
        <v>0.68862677083333335</v>
      </c>
      <c r="C844">
        <v>0</v>
      </c>
      <c r="D844">
        <v>2E-3</v>
      </c>
      <c r="E844">
        <v>20</v>
      </c>
      <c r="F844">
        <v>0.4</v>
      </c>
      <c r="G844">
        <v>0.5</v>
      </c>
      <c r="H844">
        <v>-21.9</v>
      </c>
      <c r="J844">
        <v>19.7</v>
      </c>
      <c r="Y844">
        <v>13.3</v>
      </c>
      <c r="Z844">
        <v>878</v>
      </c>
      <c r="AA844">
        <v>903</v>
      </c>
      <c r="AB844">
        <v>883</v>
      </c>
      <c r="AF844">
        <v>982</v>
      </c>
      <c r="AG844">
        <v>-4</v>
      </c>
      <c r="AH844">
        <v>39</v>
      </c>
      <c r="AI844">
        <v>35</v>
      </c>
      <c r="AJ844">
        <v>190</v>
      </c>
      <c r="AK844">
        <v>169.4</v>
      </c>
      <c r="AL844">
        <v>5</v>
      </c>
      <c r="AM844">
        <v>176</v>
      </c>
      <c r="AN844" t="s">
        <v>155</v>
      </c>
      <c r="AO844">
        <v>2</v>
      </c>
      <c r="AP844" s="28">
        <v>0.89710648148148142</v>
      </c>
      <c r="AQ844">
        <v>47.158608000000001</v>
      </c>
      <c r="AR844">
        <v>-88.489693000000003</v>
      </c>
      <c r="AS844">
        <v>310.8</v>
      </c>
      <c r="AT844">
        <v>0</v>
      </c>
      <c r="AU844">
        <v>12</v>
      </c>
      <c r="AV844">
        <v>12</v>
      </c>
      <c r="AW844" t="s">
        <v>258</v>
      </c>
      <c r="AX844">
        <v>0.89559999999999995</v>
      </c>
      <c r="AY844">
        <v>1.3956</v>
      </c>
      <c r="AZ844">
        <v>1.5955999999999999</v>
      </c>
      <c r="BR844">
        <v>-7.3499999999999998E-4</v>
      </c>
      <c r="BS844">
        <v>-5</v>
      </c>
      <c r="BT844">
        <v>5.0000000000000001E-3</v>
      </c>
      <c r="BU844">
        <v>-1.7954999999999999E-2</v>
      </c>
      <c r="BV844">
        <v>0</v>
      </c>
      <c r="BW844" t="s">
        <v>155</v>
      </c>
    </row>
    <row r="845" spans="1:75" x14ac:dyDescent="0.25">
      <c r="B845" s="29"/>
    </row>
    <row r="848" spans="1:75" x14ac:dyDescent="0.25">
      <c r="A848" t="s">
        <v>260</v>
      </c>
    </row>
    <row r="849" spans="1:3" x14ac:dyDescent="0.25">
      <c r="A849" t="s">
        <v>261</v>
      </c>
      <c r="B849">
        <v>7.1239999999999997</v>
      </c>
    </row>
    <row r="850" spans="1:3" x14ac:dyDescent="0.25">
      <c r="A850" t="s">
        <v>262</v>
      </c>
      <c r="B850" t="s">
        <v>263</v>
      </c>
    </row>
    <row r="851" spans="1:3" x14ac:dyDescent="0.25">
      <c r="B851" t="s">
        <v>264</v>
      </c>
      <c r="C851" t="s">
        <v>265</v>
      </c>
    </row>
    <row r="852" spans="1:3" x14ac:dyDescent="0.25">
      <c r="B852" t="s">
        <v>266</v>
      </c>
    </row>
    <row r="853" spans="1:3" x14ac:dyDescent="0.25">
      <c r="B853" t="s">
        <v>267</v>
      </c>
    </row>
    <row r="854" spans="1:3" x14ac:dyDescent="0.25">
      <c r="A854" t="s">
        <v>268</v>
      </c>
      <c r="B854" s="26">
        <v>43530</v>
      </c>
    </row>
    <row r="855" spans="1:3" x14ac:dyDescent="0.25">
      <c r="A855" t="s">
        <v>269</v>
      </c>
    </row>
    <row r="856" spans="1:3" x14ac:dyDescent="0.25">
      <c r="A856" t="s">
        <v>270</v>
      </c>
      <c r="B856" t="s">
        <v>271</v>
      </c>
    </row>
    <row r="857" spans="1:3" x14ac:dyDescent="0.25">
      <c r="A857" t="s">
        <v>272</v>
      </c>
      <c r="B857" t="s">
        <v>273</v>
      </c>
    </row>
    <row r="858" spans="1:3" x14ac:dyDescent="0.25">
      <c r="A858" t="s">
        <v>274</v>
      </c>
      <c r="B858" t="s">
        <v>275</v>
      </c>
    </row>
    <row r="859" spans="1:3" x14ac:dyDescent="0.25">
      <c r="A859" t="s">
        <v>276</v>
      </c>
      <c r="B859" t="s">
        <v>277</v>
      </c>
    </row>
    <row r="860" spans="1:3" x14ac:dyDescent="0.25">
      <c r="A860" t="s">
        <v>278</v>
      </c>
    </row>
    <row r="861" spans="1:3" x14ac:dyDescent="0.25">
      <c r="A861" t="s">
        <v>270</v>
      </c>
      <c r="B861" t="s">
        <v>279</v>
      </c>
    </row>
    <row r="862" spans="1:3" x14ac:dyDescent="0.25">
      <c r="A862" t="s">
        <v>272</v>
      </c>
      <c r="B862" t="s">
        <v>280</v>
      </c>
    </row>
    <row r="863" spans="1:3" x14ac:dyDescent="0.25">
      <c r="A863" t="s">
        <v>274</v>
      </c>
      <c r="B863">
        <v>95</v>
      </c>
    </row>
    <row r="864" spans="1:3" x14ac:dyDescent="0.25">
      <c r="A864" t="s">
        <v>276</v>
      </c>
      <c r="B864">
        <v>6.907</v>
      </c>
    </row>
    <row r="865" spans="1:8" x14ac:dyDescent="0.25">
      <c r="A865" t="s">
        <v>281</v>
      </c>
      <c r="B865">
        <v>6.08</v>
      </c>
    </row>
    <row r="866" spans="1:8" x14ac:dyDescent="0.25">
      <c r="A866" t="s">
        <v>282</v>
      </c>
      <c r="B866">
        <v>15.6</v>
      </c>
    </row>
    <row r="867" spans="1:8" x14ac:dyDescent="0.25">
      <c r="A867" t="s">
        <v>283</v>
      </c>
      <c r="B867">
        <v>3030</v>
      </c>
    </row>
    <row r="868" spans="1:8" x14ac:dyDescent="0.25">
      <c r="A868" t="s">
        <v>278</v>
      </c>
    </row>
    <row r="869" spans="1:8" x14ac:dyDescent="0.25">
      <c r="A869" t="s">
        <v>270</v>
      </c>
      <c r="B869" t="s">
        <v>284</v>
      </c>
    </row>
    <row r="870" spans="1:8" x14ac:dyDescent="0.25">
      <c r="A870" t="s">
        <v>272</v>
      </c>
      <c r="B870" t="s">
        <v>285</v>
      </c>
    </row>
    <row r="871" spans="1:8" x14ac:dyDescent="0.25">
      <c r="A871" t="s">
        <v>274</v>
      </c>
      <c r="B871">
        <v>129098</v>
      </c>
    </row>
    <row r="872" spans="1:8" x14ac:dyDescent="0.25">
      <c r="A872" t="s">
        <v>276</v>
      </c>
      <c r="B872">
        <v>1.302</v>
      </c>
    </row>
    <row r="873" spans="1:8" x14ac:dyDescent="0.25">
      <c r="A873" t="s">
        <v>286</v>
      </c>
      <c r="B873">
        <v>2032</v>
      </c>
    </row>
    <row r="874" spans="1:8" x14ac:dyDescent="0.25">
      <c r="A874" t="s">
        <v>287</v>
      </c>
      <c r="B874">
        <v>253</v>
      </c>
    </row>
    <row r="875" spans="1:8" x14ac:dyDescent="0.25">
      <c r="A875" t="s">
        <v>288</v>
      </c>
      <c r="B875" t="s">
        <v>289</v>
      </c>
      <c r="C875">
        <v>0</v>
      </c>
      <c r="D875">
        <v>4409.1123049999997</v>
      </c>
      <c r="E875">
        <v>2976.3190920000002</v>
      </c>
      <c r="F875">
        <v>154081.3125</v>
      </c>
      <c r="G875">
        <v>-836283.875</v>
      </c>
      <c r="H875">
        <v>2435829.5</v>
      </c>
    </row>
    <row r="876" spans="1:8" x14ac:dyDescent="0.25">
      <c r="A876" t="s">
        <v>290</v>
      </c>
      <c r="B876">
        <v>500</v>
      </c>
      <c r="C876">
        <v>1.0000000000000001E-5</v>
      </c>
      <c r="D876">
        <v>6866.6889650000003</v>
      </c>
      <c r="E876">
        <v>0</v>
      </c>
      <c r="F876">
        <v>0</v>
      </c>
      <c r="G876">
        <v>0</v>
      </c>
      <c r="H876">
        <v>0</v>
      </c>
    </row>
    <row r="877" spans="1:8" x14ac:dyDescent="0.25">
      <c r="A877" t="s">
        <v>278</v>
      </c>
    </row>
    <row r="878" spans="1:8" x14ac:dyDescent="0.25">
      <c r="A878" t="s">
        <v>270</v>
      </c>
      <c r="B878" t="s">
        <v>291</v>
      </c>
    </row>
    <row r="879" spans="1:8" x14ac:dyDescent="0.25">
      <c r="A879" t="s">
        <v>272</v>
      </c>
      <c r="B879" t="s">
        <v>292</v>
      </c>
    </row>
    <row r="880" spans="1:8" x14ac:dyDescent="0.25">
      <c r="A880" t="s">
        <v>276</v>
      </c>
      <c r="B880">
        <v>2.9</v>
      </c>
    </row>
    <row r="881" spans="1:2" x14ac:dyDescent="0.25">
      <c r="A881" t="s">
        <v>278</v>
      </c>
    </row>
    <row r="882" spans="1:2" x14ac:dyDescent="0.25">
      <c r="A882" t="s">
        <v>270</v>
      </c>
      <c r="B882" t="s">
        <v>293</v>
      </c>
    </row>
    <row r="883" spans="1:2" x14ac:dyDescent="0.25">
      <c r="A883" t="s">
        <v>272</v>
      </c>
      <c r="B883" t="s">
        <v>294</v>
      </c>
    </row>
    <row r="884" spans="1:2" x14ac:dyDescent="0.25">
      <c r="A884" t="s">
        <v>274</v>
      </c>
      <c r="B884">
        <v>208</v>
      </c>
    </row>
    <row r="885" spans="1:2" x14ac:dyDescent="0.25">
      <c r="A885" t="s">
        <v>295</v>
      </c>
      <c r="B885" t="s">
        <v>296</v>
      </c>
    </row>
    <row r="886" spans="1:2" x14ac:dyDescent="0.25">
      <c r="A886" t="s">
        <v>297</v>
      </c>
      <c r="B886" t="s">
        <v>298</v>
      </c>
    </row>
    <row r="887" spans="1:2" x14ac:dyDescent="0.25">
      <c r="A887" t="s">
        <v>299</v>
      </c>
      <c r="B887" t="s">
        <v>300</v>
      </c>
    </row>
    <row r="888" spans="1:2" x14ac:dyDescent="0.25">
      <c r="A888" t="s">
        <v>301</v>
      </c>
      <c r="B888" t="s">
        <v>302</v>
      </c>
    </row>
    <row r="889" spans="1:2" x14ac:dyDescent="0.25">
      <c r="A889" t="s">
        <v>278</v>
      </c>
    </row>
    <row r="891" spans="1:2" x14ac:dyDescent="0.25">
      <c r="A891" t="s">
        <v>303</v>
      </c>
      <c r="B891" t="s">
        <v>304</v>
      </c>
    </row>
    <row r="892" spans="1:2" x14ac:dyDescent="0.25">
      <c r="A892" t="s">
        <v>305</v>
      </c>
    </row>
    <row r="893" spans="1:2" x14ac:dyDescent="0.25">
      <c r="A893" t="s">
        <v>306</v>
      </c>
      <c r="B893">
        <v>998</v>
      </c>
    </row>
    <row r="894" spans="1:2" x14ac:dyDescent="0.25">
      <c r="A894" t="s">
        <v>307</v>
      </c>
      <c r="B894" t="s">
        <v>308</v>
      </c>
    </row>
    <row r="895" spans="1:2" x14ac:dyDescent="0.25">
      <c r="A895" t="s">
        <v>309</v>
      </c>
    </row>
    <row r="896" spans="1:2" x14ac:dyDescent="0.25">
      <c r="A896" t="s">
        <v>310</v>
      </c>
      <c r="B896">
        <v>0.74</v>
      </c>
    </row>
    <row r="897" spans="1:3" x14ac:dyDescent="0.25">
      <c r="A897" t="s">
        <v>311</v>
      </c>
      <c r="B897" t="s">
        <v>312</v>
      </c>
    </row>
    <row r="898" spans="1:3" x14ac:dyDescent="0.25">
      <c r="A898" t="s">
        <v>313</v>
      </c>
      <c r="B898">
        <v>2</v>
      </c>
    </row>
    <row r="899" spans="1:3" x14ac:dyDescent="0.25">
      <c r="A899" t="s">
        <v>314</v>
      </c>
      <c r="B899" t="s">
        <v>315</v>
      </c>
    </row>
    <row r="900" spans="1:3" x14ac:dyDescent="0.25">
      <c r="A900" t="s">
        <v>316</v>
      </c>
      <c r="B900" t="s">
        <v>317</v>
      </c>
      <c r="C900" t="s">
        <v>318</v>
      </c>
    </row>
    <row r="901" spans="1:3" x14ac:dyDescent="0.25">
      <c r="A901" t="s">
        <v>319</v>
      </c>
      <c r="B901">
        <v>4</v>
      </c>
    </row>
    <row r="902" spans="1:3" x14ac:dyDescent="0.25">
      <c r="A902" t="s">
        <v>320</v>
      </c>
      <c r="B902">
        <v>4</v>
      </c>
    </row>
    <row r="903" spans="1:3" x14ac:dyDescent="0.25">
      <c r="A903" t="s">
        <v>321</v>
      </c>
      <c r="B903">
        <v>3</v>
      </c>
    </row>
    <row r="904" spans="1:3" x14ac:dyDescent="0.25">
      <c r="A904" t="s">
        <v>322</v>
      </c>
      <c r="B904">
        <v>5</v>
      </c>
    </row>
    <row r="905" spans="1:3" x14ac:dyDescent="0.25">
      <c r="A905" t="s">
        <v>323</v>
      </c>
      <c r="B905">
        <v>1</v>
      </c>
    </row>
    <row r="906" spans="1:3" x14ac:dyDescent="0.25">
      <c r="A906" t="s">
        <v>324</v>
      </c>
      <c r="B906">
        <v>0</v>
      </c>
    </row>
    <row r="907" spans="1:3" x14ac:dyDescent="0.25">
      <c r="A907" t="s">
        <v>325</v>
      </c>
      <c r="B907" t="s">
        <v>315</v>
      </c>
    </row>
    <row r="908" spans="1:3" x14ac:dyDescent="0.25">
      <c r="A908" t="s">
        <v>326</v>
      </c>
      <c r="B908">
        <v>0</v>
      </c>
    </row>
    <row r="909" spans="1:3" x14ac:dyDescent="0.25">
      <c r="A909" t="s">
        <v>327</v>
      </c>
      <c r="B909" t="s">
        <v>315</v>
      </c>
    </row>
    <row r="910" spans="1:3" x14ac:dyDescent="0.25">
      <c r="A910" t="s">
        <v>328</v>
      </c>
      <c r="B910">
        <v>0</v>
      </c>
    </row>
    <row r="911" spans="1:3" x14ac:dyDescent="0.25">
      <c r="A911" t="s">
        <v>329</v>
      </c>
      <c r="B911">
        <v>0</v>
      </c>
    </row>
    <row r="912" spans="1:3" x14ac:dyDescent="0.25">
      <c r="A912" t="s">
        <v>330</v>
      </c>
      <c r="B912">
        <v>0</v>
      </c>
    </row>
    <row r="913" spans="1:2" x14ac:dyDescent="0.25">
      <c r="A913" t="s">
        <v>331</v>
      </c>
      <c r="B913">
        <v>1</v>
      </c>
    </row>
    <row r="914" spans="1:2" x14ac:dyDescent="0.25">
      <c r="A914" t="s">
        <v>332</v>
      </c>
      <c r="B914">
        <v>0</v>
      </c>
    </row>
    <row r="915" spans="1:2" x14ac:dyDescent="0.25">
      <c r="A915" t="s">
        <v>333</v>
      </c>
      <c r="B915" t="s">
        <v>334</v>
      </c>
    </row>
    <row r="916" spans="1:2" x14ac:dyDescent="0.25">
      <c r="A916" t="s">
        <v>335</v>
      </c>
      <c r="B916" t="s">
        <v>336</v>
      </c>
    </row>
    <row r="917" spans="1:2" x14ac:dyDescent="0.25">
      <c r="A917" t="s">
        <v>337</v>
      </c>
      <c r="B917" t="s">
        <v>338</v>
      </c>
    </row>
    <row r="918" spans="1:2" x14ac:dyDescent="0.25">
      <c r="A918" t="s">
        <v>339</v>
      </c>
      <c r="B918">
        <v>0</v>
      </c>
    </row>
    <row r="919" spans="1:2" x14ac:dyDescent="0.25">
      <c r="A919" t="s">
        <v>340</v>
      </c>
      <c r="B919" s="27">
        <v>0.67890454861111105</v>
      </c>
    </row>
    <row r="920" spans="1:2" x14ac:dyDescent="0.25">
      <c r="A920" t="s">
        <v>341</v>
      </c>
      <c r="B920" s="27">
        <v>0.68862677083333335</v>
      </c>
    </row>
    <row r="921" spans="1:2" x14ac:dyDescent="0.25">
      <c r="A921" t="s">
        <v>342</v>
      </c>
      <c r="B921">
        <v>841</v>
      </c>
    </row>
    <row r="922" spans="1:2" x14ac:dyDescent="0.25">
      <c r="A922" t="s">
        <v>343</v>
      </c>
      <c r="B922">
        <v>653</v>
      </c>
    </row>
    <row r="923" spans="1:2" x14ac:dyDescent="0.25">
      <c r="A923" t="s">
        <v>344</v>
      </c>
      <c r="B923">
        <v>-3.3519999999999999</v>
      </c>
    </row>
    <row r="924" spans="1:2" x14ac:dyDescent="0.25">
      <c r="A924" t="s">
        <v>345</v>
      </c>
      <c r="B924">
        <v>981.64800000000002</v>
      </c>
    </row>
    <row r="925" spans="1:2" x14ac:dyDescent="0.25">
      <c r="A925" t="s">
        <v>346</v>
      </c>
      <c r="B925">
        <v>87.802999999999997</v>
      </c>
    </row>
    <row r="926" spans="1:2" x14ac:dyDescent="0.25">
      <c r="A926" t="s">
        <v>347</v>
      </c>
      <c r="B926">
        <v>18.718</v>
      </c>
    </row>
    <row r="927" spans="1:2" x14ac:dyDescent="0.25">
      <c r="A927" t="s">
        <v>348</v>
      </c>
      <c r="B927">
        <v>0.76400000000000001</v>
      </c>
    </row>
    <row r="929" spans="1:2" x14ac:dyDescent="0.25">
      <c r="A929" t="s">
        <v>349</v>
      </c>
    </row>
    <row r="930" spans="1:2" x14ac:dyDescent="0.25">
      <c r="A930" t="s">
        <v>350</v>
      </c>
    </row>
    <row r="931" spans="1:2" x14ac:dyDescent="0.25">
      <c r="A931" t="s">
        <v>351</v>
      </c>
    </row>
    <row r="932" spans="1:2" x14ac:dyDescent="0.25">
      <c r="A932" t="s">
        <v>352</v>
      </c>
    </row>
    <row r="933" spans="1:2" x14ac:dyDescent="0.25">
      <c r="A933" t="s">
        <v>353</v>
      </c>
      <c r="B933">
        <v>0</v>
      </c>
    </row>
    <row r="934" spans="1:2" x14ac:dyDescent="0.25">
      <c r="A934" t="s">
        <v>354</v>
      </c>
      <c r="B934">
        <v>0</v>
      </c>
    </row>
    <row r="935" spans="1:2" x14ac:dyDescent="0.25">
      <c r="A935" t="s">
        <v>355</v>
      </c>
      <c r="B935">
        <v>0</v>
      </c>
    </row>
    <row r="936" spans="1:2" x14ac:dyDescent="0.25">
      <c r="A936" t="s">
        <v>356</v>
      </c>
      <c r="B936">
        <v>0</v>
      </c>
    </row>
    <row r="937" spans="1:2" x14ac:dyDescent="0.25">
      <c r="A937" t="s">
        <v>357</v>
      </c>
      <c r="B937">
        <v>0</v>
      </c>
    </row>
    <row r="938" spans="1:2" x14ac:dyDescent="0.25">
      <c r="A938" t="s">
        <v>358</v>
      </c>
      <c r="B938">
        <v>0</v>
      </c>
    </row>
    <row r="939" spans="1:2" x14ac:dyDescent="0.25">
      <c r="A939" t="s">
        <v>359</v>
      </c>
      <c r="B939">
        <v>0</v>
      </c>
    </row>
    <row r="940" spans="1:2" x14ac:dyDescent="0.25">
      <c r="A940" t="s">
        <v>360</v>
      </c>
      <c r="B940">
        <v>0</v>
      </c>
    </row>
    <row r="943" spans="1:2" x14ac:dyDescent="0.25">
      <c r="A943" t="s">
        <v>361</v>
      </c>
    </row>
    <row r="944" spans="1:2" x14ac:dyDescent="0.25">
      <c r="A944" t="s">
        <v>100</v>
      </c>
    </row>
    <row r="945" spans="1:2" x14ac:dyDescent="0.25">
      <c r="A945" t="s">
        <v>104</v>
      </c>
    </row>
    <row r="946" spans="1:2" x14ac:dyDescent="0.25">
      <c r="A946" t="s">
        <v>362</v>
      </c>
      <c r="B946" t="s">
        <v>117</v>
      </c>
    </row>
    <row r="947" spans="1:2" x14ac:dyDescent="0.25">
      <c r="A947" t="s">
        <v>363</v>
      </c>
      <c r="B947" t="s">
        <v>364</v>
      </c>
    </row>
    <row r="948" spans="1:2" x14ac:dyDescent="0.25">
      <c r="A948" t="s">
        <v>143</v>
      </c>
      <c r="B948" t="s">
        <v>365</v>
      </c>
    </row>
    <row r="949" spans="1:2" x14ac:dyDescent="0.25">
      <c r="A949" t="s">
        <v>204</v>
      </c>
      <c r="B949" t="s">
        <v>366</v>
      </c>
    </row>
    <row r="952" spans="1:2" x14ac:dyDescent="0.25">
      <c r="A952" t="s">
        <v>367</v>
      </c>
    </row>
    <row r="953" spans="1:2" x14ac:dyDescent="0.25">
      <c r="A953" t="s">
        <v>368</v>
      </c>
      <c r="B953">
        <v>5.3860000000000001</v>
      </c>
    </row>
    <row r="954" spans="1:2" x14ac:dyDescent="0.25">
      <c r="A954" t="s">
        <v>369</v>
      </c>
      <c r="B954">
        <v>0</v>
      </c>
    </row>
    <row r="955" spans="1:2" x14ac:dyDescent="0.25">
      <c r="A955" t="s">
        <v>370</v>
      </c>
      <c r="B955">
        <v>0</v>
      </c>
    </row>
    <row r="956" spans="1:2" x14ac:dyDescent="0.25">
      <c r="A956" t="s">
        <v>371</v>
      </c>
      <c r="B956">
        <v>0</v>
      </c>
    </row>
    <row r="958" spans="1:2" x14ac:dyDescent="0.25">
      <c r="A958" t="s">
        <v>372</v>
      </c>
    </row>
    <row r="959" spans="1:2" x14ac:dyDescent="0.25">
      <c r="A959" t="s">
        <v>373</v>
      </c>
      <c r="B959">
        <v>0</v>
      </c>
    </row>
    <row r="960" spans="1:2" x14ac:dyDescent="0.25">
      <c r="A960" t="s">
        <v>374</v>
      </c>
      <c r="B960">
        <v>0</v>
      </c>
    </row>
    <row r="961" spans="1:2" x14ac:dyDescent="0.25">
      <c r="A961" t="s">
        <v>375</v>
      </c>
      <c r="B961">
        <v>0</v>
      </c>
    </row>
    <row r="962" spans="1:2" x14ac:dyDescent="0.25">
      <c r="A962" t="s">
        <v>376</v>
      </c>
      <c r="B962">
        <v>0</v>
      </c>
    </row>
    <row r="963" spans="1:2" x14ac:dyDescent="0.25">
      <c r="A963" t="s">
        <v>377</v>
      </c>
      <c r="B963">
        <v>0</v>
      </c>
    </row>
    <row r="964" spans="1:2" x14ac:dyDescent="0.25">
      <c r="A964" t="s">
        <v>378</v>
      </c>
      <c r="B964">
        <v>0</v>
      </c>
    </row>
    <row r="965" spans="1:2" x14ac:dyDescent="0.25">
      <c r="A965" t="s">
        <v>379</v>
      </c>
      <c r="B965">
        <v>0</v>
      </c>
    </row>
    <row r="966" spans="1:2" x14ac:dyDescent="0.25">
      <c r="A966" t="s">
        <v>380</v>
      </c>
      <c r="B966">
        <v>0</v>
      </c>
    </row>
    <row r="968" spans="1:2" x14ac:dyDescent="0.25">
      <c r="A968" t="s">
        <v>381</v>
      </c>
    </row>
    <row r="969" spans="1:2" x14ac:dyDescent="0.25">
      <c r="A969" t="s">
        <v>382</v>
      </c>
      <c r="B969">
        <v>0</v>
      </c>
    </row>
    <row r="970" spans="1:2" x14ac:dyDescent="0.25">
      <c r="A970" t="s">
        <v>383</v>
      </c>
      <c r="B970">
        <v>0</v>
      </c>
    </row>
    <row r="971" spans="1:2" x14ac:dyDescent="0.25">
      <c r="A971" t="s">
        <v>384</v>
      </c>
      <c r="B971">
        <v>0</v>
      </c>
    </row>
    <row r="972" spans="1:2" x14ac:dyDescent="0.25">
      <c r="A972" t="s">
        <v>385</v>
      </c>
      <c r="B972">
        <v>0</v>
      </c>
    </row>
    <row r="973" spans="1:2" x14ac:dyDescent="0.25">
      <c r="A973" t="s">
        <v>386</v>
      </c>
      <c r="B973">
        <v>0</v>
      </c>
    </row>
    <row r="974" spans="1:2" x14ac:dyDescent="0.25">
      <c r="A974" t="s">
        <v>387</v>
      </c>
      <c r="B974">
        <v>0</v>
      </c>
    </row>
    <row r="975" spans="1:2" x14ac:dyDescent="0.25">
      <c r="A975" t="s">
        <v>388</v>
      </c>
      <c r="B975">
        <v>0</v>
      </c>
    </row>
    <row r="976" spans="1:2" x14ac:dyDescent="0.25">
      <c r="A976" t="s">
        <v>389</v>
      </c>
      <c r="B976">
        <v>0</v>
      </c>
    </row>
    <row r="978" spans="1:7" x14ac:dyDescent="0.25">
      <c r="A978" t="s">
        <v>390</v>
      </c>
    </row>
    <row r="979" spans="1:7" x14ac:dyDescent="0.25">
      <c r="A979" t="s">
        <v>391</v>
      </c>
      <c r="B979">
        <v>0</v>
      </c>
    </row>
    <row r="980" spans="1:7" x14ac:dyDescent="0.25">
      <c r="A980" t="s">
        <v>392</v>
      </c>
      <c r="B980">
        <v>0</v>
      </c>
    </row>
    <row r="981" spans="1:7" x14ac:dyDescent="0.25">
      <c r="A981" t="s">
        <v>393</v>
      </c>
      <c r="B981">
        <v>0</v>
      </c>
    </row>
    <row r="982" spans="1:7" x14ac:dyDescent="0.25">
      <c r="A982" t="s">
        <v>394</v>
      </c>
      <c r="B982">
        <v>0</v>
      </c>
    </row>
    <row r="983" spans="1:7" x14ac:dyDescent="0.25">
      <c r="A983" t="s">
        <v>395</v>
      </c>
      <c r="B983">
        <v>0</v>
      </c>
    </row>
    <row r="984" spans="1:7" x14ac:dyDescent="0.25">
      <c r="A984" t="s">
        <v>396</v>
      </c>
      <c r="B984">
        <v>0</v>
      </c>
    </row>
    <row r="985" spans="1:7" x14ac:dyDescent="0.25">
      <c r="A985" t="s">
        <v>397</v>
      </c>
      <c r="B985">
        <v>0</v>
      </c>
    </row>
    <row r="986" spans="1:7" x14ac:dyDescent="0.25">
      <c r="A986" t="s">
        <v>398</v>
      </c>
      <c r="B986">
        <v>0</v>
      </c>
    </row>
    <row r="987" spans="1:7" x14ac:dyDescent="0.25">
      <c r="A987" t="s">
        <v>399</v>
      </c>
      <c r="B987">
        <v>0</v>
      </c>
    </row>
    <row r="989" spans="1:7" x14ac:dyDescent="0.25">
      <c r="A989" t="s">
        <v>400</v>
      </c>
      <c r="B989" t="s">
        <v>401</v>
      </c>
    </row>
    <row r="990" spans="1:7" x14ac:dyDescent="0.25">
      <c r="A990" t="s">
        <v>402</v>
      </c>
      <c r="B990">
        <v>0.74</v>
      </c>
      <c r="C990">
        <v>1</v>
      </c>
      <c r="D990">
        <v>1.95</v>
      </c>
      <c r="E990">
        <v>0</v>
      </c>
      <c r="F990">
        <v>0</v>
      </c>
      <c r="G990">
        <v>0</v>
      </c>
    </row>
    <row r="992" spans="1:7" x14ac:dyDescent="0.25">
      <c r="A992" t="s">
        <v>403</v>
      </c>
    </row>
    <row r="993" spans="1:2" x14ac:dyDescent="0.25">
      <c r="A993" t="s">
        <v>404</v>
      </c>
      <c r="B993">
        <v>0</v>
      </c>
    </row>
    <row r="994" spans="1:2" x14ac:dyDescent="0.25">
      <c r="A994" t="s">
        <v>405</v>
      </c>
      <c r="B994">
        <v>0</v>
      </c>
    </row>
    <row r="995" spans="1:2" x14ac:dyDescent="0.25">
      <c r="A995" t="s">
        <v>406</v>
      </c>
      <c r="B995">
        <v>0</v>
      </c>
    </row>
    <row r="996" spans="1:2" x14ac:dyDescent="0.25">
      <c r="A996" t="s">
        <v>407</v>
      </c>
      <c r="B996">
        <v>0</v>
      </c>
    </row>
    <row r="997" spans="1:2" x14ac:dyDescent="0.25">
      <c r="A997" t="s">
        <v>408</v>
      </c>
      <c r="B997">
        <v>0</v>
      </c>
    </row>
    <row r="998" spans="1:2" x14ac:dyDescent="0.25">
      <c r="A998" t="s">
        <v>409</v>
      </c>
      <c r="B998">
        <v>0</v>
      </c>
    </row>
    <row r="999" spans="1:2" x14ac:dyDescent="0.25">
      <c r="A999" t="s">
        <v>410</v>
      </c>
      <c r="B999">
        <v>0</v>
      </c>
    </row>
    <row r="1000" spans="1:2" x14ac:dyDescent="0.25">
      <c r="A1000" t="s">
        <v>411</v>
      </c>
      <c r="B1000">
        <v>0</v>
      </c>
    </row>
    <row r="1001" spans="1:2" x14ac:dyDescent="0.25">
      <c r="A1001" t="s">
        <v>412</v>
      </c>
      <c r="B1001">
        <v>0</v>
      </c>
    </row>
    <row r="1003" spans="1:2" x14ac:dyDescent="0.25">
      <c r="A1003" t="s">
        <v>413</v>
      </c>
    </row>
    <row r="1004" spans="1:2" x14ac:dyDescent="0.25">
      <c r="A1004" t="s">
        <v>414</v>
      </c>
    </row>
    <row r="1005" spans="1:2" x14ac:dyDescent="0.25">
      <c r="A1005" t="s">
        <v>415</v>
      </c>
    </row>
    <row r="1006" spans="1:2" x14ac:dyDescent="0.25">
      <c r="A1006" t="s">
        <v>416</v>
      </c>
    </row>
    <row r="1009" spans="1:2" x14ac:dyDescent="0.25">
      <c r="A1009" t="s">
        <v>417</v>
      </c>
    </row>
    <row r="1010" spans="1:2" x14ac:dyDescent="0.25">
      <c r="A1010" t="s">
        <v>414</v>
      </c>
    </row>
    <row r="1011" spans="1:2" x14ac:dyDescent="0.25">
      <c r="A1011" t="s">
        <v>418</v>
      </c>
    </row>
    <row r="1012" spans="1:2" x14ac:dyDescent="0.25">
      <c r="A1012" t="s">
        <v>419</v>
      </c>
    </row>
    <row r="1015" spans="1:2" x14ac:dyDescent="0.25">
      <c r="A1015" t="s">
        <v>420</v>
      </c>
    </row>
    <row r="1016" spans="1:2" x14ac:dyDescent="0.25">
      <c r="A1016" t="s">
        <v>421</v>
      </c>
      <c r="B1016">
        <v>1000</v>
      </c>
    </row>
    <row r="1017" spans="1:2" x14ac:dyDescent="0.25">
      <c r="A1017" t="s">
        <v>422</v>
      </c>
      <c r="B1017">
        <v>21</v>
      </c>
    </row>
    <row r="1018" spans="1:2" x14ac:dyDescent="0.25">
      <c r="A1018" t="s">
        <v>423</v>
      </c>
      <c r="B1018">
        <v>0.05</v>
      </c>
    </row>
    <row r="1019" spans="1:2" x14ac:dyDescent="0.25">
      <c r="A1019" t="s">
        <v>424</v>
      </c>
      <c r="B1019">
        <v>10000</v>
      </c>
    </row>
    <row r="1020" spans="1:2" x14ac:dyDescent="0.25">
      <c r="A1020" t="s">
        <v>425</v>
      </c>
      <c r="B1020">
        <v>0.5</v>
      </c>
    </row>
    <row r="1021" spans="1:2" x14ac:dyDescent="0.25">
      <c r="A1021" t="s">
        <v>426</v>
      </c>
      <c r="B1021">
        <v>5.0000000000000001E-3</v>
      </c>
    </row>
    <row r="1022" spans="1:2" x14ac:dyDescent="0.25">
      <c r="A1022" t="s">
        <v>427</v>
      </c>
      <c r="B1022">
        <v>4</v>
      </c>
    </row>
    <row r="1024" spans="1:2" x14ac:dyDescent="0.25">
      <c r="A1024" t="s">
        <v>428</v>
      </c>
    </row>
    <row r="1025" spans="1:15" x14ac:dyDescent="0.25">
      <c r="A1025" t="s">
        <v>429</v>
      </c>
      <c r="B1025">
        <v>0</v>
      </c>
    </row>
    <row r="1026" spans="1:15" x14ac:dyDescent="0.25">
      <c r="A1026" t="s">
        <v>430</v>
      </c>
      <c r="B1026">
        <v>0</v>
      </c>
    </row>
    <row r="1027" spans="1:15" x14ac:dyDescent="0.25">
      <c r="A1027" t="s">
        <v>431</v>
      </c>
      <c r="B1027">
        <v>0</v>
      </c>
    </row>
    <row r="1028" spans="1:15" x14ac:dyDescent="0.25">
      <c r="A1028" t="s">
        <v>432</v>
      </c>
      <c r="B1028">
        <v>0</v>
      </c>
    </row>
    <row r="1029" spans="1:15" x14ac:dyDescent="0.25">
      <c r="A1029" t="s">
        <v>433</v>
      </c>
      <c r="B1029">
        <v>0</v>
      </c>
    </row>
    <row r="1030" spans="1:15" x14ac:dyDescent="0.25">
      <c r="A1030" t="s">
        <v>434</v>
      </c>
      <c r="B1030">
        <v>31</v>
      </c>
    </row>
    <row r="1031" spans="1:15" x14ac:dyDescent="0.25">
      <c r="A1031" t="s">
        <v>435</v>
      </c>
      <c r="B1031">
        <v>810</v>
      </c>
    </row>
    <row r="1032" spans="1:15" x14ac:dyDescent="0.25">
      <c r="A1032" t="s">
        <v>436</v>
      </c>
      <c r="B1032">
        <v>0</v>
      </c>
    </row>
    <row r="1034" spans="1:15" x14ac:dyDescent="0.25">
      <c r="A1034" t="s">
        <v>437</v>
      </c>
    </row>
    <row r="1035" spans="1:15" x14ac:dyDescent="0.25">
      <c r="B1035" t="s">
        <v>438</v>
      </c>
      <c r="C1035" t="s">
        <v>439</v>
      </c>
      <c r="D1035" t="s">
        <v>163</v>
      </c>
      <c r="E1035" t="s">
        <v>440</v>
      </c>
      <c r="F1035" t="s">
        <v>441</v>
      </c>
      <c r="G1035" t="s">
        <v>442</v>
      </c>
      <c r="H1035" t="s">
        <v>443</v>
      </c>
      <c r="I1035" t="s">
        <v>444</v>
      </c>
      <c r="J1035" t="s">
        <v>445</v>
      </c>
      <c r="K1035" t="s">
        <v>446</v>
      </c>
      <c r="L1035" t="s">
        <v>447</v>
      </c>
      <c r="M1035" t="s">
        <v>448</v>
      </c>
      <c r="N1035" t="s">
        <v>449</v>
      </c>
      <c r="O1035" t="s">
        <v>450</v>
      </c>
    </row>
    <row r="1036" spans="1:15" x14ac:dyDescent="0.25">
      <c r="A1036" t="s">
        <v>451</v>
      </c>
      <c r="B1036" t="s">
        <v>143</v>
      </c>
      <c r="C1036" t="s">
        <v>173</v>
      </c>
      <c r="D1036" t="s">
        <v>162</v>
      </c>
      <c r="E1036">
        <v>1</v>
      </c>
      <c r="F1036">
        <v>0</v>
      </c>
      <c r="G1036">
        <v>24.4375</v>
      </c>
    </row>
    <row r="1037" spans="1:15" x14ac:dyDescent="0.25">
      <c r="A1037" t="s">
        <v>452</v>
      </c>
      <c r="B1037" t="s">
        <v>204</v>
      </c>
      <c r="C1037" t="s">
        <v>202</v>
      </c>
      <c r="E1037">
        <v>0</v>
      </c>
      <c r="F1037">
        <v>0</v>
      </c>
    </row>
    <row r="1038" spans="1:15" x14ac:dyDescent="0.25">
      <c r="A1038" t="s">
        <v>453</v>
      </c>
      <c r="C1038" t="s">
        <v>454</v>
      </c>
      <c r="E1038">
        <v>0</v>
      </c>
      <c r="F1038">
        <v>0</v>
      </c>
    </row>
    <row r="1040" spans="1:15" x14ac:dyDescent="0.25">
      <c r="A1040" t="s">
        <v>455</v>
      </c>
    </row>
    <row r="1041" spans="1:4" x14ac:dyDescent="0.25">
      <c r="A1041" t="s">
        <v>456</v>
      </c>
    </row>
    <row r="1042" spans="1:4" x14ac:dyDescent="0.25">
      <c r="A1042" t="s">
        <v>457</v>
      </c>
      <c r="B1042">
        <v>1</v>
      </c>
    </row>
    <row r="1043" spans="1:4" x14ac:dyDescent="0.25">
      <c r="A1043" t="s">
        <v>458</v>
      </c>
      <c r="B1043" s="26">
        <v>43530</v>
      </c>
    </row>
    <row r="1044" spans="1:4" x14ac:dyDescent="0.25">
      <c r="A1044" t="s">
        <v>39</v>
      </c>
      <c r="B1044" s="28">
        <v>0.66658564814814814</v>
      </c>
    </row>
    <row r="1045" spans="1:4" x14ac:dyDescent="0.25">
      <c r="A1045" t="s">
        <v>459</v>
      </c>
      <c r="B1045">
        <v>30</v>
      </c>
    </row>
    <row r="1046" spans="1:4" x14ac:dyDescent="0.25">
      <c r="A1046" t="s">
        <v>460</v>
      </c>
      <c r="B1046" t="s">
        <v>461</v>
      </c>
    </row>
    <row r="1048" spans="1:4" x14ac:dyDescent="0.25">
      <c r="A1048" t="s">
        <v>462</v>
      </c>
      <c r="B1048" t="s">
        <v>463</v>
      </c>
      <c r="C1048" t="s">
        <v>464</v>
      </c>
      <c r="D1048" t="s">
        <v>465</v>
      </c>
    </row>
    <row r="1049" spans="1:4" x14ac:dyDescent="0.25">
      <c r="A1049" t="s">
        <v>466</v>
      </c>
      <c r="B1049">
        <v>0</v>
      </c>
      <c r="C1049">
        <v>0</v>
      </c>
      <c r="D1049">
        <v>0</v>
      </c>
    </row>
    <row r="1050" spans="1:4" x14ac:dyDescent="0.25">
      <c r="A1050" t="s">
        <v>467</v>
      </c>
      <c r="B1050">
        <v>0</v>
      </c>
      <c r="C1050">
        <v>0</v>
      </c>
      <c r="D1050">
        <v>0</v>
      </c>
    </row>
    <row r="1051" spans="1:4" x14ac:dyDescent="0.25">
      <c r="A1051" t="s">
        <v>468</v>
      </c>
      <c r="B1051">
        <v>-1.7749999999999999</v>
      </c>
      <c r="C1051">
        <v>0.66</v>
      </c>
      <c r="D1051">
        <v>-2.4350000000000001</v>
      </c>
    </row>
    <row r="1052" spans="1:4" x14ac:dyDescent="0.25">
      <c r="A1052" t="s">
        <v>469</v>
      </c>
      <c r="B1052">
        <v>-3.125E-2</v>
      </c>
      <c r="C1052">
        <v>0</v>
      </c>
      <c r="D1052">
        <v>-3.125E-2</v>
      </c>
    </row>
    <row r="1053" spans="1:4" x14ac:dyDescent="0.25">
      <c r="A1053" t="s">
        <v>470</v>
      </c>
      <c r="B1053">
        <v>-5.5</v>
      </c>
      <c r="C1053">
        <v>-6.266667</v>
      </c>
      <c r="D1053">
        <v>0.76666699999999999</v>
      </c>
    </row>
    <row r="1055" spans="1:4" x14ac:dyDescent="0.25">
      <c r="A1055" t="s">
        <v>471</v>
      </c>
    </row>
    <row r="1056" spans="1:4" x14ac:dyDescent="0.25">
      <c r="A1056" t="s">
        <v>457</v>
      </c>
      <c r="B1056">
        <v>1</v>
      </c>
    </row>
    <row r="1057" spans="1:9" x14ac:dyDescent="0.25">
      <c r="A1057" t="s">
        <v>458</v>
      </c>
      <c r="B1057" s="26">
        <v>43530</v>
      </c>
    </row>
    <row r="1058" spans="1:9" x14ac:dyDescent="0.25">
      <c r="A1058" t="s">
        <v>39</v>
      </c>
      <c r="B1058" s="28">
        <v>0.66967592592592595</v>
      </c>
    </row>
    <row r="1059" spans="1:9" x14ac:dyDescent="0.25">
      <c r="A1059" t="s">
        <v>459</v>
      </c>
      <c r="B1059">
        <v>30</v>
      </c>
    </row>
    <row r="1060" spans="1:9" x14ac:dyDescent="0.25">
      <c r="A1060" t="s">
        <v>460</v>
      </c>
      <c r="B1060" t="s">
        <v>471</v>
      </c>
    </row>
    <row r="1061" spans="1:9" x14ac:dyDescent="0.25">
      <c r="A1061" t="s">
        <v>156</v>
      </c>
      <c r="B1061" t="s">
        <v>3</v>
      </c>
      <c r="C1061" t="s">
        <v>2</v>
      </c>
      <c r="D1061" t="s">
        <v>7</v>
      </c>
      <c r="E1061" t="s">
        <v>175</v>
      </c>
      <c r="F1061" t="s">
        <v>4</v>
      </c>
      <c r="G1061" t="s">
        <v>5</v>
      </c>
      <c r="H1061" t="s">
        <v>472</v>
      </c>
      <c r="I1061" t="s">
        <v>6</v>
      </c>
    </row>
    <row r="1062" spans="1:9" x14ac:dyDescent="0.25">
      <c r="A1062" t="s">
        <v>473</v>
      </c>
      <c r="B1062">
        <v>6.08</v>
      </c>
      <c r="C1062">
        <v>15.6</v>
      </c>
      <c r="D1062">
        <v>20.9</v>
      </c>
      <c r="E1062">
        <v>3030</v>
      </c>
      <c r="F1062">
        <v>2032</v>
      </c>
      <c r="G1062">
        <v>253</v>
      </c>
      <c r="H1062">
        <v>0</v>
      </c>
      <c r="I1062">
        <v>3207</v>
      </c>
    </row>
    <row r="1064" spans="1:9" x14ac:dyDescent="0.25">
      <c r="A1064" t="s">
        <v>462</v>
      </c>
      <c r="B1064" t="s">
        <v>463</v>
      </c>
      <c r="C1064" t="s">
        <v>464</v>
      </c>
      <c r="D1064" t="s">
        <v>465</v>
      </c>
    </row>
    <row r="1065" spans="1:9" x14ac:dyDescent="0.25">
      <c r="A1065" t="s">
        <v>466</v>
      </c>
      <c r="B1065">
        <v>6.0858119999999998</v>
      </c>
      <c r="C1065">
        <v>6.0996670000000002</v>
      </c>
      <c r="D1065">
        <v>-1.3854E-2</v>
      </c>
    </row>
    <row r="1066" spans="1:9" x14ac:dyDescent="0.25">
      <c r="A1066" t="s">
        <v>467</v>
      </c>
      <c r="B1066">
        <v>15.602499999999999</v>
      </c>
      <c r="C1066">
        <v>15.648667</v>
      </c>
      <c r="D1066">
        <v>-4.6167E-2</v>
      </c>
    </row>
    <row r="1067" spans="1:9" x14ac:dyDescent="0.25">
      <c r="A1067" t="s">
        <v>468</v>
      </c>
      <c r="B1067">
        <v>2017.6</v>
      </c>
      <c r="C1067">
        <v>2090.38</v>
      </c>
      <c r="D1067">
        <v>-72.78</v>
      </c>
    </row>
    <row r="1068" spans="1:9" x14ac:dyDescent="0.25">
      <c r="A1068" t="s">
        <v>470</v>
      </c>
      <c r="B1068">
        <v>3206.5770830000001</v>
      </c>
      <c r="C1068">
        <v>3215.8488889999999</v>
      </c>
      <c r="D1068">
        <v>-9.2718059999999998</v>
      </c>
    </row>
    <row r="1072" spans="1:9" x14ac:dyDescent="0.25">
      <c r="A1072" t="s">
        <v>474</v>
      </c>
    </row>
    <row r="1073" spans="1:4" x14ac:dyDescent="0.25">
      <c r="A1073" t="s">
        <v>475</v>
      </c>
      <c r="B1073" s="26">
        <v>43530</v>
      </c>
      <c r="C1073" s="27">
        <v>0.6660091782407408</v>
      </c>
      <c r="D1073" t="s">
        <v>476</v>
      </c>
    </row>
    <row r="1074" spans="1:4" x14ac:dyDescent="0.25">
      <c r="A1074" t="s">
        <v>477</v>
      </c>
    </row>
    <row r="1075" spans="1:4" x14ac:dyDescent="0.25">
      <c r="A1075" t="s">
        <v>478</v>
      </c>
    </row>
    <row r="1076" spans="1:4" x14ac:dyDescent="0.25">
      <c r="A1076" t="s">
        <v>479</v>
      </c>
    </row>
    <row r="1077" spans="1:4" x14ac:dyDescent="0.25">
      <c r="A1077" t="s">
        <v>480</v>
      </c>
    </row>
  </sheetData>
  <customSheetViews>
    <customSheetView guid="{2B424CCC-7244-4294-A128-8AE125D4F682}">
      <pane ySplit="4" topLeftCell="A5" activePane="bottomLeft" state="frozen"/>
      <selection pane="bottomLeft" activeCell="A4" sqref="A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J263"/>
  <sheetViews>
    <sheetView showGridLines="0" workbookViewId="0">
      <selection activeCell="A27" sqref="A27:XFD27"/>
    </sheetView>
  </sheetViews>
  <sheetFormatPr defaultRowHeight="15" x14ac:dyDescent="0.25"/>
  <cols>
    <col min="3" max="3" width="25.5703125" bestFit="1" customWidth="1"/>
    <col min="4" max="4" width="8" bestFit="1" customWidth="1"/>
    <col min="5" max="8" width="8.5703125" bestFit="1" customWidth="1"/>
    <col min="9" max="9" width="23.28515625" bestFit="1" customWidth="1"/>
    <col min="10" max="10" width="18.7109375" bestFit="1" customWidth="1"/>
  </cols>
  <sheetData>
    <row r="4" spans="3:10" x14ac:dyDescent="0.25">
      <c r="C4" s="8" t="s">
        <v>177</v>
      </c>
      <c r="D4" s="8" t="s">
        <v>163</v>
      </c>
      <c r="E4" s="8" t="s">
        <v>164</v>
      </c>
      <c r="F4" s="8" t="s">
        <v>165</v>
      </c>
      <c r="G4" s="8" t="s">
        <v>166</v>
      </c>
      <c r="H4" s="8" t="s">
        <v>167</v>
      </c>
      <c r="I4" s="8" t="s">
        <v>196</v>
      </c>
      <c r="J4" s="8" t="s">
        <v>195</v>
      </c>
    </row>
    <row r="5" spans="3:10" x14ac:dyDescent="0.25">
      <c r="C5" s="9" t="s">
        <v>178</v>
      </c>
      <c r="D5" s="9" t="s">
        <v>179</v>
      </c>
      <c r="E5" s="12">
        <f>'Lap 1 data'!$B$8</f>
        <v>1.6319444444443665E-3</v>
      </c>
      <c r="F5" s="10">
        <f>'Lap 2 data'!$B$8</f>
        <v>1.6087962962961777E-3</v>
      </c>
      <c r="G5" s="10">
        <f>'Lap 3 data'!$B$8</f>
        <v>1.6203703703704386E-3</v>
      </c>
      <c r="H5" s="10">
        <f>'Lap 4 data'!$B$8</f>
        <v>1.6203703703705497E-3</v>
      </c>
      <c r="I5" s="10">
        <f>AVERAGE(F5,G5,H5)</f>
        <v>1.6165123456790553E-3</v>
      </c>
      <c r="J5" s="10">
        <f>STDEV(F5:H5)</f>
        <v>6.6822947824272607E-6</v>
      </c>
    </row>
    <row r="6" spans="3:10" x14ac:dyDescent="0.25">
      <c r="C6" s="9" t="s">
        <v>180</v>
      </c>
      <c r="D6" s="9" t="s">
        <v>181</v>
      </c>
      <c r="E6" s="11">
        <f>'Lap 1 data'!$AT8</f>
        <v>1.300083333333333</v>
      </c>
      <c r="F6" s="11">
        <f>'Lap 2 data'!$AT8</f>
        <v>1.310222222222222</v>
      </c>
      <c r="G6" s="11">
        <f>'Lap 3 data'!$AT8</f>
        <v>1.3079444444444444</v>
      </c>
      <c r="H6" s="11">
        <f>'Lap 4 data'!$AT8</f>
        <v>1.3105833333333334</v>
      </c>
      <c r="I6" s="15">
        <f>AVERAGE(F6,G6,H6)</f>
        <v>1.3095833333333333</v>
      </c>
      <c r="J6" s="11">
        <f t="shared" ref="J6:J24" si="0">STDEV(F6:H6)</f>
        <v>1.4307578066306839E-3</v>
      </c>
    </row>
    <row r="7" spans="3:10" x14ac:dyDescent="0.25">
      <c r="C7" s="9" t="s">
        <v>182</v>
      </c>
      <c r="D7" s="9" t="s">
        <v>183</v>
      </c>
      <c r="E7" s="15">
        <f>'Lap 1 data'!$BW8</f>
        <v>8.4610255048555558E-2</v>
      </c>
      <c r="F7" s="15">
        <f>'Lap 2 data'!$BW8</f>
        <v>8.0769659569055546E-2</v>
      </c>
      <c r="G7" s="15">
        <f>'Lap 3 data'!$BW8</f>
        <v>8.0759717796444447E-2</v>
      </c>
      <c r="H7" s="15">
        <f>'Lap 4 data'!$BW8</f>
        <v>8.2042185840999995E-2</v>
      </c>
      <c r="I7" s="15">
        <f>AVERAGE(F7,G7,H7)</f>
        <v>8.119052106883333E-2</v>
      </c>
      <c r="J7" s="11">
        <f t="shared" si="0"/>
        <v>7.3758007892223934E-4</v>
      </c>
    </row>
    <row r="8" spans="3:10" x14ac:dyDescent="0.25">
      <c r="C8" s="9" t="s">
        <v>184</v>
      </c>
      <c r="D8" s="9" t="s">
        <v>185</v>
      </c>
      <c r="E8" s="11">
        <f>'Lap 1 data'!$BW9</f>
        <v>15.365552705014895</v>
      </c>
      <c r="F8" s="11">
        <f>'Lap 2 data'!$BW9</f>
        <v>16.221712821533224</v>
      </c>
      <c r="G8" s="11">
        <f>'Lap 3 data'!$BW9</f>
        <v>16.19550538476533</v>
      </c>
      <c r="H8" s="11">
        <f>'Lap 4 data'!$BW9</f>
        <v>15.97450530966203</v>
      </c>
      <c r="I8" s="11">
        <f t="shared" ref="I8:I24" si="1">AVERAGE(F8,G8,H8)</f>
        <v>16.130574505320194</v>
      </c>
      <c r="J8" s="11">
        <f t="shared" si="0"/>
        <v>0.13579360371727978</v>
      </c>
    </row>
    <row r="9" spans="3:10" x14ac:dyDescent="0.25">
      <c r="C9" s="9" t="s">
        <v>2</v>
      </c>
      <c r="D9" s="9" t="s">
        <v>190</v>
      </c>
      <c r="E9" s="11">
        <f>'Lap 1 data'!BY5</f>
        <v>10640.560225707915</v>
      </c>
      <c r="F9" s="11">
        <f>'Lap 2 data'!BY5</f>
        <v>10415.477594648863</v>
      </c>
      <c r="G9" s="11">
        <f>'Lap 3 data'!BY5</f>
        <v>10245.131824517897</v>
      </c>
      <c r="H9" s="11">
        <f>'Lap 4 data'!BY5</f>
        <v>10289.62200646103</v>
      </c>
      <c r="I9" s="11">
        <f t="shared" si="1"/>
        <v>10316.743808542597</v>
      </c>
      <c r="J9" s="11">
        <f t="shared" si="0"/>
        <v>88.352218203572448</v>
      </c>
    </row>
    <row r="10" spans="3:10" x14ac:dyDescent="0.25">
      <c r="C10" s="9" t="s">
        <v>3</v>
      </c>
      <c r="D10" s="9" t="s">
        <v>190</v>
      </c>
      <c r="E10" s="11">
        <f>'Lap 1 data'!BZ5</f>
        <v>2682.7724703461208</v>
      </c>
      <c r="F10" s="11">
        <f>'Lap 2 data'!BZ5</f>
        <v>2773.6439516360156</v>
      </c>
      <c r="G10" s="11">
        <f>'Lap 3 data'!BZ5</f>
        <v>2964.66237541194</v>
      </c>
      <c r="H10" s="11">
        <f>'Lap 4 data'!BZ5</f>
        <v>2655.8368044905997</v>
      </c>
      <c r="I10" s="11">
        <f t="shared" si="1"/>
        <v>2798.0477105128521</v>
      </c>
      <c r="J10" s="11">
        <f t="shared" si="0"/>
        <v>155.85238496478658</v>
      </c>
    </row>
    <row r="11" spans="3:10" x14ac:dyDescent="0.25">
      <c r="C11" s="9" t="s">
        <v>4</v>
      </c>
      <c r="D11" s="9" t="s">
        <v>190</v>
      </c>
      <c r="E11" s="11">
        <f>'Lap 1 data'!CA5</f>
        <v>10.388450021868454</v>
      </c>
      <c r="F11" s="11">
        <f>'Lap 2 data'!CA5</f>
        <v>8.8246529466116588</v>
      </c>
      <c r="G11" s="11">
        <f>'Lap 3 data'!CA5</f>
        <v>8.6761990898272021</v>
      </c>
      <c r="H11" s="11">
        <f>'Lap 4 data'!CA5</f>
        <v>8.4669714804324148</v>
      </c>
      <c r="I11" s="11">
        <f t="shared" si="1"/>
        <v>8.6559411722904258</v>
      </c>
      <c r="J11" s="11">
        <f t="shared" si="0"/>
        <v>0.17969917982347208</v>
      </c>
    </row>
    <row r="12" spans="3:10" x14ac:dyDescent="0.25">
      <c r="C12" s="9" t="s">
        <v>175</v>
      </c>
      <c r="D12" s="9" t="s">
        <v>190</v>
      </c>
      <c r="E12" s="11">
        <f>'Lap 1 data'!CB5</f>
        <v>52.989849721108492</v>
      </c>
      <c r="F12" s="11">
        <f>'Lap 2 data'!CB5</f>
        <v>39.604806056140426</v>
      </c>
      <c r="G12" s="11">
        <f>'Lap 3 data'!CB5</f>
        <v>50.843676178706374</v>
      </c>
      <c r="H12" s="11">
        <f>'Lap 4 data'!CB5</f>
        <v>42.587220428553046</v>
      </c>
      <c r="I12" s="11">
        <f t="shared" si="1"/>
        <v>44.345234221133289</v>
      </c>
      <c r="J12" s="11">
        <f t="shared" si="0"/>
        <v>5.8220279782179283</v>
      </c>
    </row>
    <row r="13" spans="3:10" x14ac:dyDescent="0.25">
      <c r="C13" s="9" t="s">
        <v>2</v>
      </c>
      <c r="D13" s="9" t="s">
        <v>186</v>
      </c>
      <c r="E13" s="11">
        <f>'Lap 1 data'!$CE$5</f>
        <v>425.14043164057443</v>
      </c>
      <c r="F13" s="11">
        <f>'Lap 2 data'!$CE$5</f>
        <v>397.46988785549433</v>
      </c>
      <c r="G13" s="11">
        <f>'Lap 3 data'!$CE$5</f>
        <v>387.29844640958794</v>
      </c>
      <c r="H13" s="11">
        <f>'Lap 4 data'!$CE$5</f>
        <v>390.37797824474347</v>
      </c>
      <c r="I13" s="11">
        <f t="shared" si="1"/>
        <v>391.71543750327527</v>
      </c>
      <c r="J13" s="11">
        <f t="shared" si="0"/>
        <v>5.2159518041341091</v>
      </c>
    </row>
    <row r="14" spans="3:10" x14ac:dyDescent="0.25">
      <c r="C14" s="9" t="s">
        <v>3</v>
      </c>
      <c r="D14" s="9" t="s">
        <v>186</v>
      </c>
      <c r="E14" s="11">
        <f>'Lap 1 data'!$CF$5</f>
        <v>107.18937930361828</v>
      </c>
      <c r="F14" s="11">
        <f>'Lap 2 data'!$CF$5</f>
        <v>105.84631769302979</v>
      </c>
      <c r="G14" s="11">
        <f>'Lap 3 data'!$CF$5</f>
        <v>112.07363182757624</v>
      </c>
      <c r="H14" s="11">
        <f>'Lap 4 data'!$CF$5</f>
        <v>100.75979483347476</v>
      </c>
      <c r="I14" s="11">
        <f t="shared" si="1"/>
        <v>106.22658145136025</v>
      </c>
      <c r="J14" s="11">
        <f t="shared" si="0"/>
        <v>5.6664960316494977</v>
      </c>
    </row>
    <row r="15" spans="3:10" x14ac:dyDescent="0.25">
      <c r="C15" s="9" t="s">
        <v>4</v>
      </c>
      <c r="D15" s="9" t="s">
        <v>186</v>
      </c>
      <c r="E15" s="11">
        <f>'Lap 1 data'!$CG$5</f>
        <v>0.41506744313172261</v>
      </c>
      <c r="F15" s="11">
        <f>'Lap 2 data'!$CG$5</f>
        <v>0.33676168809152368</v>
      </c>
      <c r="G15" s="11">
        <f>'Lap 3 data'!$CG$5</f>
        <v>0.32798781760804524</v>
      </c>
      <c r="H15" s="11">
        <f>'Lap 4 data'!$CG$5</f>
        <v>0.32122843835387166</v>
      </c>
      <c r="I15" s="11">
        <f t="shared" si="1"/>
        <v>0.32865931468448023</v>
      </c>
      <c r="J15" s="11">
        <f t="shared" si="0"/>
        <v>7.7883658809670834E-3</v>
      </c>
    </row>
    <row r="16" spans="3:10" x14ac:dyDescent="0.25">
      <c r="C16" s="9" t="s">
        <v>175</v>
      </c>
      <c r="D16" s="9" t="s">
        <v>186</v>
      </c>
      <c r="E16" s="11">
        <f>'Lap 1 data'!$CH$5</f>
        <v>2.1171937478040488</v>
      </c>
      <c r="F16" s="11">
        <f>'Lap 2 data'!$CH$5</f>
        <v>1.5113774359958614</v>
      </c>
      <c r="G16" s="11">
        <f>'Lap 3 data'!$CH$5</f>
        <v>1.9220520663912277</v>
      </c>
      <c r="H16" s="11">
        <f>'Lap 4 data'!$CH$5</f>
        <v>1.6157165928469075</v>
      </c>
      <c r="I16" s="11">
        <f t="shared" si="1"/>
        <v>1.6830486984113324</v>
      </c>
      <c r="J16" s="11">
        <f t="shared" si="0"/>
        <v>0.21345637105131518</v>
      </c>
    </row>
    <row r="17" spans="1:10" x14ac:dyDescent="0.25">
      <c r="C17" s="9" t="s">
        <v>2</v>
      </c>
      <c r="D17" s="9" t="s">
        <v>197</v>
      </c>
      <c r="E17" s="11">
        <f>'Lap 1 data'!BY8</f>
        <v>552.71798950205005</v>
      </c>
      <c r="F17" s="11">
        <f>'Lap 2 data'!BY8</f>
        <v>520.77387973244311</v>
      </c>
      <c r="G17" s="11">
        <f>'Lap 3 data'!BY8</f>
        <v>506.56485132338491</v>
      </c>
      <c r="H17" s="11">
        <f>'Lap 4 data'!BY8</f>
        <v>511.62287198792342</v>
      </c>
      <c r="I17" s="11">
        <f t="shared" ref="I17:I20" si="2">AVERAGE(F17,G17,H17)</f>
        <v>512.98720101458377</v>
      </c>
      <c r="J17" s="11">
        <f t="shared" ref="J17:J20" si="3">STDEV(F17:H17)</f>
        <v>7.2020946503150576</v>
      </c>
    </row>
    <row r="18" spans="1:10" x14ac:dyDescent="0.25">
      <c r="C18" s="9" t="s">
        <v>3</v>
      </c>
      <c r="D18" s="9" t="s">
        <v>197</v>
      </c>
      <c r="E18" s="11">
        <f>'Lap 1 data'!BZ8</f>
        <v>139.35512554297904</v>
      </c>
      <c r="F18" s="11">
        <f>'Lap 2 data'!BZ8</f>
        <v>138.68219758180078</v>
      </c>
      <c r="G18" s="11">
        <f>'Lap 3 data'!BZ8</f>
        <v>146.58608411759039</v>
      </c>
      <c r="H18" s="11">
        <f>'Lap 4 data'!BZ8</f>
        <v>132.05410777883813</v>
      </c>
      <c r="I18" s="11">
        <f t="shared" si="2"/>
        <v>139.10746315940978</v>
      </c>
      <c r="J18" s="11">
        <f t="shared" si="3"/>
        <v>7.275315950949361</v>
      </c>
    </row>
    <row r="19" spans="1:10" x14ac:dyDescent="0.25">
      <c r="C19" s="9" t="s">
        <v>4</v>
      </c>
      <c r="D19" s="9" t="s">
        <v>197</v>
      </c>
      <c r="E19" s="11">
        <f>'Lap 1 data'!CA8</f>
        <v>0.53962226502483357</v>
      </c>
      <c r="F19" s="11">
        <f>'Lap 2 data'!CA8</f>
        <v>0.44123264733058293</v>
      </c>
      <c r="G19" s="11">
        <f>'Lap 3 data'!CA8</f>
        <v>0.4289898438859005</v>
      </c>
      <c r="H19" s="11">
        <f>'Lap 4 data'!CA8</f>
        <v>0.42099663749927835</v>
      </c>
      <c r="I19" s="11">
        <f t="shared" si="2"/>
        <v>0.43040637623858724</v>
      </c>
      <c r="J19" s="11">
        <f t="shared" si="3"/>
        <v>1.0192102158182094E-2</v>
      </c>
    </row>
    <row r="20" spans="1:10" x14ac:dyDescent="0.25">
      <c r="C20" s="9" t="s">
        <v>175</v>
      </c>
      <c r="D20" s="9" t="s">
        <v>197</v>
      </c>
      <c r="E20" s="11">
        <f>'Lap 1 data'!CB8</f>
        <v>2.7525283049575799</v>
      </c>
      <c r="F20" s="11">
        <f>'Lap 2 data'!CB8</f>
        <v>1.9802403028070215</v>
      </c>
      <c r="G20" s="11">
        <f>'Lap 3 data'!CB8</f>
        <v>2.5139373221693706</v>
      </c>
      <c r="H20" s="11">
        <f>'Lap 4 data'!CB8</f>
        <v>2.1175312379752764</v>
      </c>
      <c r="I20" s="11">
        <f t="shared" si="2"/>
        <v>2.2039029543172228</v>
      </c>
      <c r="J20" s="11">
        <f t="shared" si="3"/>
        <v>0.27713387046146915</v>
      </c>
    </row>
    <row r="21" spans="1:10" x14ac:dyDescent="0.25">
      <c r="C21" s="9" t="s">
        <v>194</v>
      </c>
      <c r="D21" s="9" t="s">
        <v>190</v>
      </c>
      <c r="E21" s="11">
        <f>'Lap 1 data'!CC5</f>
        <v>3642.0581135224197</v>
      </c>
      <c r="F21" s="11">
        <f>'Lap 2 data'!CC5</f>
        <v>3654.4835533451669</v>
      </c>
      <c r="G21" s="11">
        <f>'Lap 3 data'!CC5</f>
        <v>3845.0317187223172</v>
      </c>
      <c r="H21" s="11">
        <f>'Lap 4 data'!CC5</f>
        <v>3460.9534882537546</v>
      </c>
      <c r="I21" s="11">
        <f t="shared" si="1"/>
        <v>3653.4895867737464</v>
      </c>
      <c r="J21" s="11">
        <f t="shared" si="0"/>
        <v>192.04104445957486</v>
      </c>
    </row>
    <row r="22" spans="1:10" x14ac:dyDescent="0.25">
      <c r="C22" s="9" t="s">
        <v>194</v>
      </c>
      <c r="D22" s="9" t="s">
        <v>186</v>
      </c>
      <c r="E22" s="11">
        <f>'Lap 1 data'!$CI5</f>
        <v>109.72164049455407</v>
      </c>
      <c r="F22" s="11">
        <f>'Lap 2 data'!$CI5</f>
        <v>107.69445681711719</v>
      </c>
      <c r="G22" s="11">
        <f>'Lap 3 data'!$CI5</f>
        <v>114.32367171157549</v>
      </c>
      <c r="H22" s="11">
        <f>'Lap 4 data'!$CI5</f>
        <v>102.69673986467554</v>
      </c>
      <c r="I22" s="15">
        <f t="shared" si="1"/>
        <v>108.23828946445606</v>
      </c>
      <c r="J22" s="11">
        <f t="shared" si="0"/>
        <v>5.8325124521382534</v>
      </c>
    </row>
    <row r="23" spans="1:10" x14ac:dyDescent="0.25">
      <c r="C23" s="9" t="s">
        <v>194</v>
      </c>
      <c r="D23" s="9" t="s">
        <v>197</v>
      </c>
      <c r="E23" s="11">
        <f>'Lap 1 data'!CC8</f>
        <v>142.64727611296146</v>
      </c>
      <c r="F23" s="11">
        <f>'Lap 2 data'!CC8</f>
        <v>141.10367053193841</v>
      </c>
      <c r="G23" s="11">
        <f>'Lap 3 data'!CC8</f>
        <v>149.52901128364564</v>
      </c>
      <c r="H23" s="11">
        <f>'Lap 4 data'!CC8</f>
        <v>134.59263565431269</v>
      </c>
      <c r="I23" s="11">
        <f t="shared" ref="I23" si="4">AVERAGE(F23,G23,H23)</f>
        <v>141.7417724899656</v>
      </c>
      <c r="J23" s="11">
        <f t="shared" ref="J23" si="5">STDEV(F23:H23)</f>
        <v>7.4886053318866699</v>
      </c>
    </row>
    <row r="24" spans="1:10" x14ac:dyDescent="0.25">
      <c r="C24" s="9" t="s">
        <v>52</v>
      </c>
      <c r="D24" s="9" t="s">
        <v>187</v>
      </c>
      <c r="E24" s="11">
        <f>'Lap 1 data'!BC5</f>
        <v>0.9003973509933777</v>
      </c>
      <c r="F24" s="11">
        <f>'Lap 2 data'!BC5</f>
        <v>0.89657342657342665</v>
      </c>
      <c r="G24" s="11">
        <f>'Lap 3 data'!BC5</f>
        <v>0.88853146853146869</v>
      </c>
      <c r="H24" s="11">
        <f>'Lap 4 data'!BC5</f>
        <v>0.893655172413793</v>
      </c>
      <c r="I24" s="11">
        <f t="shared" si="1"/>
        <v>0.89292002250622948</v>
      </c>
      <c r="J24" s="11">
        <f t="shared" si="0"/>
        <v>4.0710694328512835E-3</v>
      </c>
    </row>
    <row r="27" spans="1:10" x14ac:dyDescent="0.25">
      <c r="A27" s="30"/>
    </row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5"/>
  <sheetViews>
    <sheetView workbookViewId="0">
      <selection activeCell="V23" sqref="V23"/>
    </sheetView>
  </sheetViews>
  <sheetFormatPr defaultRowHeight="15" x14ac:dyDescent="0.25"/>
  <cols>
    <col min="1" max="1" width="13.5703125" style="4" customWidth="1"/>
    <col min="2" max="2" width="13.42578125" style="4" customWidth="1"/>
    <col min="3" max="3" width="13.85546875" style="4" customWidth="1"/>
    <col min="4" max="4" width="13.42578125" style="4" customWidth="1"/>
  </cols>
  <sheetData>
    <row r="1" spans="1:5" x14ac:dyDescent="0.25">
      <c r="A1" s="25" t="s">
        <v>164</v>
      </c>
      <c r="B1" s="25" t="s">
        <v>165</v>
      </c>
      <c r="C1" s="25" t="s">
        <v>166</v>
      </c>
      <c r="D1" s="25" t="s">
        <v>167</v>
      </c>
      <c r="E1" s="25"/>
    </row>
    <row r="2" spans="1:5" x14ac:dyDescent="0.25">
      <c r="A2" s="25" t="s">
        <v>198</v>
      </c>
      <c r="B2" s="25" t="s">
        <v>199</v>
      </c>
      <c r="C2" s="25" t="s">
        <v>200</v>
      </c>
      <c r="D2" s="25" t="s">
        <v>201</v>
      </c>
      <c r="E2" s="25"/>
    </row>
    <row r="3" spans="1:5" x14ac:dyDescent="0.25">
      <c r="A3" s="25" t="s">
        <v>168</v>
      </c>
      <c r="B3" s="25" t="s">
        <v>168</v>
      </c>
      <c r="C3" s="25" t="s">
        <v>168</v>
      </c>
      <c r="D3" s="25" t="s">
        <v>168</v>
      </c>
    </row>
    <row r="4" spans="1:5" x14ac:dyDescent="0.25">
      <c r="A4" s="4">
        <f>'Lap 1 data'!AT10</f>
        <v>2.2999999999999998</v>
      </c>
      <c r="B4" s="4">
        <f>'Lap 2 data'!AT10</f>
        <v>36.1</v>
      </c>
      <c r="C4" s="4">
        <f>'Lap 3 data'!AT10</f>
        <v>36.1</v>
      </c>
      <c r="D4" s="4">
        <f>'Lap 4 data'!AT10</f>
        <v>36</v>
      </c>
    </row>
    <row r="5" spans="1:5" x14ac:dyDescent="0.25">
      <c r="A5" s="4">
        <f>'Lap 1 data'!AT11</f>
        <v>6.8</v>
      </c>
      <c r="B5" s="4">
        <f>'Lap 2 data'!AT11</f>
        <v>36.200000000000003</v>
      </c>
      <c r="C5" s="4">
        <f>'Lap 3 data'!AT11</f>
        <v>36</v>
      </c>
      <c r="D5" s="4">
        <f>'Lap 4 data'!AT11</f>
        <v>37.200000000000003</v>
      </c>
    </row>
    <row r="6" spans="1:5" x14ac:dyDescent="0.25">
      <c r="A6" s="4">
        <f>'Lap 1 data'!AT12</f>
        <v>11.1</v>
      </c>
      <c r="B6" s="4">
        <f>'Lap 2 data'!AT12</f>
        <v>36.1</v>
      </c>
      <c r="C6" s="4">
        <f>'Lap 3 data'!AT12</f>
        <v>36</v>
      </c>
      <c r="D6" s="4">
        <f>'Lap 4 data'!AT12</f>
        <v>38</v>
      </c>
    </row>
    <row r="7" spans="1:5" x14ac:dyDescent="0.25">
      <c r="A7" s="4">
        <f>'Lap 1 data'!AT13</f>
        <v>15.7</v>
      </c>
      <c r="B7" s="4">
        <f>'Lap 2 data'!AT13</f>
        <v>35.9</v>
      </c>
      <c r="C7" s="4">
        <f>'Lap 3 data'!AT13</f>
        <v>35.9</v>
      </c>
      <c r="D7" s="4">
        <f>'Lap 4 data'!AT13</f>
        <v>38.799999999999997</v>
      </c>
    </row>
    <row r="8" spans="1:5" x14ac:dyDescent="0.25">
      <c r="A8" s="4">
        <f>'Lap 1 data'!AT14</f>
        <v>20.100000000000001</v>
      </c>
      <c r="B8" s="4">
        <f>'Lap 2 data'!AT14</f>
        <v>35.799999999999997</v>
      </c>
      <c r="C8" s="4">
        <f>'Lap 3 data'!AT14</f>
        <v>35.1</v>
      </c>
      <c r="D8" s="4">
        <f>'Lap 4 data'!AT14</f>
        <v>38.6</v>
      </c>
    </row>
    <row r="9" spans="1:5" x14ac:dyDescent="0.25">
      <c r="A9" s="4">
        <f>'Lap 1 data'!AT15</f>
        <v>23.9</v>
      </c>
      <c r="B9" s="4">
        <f>'Lap 2 data'!AT15</f>
        <v>36.200000000000003</v>
      </c>
      <c r="C9" s="4">
        <f>'Lap 3 data'!AT15</f>
        <v>35.1</v>
      </c>
      <c r="D9" s="4">
        <f>'Lap 4 data'!AT15</f>
        <v>36.799999999999997</v>
      </c>
    </row>
    <row r="10" spans="1:5" x14ac:dyDescent="0.25">
      <c r="A10" s="4">
        <f>'Lap 1 data'!AT16</f>
        <v>27.1</v>
      </c>
      <c r="B10" s="4">
        <f>'Lap 2 data'!AT16</f>
        <v>37.200000000000003</v>
      </c>
      <c r="C10" s="4">
        <f>'Lap 3 data'!AT16</f>
        <v>35.9</v>
      </c>
      <c r="D10" s="4">
        <f>'Lap 4 data'!AT16</f>
        <v>36.9</v>
      </c>
    </row>
    <row r="11" spans="1:5" x14ac:dyDescent="0.25">
      <c r="A11" s="4">
        <f>'Lap 1 data'!AT17</f>
        <v>29.8</v>
      </c>
      <c r="B11" s="4">
        <f>'Lap 2 data'!AT17</f>
        <v>38.700000000000003</v>
      </c>
      <c r="C11" s="4">
        <f>'Lap 3 data'!AT17</f>
        <v>38.299999999999997</v>
      </c>
      <c r="D11" s="4">
        <f>'Lap 4 data'!AT17</f>
        <v>38.200000000000003</v>
      </c>
    </row>
    <row r="12" spans="1:5" x14ac:dyDescent="0.25">
      <c r="A12" s="4">
        <f>'Lap 1 data'!AT18</f>
        <v>31.9</v>
      </c>
      <c r="B12" s="4">
        <f>'Lap 2 data'!AT18</f>
        <v>39.700000000000003</v>
      </c>
      <c r="C12" s="4">
        <f>'Lap 3 data'!AT18</f>
        <v>39.5</v>
      </c>
      <c r="D12" s="4">
        <f>'Lap 4 data'!AT18</f>
        <v>39.4</v>
      </c>
    </row>
    <row r="13" spans="1:5" x14ac:dyDescent="0.25">
      <c r="A13" s="4">
        <f>'Lap 1 data'!AT19</f>
        <v>34.200000000000003</v>
      </c>
      <c r="B13" s="4">
        <f>'Lap 2 data'!AT19</f>
        <v>40.4</v>
      </c>
      <c r="C13" s="4">
        <f>'Lap 3 data'!AT19</f>
        <v>40.5</v>
      </c>
      <c r="D13" s="4">
        <f>'Lap 4 data'!AT19</f>
        <v>40.6</v>
      </c>
    </row>
    <row r="14" spans="1:5" x14ac:dyDescent="0.25">
      <c r="A14" s="4">
        <f>'Lap 1 data'!AT20</f>
        <v>35.9</v>
      </c>
      <c r="B14" s="4">
        <f>'Lap 2 data'!AT20</f>
        <v>41.3</v>
      </c>
      <c r="C14" s="4">
        <f>'Lap 3 data'!AT20</f>
        <v>41.2</v>
      </c>
      <c r="D14" s="4">
        <f>'Lap 4 data'!AT20</f>
        <v>41.8</v>
      </c>
    </row>
    <row r="15" spans="1:5" x14ac:dyDescent="0.25">
      <c r="A15" s="4">
        <f>'Lap 1 data'!AT21</f>
        <v>37.1</v>
      </c>
      <c r="B15" s="4">
        <f>'Lap 2 data'!AT21</f>
        <v>42</v>
      </c>
      <c r="C15" s="4">
        <f>'Lap 3 data'!AT21</f>
        <v>41.7</v>
      </c>
      <c r="D15" s="4">
        <f>'Lap 4 data'!AT21</f>
        <v>42.5</v>
      </c>
    </row>
    <row r="16" spans="1:5" x14ac:dyDescent="0.25">
      <c r="A16" s="4">
        <f>'Lap 1 data'!AT22</f>
        <v>38.200000000000003</v>
      </c>
      <c r="B16" s="4">
        <f>'Lap 2 data'!AT22</f>
        <v>42.7</v>
      </c>
      <c r="C16" s="4">
        <f>'Lap 3 data'!AT22</f>
        <v>42.3</v>
      </c>
      <c r="D16" s="4">
        <f>'Lap 4 data'!AT22</f>
        <v>42.8</v>
      </c>
    </row>
    <row r="17" spans="1:4" x14ac:dyDescent="0.25">
      <c r="A17" s="4">
        <f>'Lap 1 data'!AT23</f>
        <v>39</v>
      </c>
      <c r="B17" s="4">
        <f>'Lap 2 data'!AT23</f>
        <v>43</v>
      </c>
      <c r="C17" s="4">
        <f>'Lap 3 data'!AT23</f>
        <v>42.8</v>
      </c>
      <c r="D17" s="4">
        <f>'Lap 4 data'!AT23</f>
        <v>43</v>
      </c>
    </row>
    <row r="18" spans="1:4" x14ac:dyDescent="0.25">
      <c r="A18" s="4">
        <f>'Lap 1 data'!AT24</f>
        <v>39.700000000000003</v>
      </c>
      <c r="B18" s="4">
        <f>'Lap 2 data'!AT24</f>
        <v>43.4</v>
      </c>
      <c r="C18" s="4">
        <f>'Lap 3 data'!AT24</f>
        <v>43</v>
      </c>
      <c r="D18" s="4">
        <f>'Lap 4 data'!AT24</f>
        <v>43</v>
      </c>
    </row>
    <row r="19" spans="1:4" x14ac:dyDescent="0.25">
      <c r="A19" s="4">
        <f>'Lap 1 data'!AT25</f>
        <v>40</v>
      </c>
      <c r="B19" s="4">
        <f>'Lap 2 data'!AT25</f>
        <v>43.7</v>
      </c>
      <c r="C19" s="4">
        <f>'Lap 3 data'!AT25</f>
        <v>43.2</v>
      </c>
      <c r="D19" s="4">
        <f>'Lap 4 data'!AT25</f>
        <v>43.2</v>
      </c>
    </row>
    <row r="20" spans="1:4" x14ac:dyDescent="0.25">
      <c r="A20" s="4">
        <f>'Lap 1 data'!AT26</f>
        <v>40.4</v>
      </c>
      <c r="B20" s="4">
        <f>'Lap 2 data'!AT26</f>
        <v>43.5</v>
      </c>
      <c r="C20" s="4">
        <f>'Lap 3 data'!AT26</f>
        <v>43.4</v>
      </c>
      <c r="D20" s="4">
        <f>'Lap 4 data'!AT26</f>
        <v>43.5</v>
      </c>
    </row>
    <row r="21" spans="1:4" x14ac:dyDescent="0.25">
      <c r="A21" s="4">
        <f>'Lap 1 data'!AT27</f>
        <v>40.9</v>
      </c>
      <c r="B21" s="4">
        <f>'Lap 2 data'!AT27</f>
        <v>42</v>
      </c>
      <c r="C21" s="4">
        <f>'Lap 3 data'!AT27</f>
        <v>43.2</v>
      </c>
      <c r="D21" s="4">
        <f>'Lap 4 data'!AT27</f>
        <v>43.7</v>
      </c>
    </row>
    <row r="22" spans="1:4" x14ac:dyDescent="0.25">
      <c r="A22" s="4">
        <f>'Lap 1 data'!AT28</f>
        <v>40.299999999999997</v>
      </c>
      <c r="B22" s="4">
        <f>'Lap 2 data'!AT28</f>
        <v>38.700000000000003</v>
      </c>
      <c r="C22" s="4">
        <f>'Lap 3 data'!AT28</f>
        <v>42</v>
      </c>
      <c r="D22" s="4">
        <f>'Lap 4 data'!AT28</f>
        <v>42.6</v>
      </c>
    </row>
    <row r="23" spans="1:4" x14ac:dyDescent="0.25">
      <c r="A23" s="4">
        <f>'Lap 1 data'!AT29</f>
        <v>38.700000000000003</v>
      </c>
      <c r="B23" s="4">
        <f>'Lap 2 data'!AT29</f>
        <v>35.299999999999997</v>
      </c>
      <c r="C23" s="4">
        <f>'Lap 3 data'!AT29</f>
        <v>38.6</v>
      </c>
      <c r="D23" s="4">
        <f>'Lap 4 data'!AT29</f>
        <v>38.299999999999997</v>
      </c>
    </row>
    <row r="24" spans="1:4" x14ac:dyDescent="0.25">
      <c r="A24" s="4">
        <f>'Lap 1 data'!AT30</f>
        <v>36.200000000000003</v>
      </c>
      <c r="B24" s="4">
        <f>'Lap 2 data'!AT30</f>
        <v>32.700000000000003</v>
      </c>
      <c r="C24" s="4">
        <f>'Lap 3 data'!AT30</f>
        <v>35</v>
      </c>
      <c r="D24" s="4">
        <f>'Lap 4 data'!AT30</f>
        <v>33.799999999999997</v>
      </c>
    </row>
    <row r="25" spans="1:4" x14ac:dyDescent="0.25">
      <c r="A25" s="4">
        <f>'Lap 1 data'!AT31</f>
        <v>34.4</v>
      </c>
      <c r="B25" s="4">
        <f>'Lap 2 data'!AT31</f>
        <v>30.9</v>
      </c>
      <c r="C25" s="4">
        <f>'Lap 3 data'!AT31</f>
        <v>31.9</v>
      </c>
      <c r="D25" s="4">
        <f>'Lap 4 data'!AT31</f>
        <v>30.4</v>
      </c>
    </row>
    <row r="26" spans="1:4" x14ac:dyDescent="0.25">
      <c r="A26" s="4">
        <f>'Lap 1 data'!AT32</f>
        <v>33</v>
      </c>
      <c r="B26" s="4">
        <f>'Lap 2 data'!AT32</f>
        <v>29.7</v>
      </c>
      <c r="C26" s="4">
        <f>'Lap 3 data'!AT32</f>
        <v>29.7</v>
      </c>
      <c r="D26" s="4">
        <f>'Lap 4 data'!AT32</f>
        <v>26.8</v>
      </c>
    </row>
    <row r="27" spans="1:4" x14ac:dyDescent="0.25">
      <c r="A27" s="4">
        <f>'Lap 1 data'!AT33</f>
        <v>30.8</v>
      </c>
      <c r="B27" s="4">
        <f>'Lap 2 data'!AT33</f>
        <v>27.7</v>
      </c>
      <c r="C27" s="4">
        <f>'Lap 3 data'!AT33</f>
        <v>26.1</v>
      </c>
      <c r="D27" s="4">
        <f>'Lap 4 data'!AT33</f>
        <v>24.3</v>
      </c>
    </row>
    <row r="28" spans="1:4" x14ac:dyDescent="0.25">
      <c r="A28" s="4">
        <f>'Lap 1 data'!AT34</f>
        <v>27.9</v>
      </c>
      <c r="B28" s="4">
        <f>'Lap 2 data'!AT34</f>
        <v>25.8</v>
      </c>
      <c r="C28" s="4">
        <f>'Lap 3 data'!AT34</f>
        <v>23.5</v>
      </c>
      <c r="D28" s="4">
        <f>'Lap 4 data'!AT34</f>
        <v>23</v>
      </c>
    </row>
    <row r="29" spans="1:4" x14ac:dyDescent="0.25">
      <c r="A29" s="4">
        <f>'Lap 1 data'!AT35</f>
        <v>26.1</v>
      </c>
      <c r="B29" s="4">
        <f>'Lap 2 data'!AT35</f>
        <v>24</v>
      </c>
      <c r="C29" s="4">
        <f>'Lap 3 data'!AT35</f>
        <v>21.3</v>
      </c>
      <c r="D29" s="4">
        <f>'Lap 4 data'!AT35</f>
        <v>21.8</v>
      </c>
    </row>
    <row r="30" spans="1:4" x14ac:dyDescent="0.25">
      <c r="A30" s="4">
        <f>'Lap 1 data'!AT36</f>
        <v>24.6</v>
      </c>
      <c r="B30" s="4">
        <f>'Lap 2 data'!AT36</f>
        <v>22.5</v>
      </c>
      <c r="C30" s="4">
        <f>'Lap 3 data'!AT36</f>
        <v>20.3</v>
      </c>
      <c r="D30" s="4">
        <f>'Lap 4 data'!AT36</f>
        <v>20.399999999999999</v>
      </c>
    </row>
    <row r="31" spans="1:4" x14ac:dyDescent="0.25">
      <c r="A31" s="4">
        <f>'Lap 1 data'!AT37</f>
        <v>23.1</v>
      </c>
      <c r="B31" s="4">
        <f>'Lap 2 data'!AT37</f>
        <v>21.3</v>
      </c>
      <c r="C31" s="4">
        <f>'Lap 3 data'!AT37</f>
        <v>19.8</v>
      </c>
      <c r="D31" s="4">
        <f>'Lap 4 data'!AT37</f>
        <v>19.7</v>
      </c>
    </row>
    <row r="32" spans="1:4" x14ac:dyDescent="0.25">
      <c r="A32" s="4">
        <f>'Lap 1 data'!AT38</f>
        <v>21.4</v>
      </c>
      <c r="B32" s="4">
        <f>'Lap 2 data'!AT38</f>
        <v>20.399999999999999</v>
      </c>
      <c r="C32" s="4">
        <f>'Lap 3 data'!AT38</f>
        <v>19.600000000000001</v>
      </c>
      <c r="D32" s="4">
        <f>'Lap 4 data'!AT38</f>
        <v>19.3</v>
      </c>
    </row>
    <row r="33" spans="1:4" x14ac:dyDescent="0.25">
      <c r="A33" s="4">
        <f>'Lap 1 data'!AT39</f>
        <v>19.5</v>
      </c>
      <c r="B33" s="4">
        <f>'Lap 2 data'!AT39</f>
        <v>19.7</v>
      </c>
      <c r="C33" s="4">
        <f>'Lap 3 data'!AT39</f>
        <v>19.899999999999999</v>
      </c>
      <c r="D33" s="4">
        <f>'Lap 4 data'!AT39</f>
        <v>18.899999999999999</v>
      </c>
    </row>
    <row r="34" spans="1:4" x14ac:dyDescent="0.25">
      <c r="A34" s="4">
        <f>'Lap 1 data'!AT40</f>
        <v>18.899999999999999</v>
      </c>
      <c r="B34" s="4">
        <f>'Lap 2 data'!AT40</f>
        <v>19.399999999999999</v>
      </c>
      <c r="C34" s="4">
        <f>'Lap 3 data'!AT40</f>
        <v>21</v>
      </c>
      <c r="D34" s="4">
        <f>'Lap 4 data'!AT40</f>
        <v>18.8</v>
      </c>
    </row>
    <row r="35" spans="1:4" x14ac:dyDescent="0.25">
      <c r="A35" s="4">
        <f>'Lap 1 data'!AT41</f>
        <v>19.100000000000001</v>
      </c>
      <c r="B35" s="4">
        <f>'Lap 2 data'!AT41</f>
        <v>19.399999999999999</v>
      </c>
      <c r="C35" s="4">
        <f>'Lap 3 data'!AT41</f>
        <v>22.9</v>
      </c>
      <c r="D35" s="4">
        <f>'Lap 4 data'!AT41</f>
        <v>18.399999999999999</v>
      </c>
    </row>
    <row r="36" spans="1:4" x14ac:dyDescent="0.25">
      <c r="A36" s="4">
        <f>'Lap 1 data'!AT42</f>
        <v>19</v>
      </c>
      <c r="B36" s="4">
        <f>'Lap 2 data'!AT42</f>
        <v>19.7</v>
      </c>
      <c r="C36" s="4">
        <f>'Lap 3 data'!AT42</f>
        <v>23.5</v>
      </c>
      <c r="D36" s="4">
        <f>'Lap 4 data'!AT42</f>
        <v>18.399999999999999</v>
      </c>
    </row>
    <row r="37" spans="1:4" x14ac:dyDescent="0.25">
      <c r="A37" s="4">
        <f>'Lap 1 data'!AT43</f>
        <v>19.2</v>
      </c>
      <c r="B37" s="4">
        <f>'Lap 2 data'!AT43</f>
        <v>21.2</v>
      </c>
      <c r="C37" s="4">
        <f>'Lap 3 data'!AT43</f>
        <v>27.2</v>
      </c>
      <c r="D37" s="4">
        <f>'Lap 4 data'!AT43</f>
        <v>20</v>
      </c>
    </row>
    <row r="38" spans="1:4" x14ac:dyDescent="0.25">
      <c r="A38" s="4">
        <f>'Lap 1 data'!AT44</f>
        <v>19.7</v>
      </c>
      <c r="B38" s="4">
        <f>'Lap 2 data'!AT44</f>
        <v>24.8</v>
      </c>
      <c r="C38" s="4">
        <f>'Lap 3 data'!AT44</f>
        <v>27.4</v>
      </c>
      <c r="D38" s="4">
        <f>'Lap 4 data'!AT44</f>
        <v>19.8</v>
      </c>
    </row>
    <row r="39" spans="1:4" x14ac:dyDescent="0.25">
      <c r="A39" s="4">
        <f>'Lap 1 data'!AT45</f>
        <v>20.6</v>
      </c>
      <c r="B39" s="4">
        <f>'Lap 2 data'!AT45</f>
        <v>28.6</v>
      </c>
      <c r="C39" s="4">
        <f>'Lap 3 data'!AT45</f>
        <v>30.3</v>
      </c>
      <c r="D39" s="4">
        <f>'Lap 4 data'!AT45</f>
        <v>25</v>
      </c>
    </row>
    <row r="40" spans="1:4" x14ac:dyDescent="0.25">
      <c r="A40" s="4">
        <f>'Lap 1 data'!AT46</f>
        <v>21.8</v>
      </c>
      <c r="B40" s="4">
        <f>'Lap 2 data'!AT46</f>
        <v>30.9</v>
      </c>
      <c r="C40" s="4">
        <f>'Lap 3 data'!AT46</f>
        <v>33.4</v>
      </c>
      <c r="D40" s="4">
        <f>'Lap 4 data'!AT46</f>
        <v>27.6</v>
      </c>
    </row>
    <row r="41" spans="1:4" x14ac:dyDescent="0.25">
      <c r="A41" s="4">
        <f>'Lap 1 data'!AT47</f>
        <v>24.6</v>
      </c>
      <c r="B41" s="4">
        <f>'Lap 2 data'!AT47</f>
        <v>32</v>
      </c>
      <c r="C41" s="4">
        <f>'Lap 3 data'!AT47</f>
        <v>35.6</v>
      </c>
      <c r="D41" s="4">
        <f>'Lap 4 data'!AT47</f>
        <v>30.1</v>
      </c>
    </row>
    <row r="42" spans="1:4" x14ac:dyDescent="0.25">
      <c r="A42" s="4">
        <f>'Lap 1 data'!AT48</f>
        <v>28.1</v>
      </c>
      <c r="B42" s="4">
        <f>'Lap 2 data'!AT48</f>
        <v>32.799999999999997</v>
      </c>
      <c r="C42" s="4">
        <f>'Lap 3 data'!AT48</f>
        <v>36</v>
      </c>
      <c r="D42" s="4">
        <f>'Lap 4 data'!AT48</f>
        <v>32</v>
      </c>
    </row>
    <row r="43" spans="1:4" x14ac:dyDescent="0.25">
      <c r="A43" s="4">
        <f>'Lap 1 data'!AT49</f>
        <v>30.4</v>
      </c>
      <c r="B43" s="4">
        <f>'Lap 2 data'!AT49</f>
        <v>34.299999999999997</v>
      </c>
      <c r="C43" s="4">
        <f>'Lap 3 data'!AT49</f>
        <v>36.4</v>
      </c>
      <c r="D43" s="4">
        <f>'Lap 4 data'!AT49</f>
        <v>33.6</v>
      </c>
    </row>
    <row r="44" spans="1:4" x14ac:dyDescent="0.25">
      <c r="A44" s="4">
        <f>'Lap 1 data'!AT50</f>
        <v>32.6</v>
      </c>
      <c r="B44" s="4">
        <f>'Lap 2 data'!AT50</f>
        <v>34.9</v>
      </c>
      <c r="C44" s="4">
        <f>'Lap 3 data'!AT50</f>
        <v>36.4</v>
      </c>
      <c r="D44" s="4">
        <f>'Lap 4 data'!AT50</f>
        <v>33.9</v>
      </c>
    </row>
    <row r="45" spans="1:4" x14ac:dyDescent="0.25">
      <c r="A45" s="4">
        <f>'Lap 1 data'!AT51</f>
        <v>32.700000000000003</v>
      </c>
      <c r="B45" s="4">
        <f>'Lap 2 data'!AT51</f>
        <v>35</v>
      </c>
      <c r="C45" s="4">
        <f>'Lap 3 data'!AT51</f>
        <v>36.4</v>
      </c>
      <c r="D45" s="4">
        <f>'Lap 4 data'!AT51</f>
        <v>33.799999999999997</v>
      </c>
    </row>
    <row r="46" spans="1:4" x14ac:dyDescent="0.25">
      <c r="A46" s="4">
        <f>'Lap 1 data'!AT52</f>
        <v>32.700000000000003</v>
      </c>
      <c r="B46" s="4">
        <f>'Lap 2 data'!AT52</f>
        <v>35.299999999999997</v>
      </c>
      <c r="C46" s="4">
        <f>'Lap 3 data'!AT52</f>
        <v>35.299999999999997</v>
      </c>
      <c r="D46" s="4">
        <f>'Lap 4 data'!AT52</f>
        <v>33.6</v>
      </c>
    </row>
    <row r="47" spans="1:4" x14ac:dyDescent="0.25">
      <c r="A47" s="4">
        <f>'Lap 1 data'!AT53</f>
        <v>34.200000000000003</v>
      </c>
      <c r="B47" s="4">
        <f>'Lap 2 data'!AT53</f>
        <v>33.799999999999997</v>
      </c>
      <c r="C47" s="4">
        <f>'Lap 3 data'!AT53</f>
        <v>33.1</v>
      </c>
      <c r="D47" s="4">
        <f>'Lap 4 data'!AT53</f>
        <v>33.6</v>
      </c>
    </row>
    <row r="48" spans="1:4" x14ac:dyDescent="0.25">
      <c r="A48" s="4">
        <f>'Lap 1 data'!AT54</f>
        <v>34.299999999999997</v>
      </c>
      <c r="B48" s="4">
        <f>'Lap 2 data'!AT54</f>
        <v>31.1</v>
      </c>
      <c r="C48" s="4">
        <f>'Lap 3 data'!AT54</f>
        <v>31.5</v>
      </c>
      <c r="D48" s="4">
        <f>'Lap 4 data'!AT54</f>
        <v>33.6</v>
      </c>
    </row>
    <row r="49" spans="1:4" x14ac:dyDescent="0.25">
      <c r="A49" s="4">
        <f>'Lap 1 data'!AT55</f>
        <v>35.1</v>
      </c>
      <c r="B49" s="4">
        <f>'Lap 2 data'!AT55</f>
        <v>28.8</v>
      </c>
      <c r="C49" s="4">
        <f>'Lap 3 data'!AT55</f>
        <v>31.1</v>
      </c>
      <c r="D49" s="4">
        <f>'Lap 4 data'!AT55</f>
        <v>34.200000000000003</v>
      </c>
    </row>
    <row r="50" spans="1:4" x14ac:dyDescent="0.25">
      <c r="A50" s="4">
        <f>'Lap 1 data'!AT56</f>
        <v>34.4</v>
      </c>
      <c r="B50" s="4">
        <f>'Lap 2 data'!AT56</f>
        <v>28.8</v>
      </c>
      <c r="C50" s="4">
        <f>'Lap 3 data'!AT56</f>
        <v>31.1</v>
      </c>
      <c r="D50" s="4">
        <f>'Lap 4 data'!AT56</f>
        <v>34.9</v>
      </c>
    </row>
    <row r="51" spans="1:4" x14ac:dyDescent="0.25">
      <c r="A51" s="4">
        <f>'Lap 1 data'!AT57</f>
        <v>32.299999999999997</v>
      </c>
      <c r="B51" s="4">
        <f>'Lap 2 data'!AT57</f>
        <v>29.5</v>
      </c>
      <c r="C51" s="4">
        <f>'Lap 3 data'!AT57</f>
        <v>31.5</v>
      </c>
      <c r="D51" s="4">
        <f>'Lap 4 data'!AT57</f>
        <v>33</v>
      </c>
    </row>
    <row r="52" spans="1:4" x14ac:dyDescent="0.25">
      <c r="A52" s="4">
        <f>'Lap 1 data'!AT58</f>
        <v>29.8</v>
      </c>
      <c r="B52" s="4">
        <f>'Lap 2 data'!AT58</f>
        <v>30.3</v>
      </c>
      <c r="C52" s="4">
        <f>'Lap 3 data'!AT58</f>
        <v>32.200000000000003</v>
      </c>
      <c r="D52" s="4">
        <f>'Lap 4 data'!AT58</f>
        <v>30.4</v>
      </c>
    </row>
    <row r="53" spans="1:4" x14ac:dyDescent="0.25">
      <c r="A53" s="4">
        <f>'Lap 1 data'!AT59</f>
        <v>28.2</v>
      </c>
      <c r="B53" s="4">
        <f>'Lap 2 data'!AT59</f>
        <v>30.6</v>
      </c>
      <c r="C53" s="4">
        <f>'Lap 3 data'!AT59</f>
        <v>33</v>
      </c>
      <c r="D53" s="4">
        <f>'Lap 4 data'!AT59</f>
        <v>28.3</v>
      </c>
    </row>
    <row r="54" spans="1:4" x14ac:dyDescent="0.25">
      <c r="A54" s="4">
        <f>'Lap 1 data'!AT60</f>
        <v>28.1</v>
      </c>
      <c r="B54" s="4">
        <f>'Lap 2 data'!AT60</f>
        <v>32</v>
      </c>
      <c r="C54" s="4">
        <f>'Lap 3 data'!AT60</f>
        <v>33.299999999999997</v>
      </c>
      <c r="D54" s="4">
        <f>'Lap 4 data'!AT60</f>
        <v>27</v>
      </c>
    </row>
    <row r="55" spans="1:4" x14ac:dyDescent="0.25">
      <c r="A55" s="4">
        <f>'Lap 1 data'!AT61</f>
        <v>28</v>
      </c>
      <c r="B55" s="4">
        <f>'Lap 2 data'!AT61</f>
        <v>32.799999999999997</v>
      </c>
      <c r="C55" s="4">
        <f>'Lap 3 data'!AT61</f>
        <v>33.1</v>
      </c>
      <c r="D55" s="4">
        <f>'Lap 4 data'!AT61</f>
        <v>28</v>
      </c>
    </row>
    <row r="56" spans="1:4" x14ac:dyDescent="0.25">
      <c r="A56" s="4">
        <f>'Lap 1 data'!AT62</f>
        <v>28.2</v>
      </c>
      <c r="B56" s="4">
        <f>'Lap 2 data'!AT62</f>
        <v>32.9</v>
      </c>
      <c r="C56" s="4">
        <f>'Lap 3 data'!AT62</f>
        <v>32.5</v>
      </c>
      <c r="D56" s="4">
        <f>'Lap 4 data'!AT62</f>
        <v>29.6</v>
      </c>
    </row>
    <row r="57" spans="1:4" x14ac:dyDescent="0.25">
      <c r="A57" s="4">
        <f>'Lap 1 data'!AT63</f>
        <v>28.3</v>
      </c>
      <c r="B57" s="4">
        <f>'Lap 2 data'!AT63</f>
        <v>32.700000000000003</v>
      </c>
      <c r="C57" s="4">
        <f>'Lap 3 data'!AT63</f>
        <v>31.8</v>
      </c>
      <c r="D57" s="4">
        <f>'Lap 4 data'!AT63</f>
        <v>30.8</v>
      </c>
    </row>
    <row r="58" spans="1:4" x14ac:dyDescent="0.25">
      <c r="A58" s="4">
        <f>'Lap 1 data'!AT64</f>
        <v>28.9</v>
      </c>
      <c r="B58" s="4">
        <f>'Lap 2 data'!AT64</f>
        <v>32.299999999999997</v>
      </c>
      <c r="C58" s="4">
        <f>'Lap 3 data'!AT64</f>
        <v>31.6</v>
      </c>
      <c r="D58" s="4">
        <f>'Lap 4 data'!AT64</f>
        <v>31.3</v>
      </c>
    </row>
    <row r="59" spans="1:4" x14ac:dyDescent="0.25">
      <c r="A59" s="4">
        <f>'Lap 1 data'!AT65</f>
        <v>29.3</v>
      </c>
      <c r="B59" s="4">
        <f>'Lap 2 data'!AT65</f>
        <v>31.2</v>
      </c>
      <c r="C59" s="4">
        <f>'Lap 3 data'!AT65</f>
        <v>32.700000000000003</v>
      </c>
      <c r="D59" s="4">
        <f>'Lap 4 data'!AT65</f>
        <v>31.6</v>
      </c>
    </row>
    <row r="60" spans="1:4" x14ac:dyDescent="0.25">
      <c r="A60" s="4">
        <f>'Lap 1 data'!AT66</f>
        <v>29.3</v>
      </c>
      <c r="B60" s="4">
        <f>'Lap 2 data'!AT66</f>
        <v>30.6</v>
      </c>
      <c r="C60" s="4">
        <f>'Lap 3 data'!AT66</f>
        <v>33.799999999999997</v>
      </c>
      <c r="D60" s="4">
        <f>'Lap 4 data'!AT66</f>
        <v>32.200000000000003</v>
      </c>
    </row>
    <row r="61" spans="1:4" x14ac:dyDescent="0.25">
      <c r="A61" s="4">
        <f>'Lap 1 data'!AT67</f>
        <v>29.2</v>
      </c>
      <c r="B61" s="4">
        <f>'Lap 2 data'!AT67</f>
        <v>31</v>
      </c>
      <c r="C61" s="4">
        <f>'Lap 3 data'!AT67</f>
        <v>34.799999999999997</v>
      </c>
      <c r="D61" s="4">
        <f>'Lap 4 data'!AT67</f>
        <v>33.299999999999997</v>
      </c>
    </row>
    <row r="62" spans="1:4" x14ac:dyDescent="0.25">
      <c r="A62" s="4">
        <f>'Lap 1 data'!AT68</f>
        <v>29</v>
      </c>
      <c r="B62" s="4">
        <f>'Lap 2 data'!AT68</f>
        <v>31.6</v>
      </c>
      <c r="C62" s="4">
        <f>'Lap 3 data'!AT68</f>
        <v>35.700000000000003</v>
      </c>
      <c r="D62" s="4">
        <f>'Lap 4 data'!AT68</f>
        <v>34.299999999999997</v>
      </c>
    </row>
    <row r="63" spans="1:4" x14ac:dyDescent="0.25">
      <c r="A63" s="4">
        <f>'Lap 1 data'!AT69</f>
        <v>28.8</v>
      </c>
      <c r="B63" s="4">
        <f>'Lap 2 data'!AT69</f>
        <v>32.799999999999997</v>
      </c>
      <c r="C63" s="4">
        <f>'Lap 3 data'!AT69</f>
        <v>36.5</v>
      </c>
      <c r="D63" s="4">
        <f>'Lap 4 data'!AT69</f>
        <v>34.9</v>
      </c>
    </row>
    <row r="64" spans="1:4" x14ac:dyDescent="0.25">
      <c r="A64" s="4">
        <f>'Lap 1 data'!AT70</f>
        <v>28.5</v>
      </c>
      <c r="B64" s="4">
        <f>'Lap 2 data'!AT70</f>
        <v>33.9</v>
      </c>
      <c r="C64" s="4">
        <f>'Lap 3 data'!AT70</f>
        <v>37.200000000000003</v>
      </c>
      <c r="D64" s="4">
        <f>'Lap 4 data'!AT70</f>
        <v>35.700000000000003</v>
      </c>
    </row>
    <row r="65" spans="1:4" x14ac:dyDescent="0.25">
      <c r="A65" s="4">
        <f>'Lap 1 data'!AT71</f>
        <v>28.5</v>
      </c>
      <c r="B65" s="4">
        <f>'Lap 2 data'!AT71</f>
        <v>35</v>
      </c>
      <c r="C65" s="4">
        <f>'Lap 3 data'!AT71</f>
        <v>37.5</v>
      </c>
      <c r="D65" s="4">
        <f>'Lap 4 data'!AT71</f>
        <v>36.5</v>
      </c>
    </row>
    <row r="66" spans="1:4" x14ac:dyDescent="0.25">
      <c r="A66" s="4">
        <f>'Lap 1 data'!AT72</f>
        <v>29</v>
      </c>
      <c r="B66" s="4">
        <f>'Lap 2 data'!AT72</f>
        <v>35.799999999999997</v>
      </c>
      <c r="C66" s="4">
        <f>'Lap 3 data'!AT72</f>
        <v>37.700000000000003</v>
      </c>
      <c r="D66" s="4">
        <f>'Lap 4 data'!AT72</f>
        <v>37.299999999999997</v>
      </c>
    </row>
    <row r="67" spans="1:4" x14ac:dyDescent="0.25">
      <c r="A67" s="4">
        <f>'Lap 1 data'!AT73</f>
        <v>29.9</v>
      </c>
      <c r="B67" s="4">
        <f>'Lap 2 data'!AT73</f>
        <v>36.6</v>
      </c>
      <c r="C67" s="4">
        <f>'Lap 3 data'!AT73</f>
        <v>37.9</v>
      </c>
      <c r="D67" s="4">
        <f>'Lap 4 data'!AT73</f>
        <v>37.700000000000003</v>
      </c>
    </row>
    <row r="68" spans="1:4" x14ac:dyDescent="0.25">
      <c r="A68" s="4">
        <f>'Lap 1 data'!AT74</f>
        <v>31.3</v>
      </c>
      <c r="B68" s="4">
        <f>'Lap 2 data'!AT74</f>
        <v>36.799999999999997</v>
      </c>
      <c r="C68" s="4">
        <f>'Lap 3 data'!AT74</f>
        <v>37.700000000000003</v>
      </c>
      <c r="D68" s="4">
        <f>'Lap 4 data'!AT74</f>
        <v>38.1</v>
      </c>
    </row>
    <row r="69" spans="1:4" x14ac:dyDescent="0.25">
      <c r="A69" s="4">
        <f>'Lap 1 data'!AT75</f>
        <v>32.799999999999997</v>
      </c>
      <c r="B69" s="4">
        <f>'Lap 2 data'!AT75</f>
        <v>37.200000000000003</v>
      </c>
      <c r="C69" s="4">
        <f>'Lap 3 data'!AT75</f>
        <v>37.700000000000003</v>
      </c>
      <c r="D69" s="4">
        <f>'Lap 4 data'!AT75</f>
        <v>38.299999999999997</v>
      </c>
    </row>
    <row r="70" spans="1:4" x14ac:dyDescent="0.25">
      <c r="A70" s="4">
        <f>'Lap 1 data'!AT76</f>
        <v>34</v>
      </c>
      <c r="B70" s="4">
        <f>'Lap 2 data'!AT76</f>
        <v>37.299999999999997</v>
      </c>
      <c r="C70" s="4">
        <f>'Lap 3 data'!AT76</f>
        <v>38.4</v>
      </c>
      <c r="D70" s="4">
        <f>'Lap 4 data'!AT76</f>
        <v>38.200000000000003</v>
      </c>
    </row>
    <row r="71" spans="1:4" x14ac:dyDescent="0.25">
      <c r="A71" s="4">
        <f>'Lap 1 data'!AT77</f>
        <v>34.9</v>
      </c>
      <c r="B71" s="4">
        <f>'Lap 2 data'!AT77</f>
        <v>37.5</v>
      </c>
      <c r="C71" s="4">
        <f>'Lap 3 data'!AT77</f>
        <v>39</v>
      </c>
      <c r="D71" s="4">
        <f>'Lap 4 data'!AT77</f>
        <v>38</v>
      </c>
    </row>
    <row r="72" spans="1:4" x14ac:dyDescent="0.25">
      <c r="A72" s="4">
        <f>'Lap 1 data'!AT78</f>
        <v>35.4</v>
      </c>
      <c r="B72" s="4">
        <f>'Lap 2 data'!AT78</f>
        <v>38.299999999999997</v>
      </c>
      <c r="C72" s="4">
        <f>'Lap 3 data'!AT78</f>
        <v>39.4</v>
      </c>
      <c r="D72" s="4">
        <f>'Lap 4 data'!AT78</f>
        <v>38</v>
      </c>
    </row>
    <row r="73" spans="1:4" x14ac:dyDescent="0.25">
      <c r="A73" s="4">
        <f>'Lap 1 data'!AT79</f>
        <v>35.9</v>
      </c>
      <c r="B73" s="4">
        <f>'Lap 2 data'!AT79</f>
        <v>39</v>
      </c>
      <c r="C73" s="4">
        <f>'Lap 3 data'!AT79</f>
        <v>39.5</v>
      </c>
      <c r="D73" s="4">
        <f>'Lap 4 data'!AT79</f>
        <v>38.6</v>
      </c>
    </row>
    <row r="74" spans="1:4" x14ac:dyDescent="0.25">
      <c r="A74" s="4">
        <f>'Lap 1 data'!AT80</f>
        <v>36.1</v>
      </c>
      <c r="B74" s="4">
        <f>'Lap 2 data'!AT80</f>
        <v>39.4</v>
      </c>
      <c r="C74" s="4">
        <f>'Lap 3 data'!AT80</f>
        <v>39.700000000000003</v>
      </c>
      <c r="D74" s="4">
        <f>'Lap 4 data'!AT80</f>
        <v>39</v>
      </c>
    </row>
    <row r="75" spans="1:4" x14ac:dyDescent="0.25">
      <c r="A75" s="4">
        <f>'Lap 1 data'!AT81</f>
        <v>36.200000000000003</v>
      </c>
      <c r="B75" s="4">
        <f>'Lap 2 data'!AT81</f>
        <v>39.200000000000003</v>
      </c>
      <c r="C75" s="4">
        <f>'Lap 3 data'!AT81</f>
        <v>39.5</v>
      </c>
      <c r="D75" s="4">
        <f>'Lap 4 data'!AT81</f>
        <v>39.200000000000003</v>
      </c>
    </row>
    <row r="76" spans="1:4" x14ac:dyDescent="0.25">
      <c r="A76" s="4">
        <f>'Lap 1 data'!AT82</f>
        <v>36.700000000000003</v>
      </c>
      <c r="B76" s="4">
        <f>'Lap 2 data'!AT82</f>
        <v>39.1</v>
      </c>
      <c r="C76" s="4">
        <f>'Lap 3 data'!AT82</f>
        <v>39.4</v>
      </c>
      <c r="D76" s="4">
        <f>'Lap 4 data'!AT82</f>
        <v>39.6</v>
      </c>
    </row>
    <row r="77" spans="1:4" x14ac:dyDescent="0.25">
      <c r="A77" s="4">
        <f>'Lap 1 data'!AT83</f>
        <v>37.4</v>
      </c>
      <c r="B77" s="4">
        <f>'Lap 2 data'!AT83</f>
        <v>39.200000000000003</v>
      </c>
      <c r="C77" s="4">
        <f>'Lap 3 data'!AT83</f>
        <v>39.4</v>
      </c>
      <c r="D77" s="4">
        <f>'Lap 4 data'!AT83</f>
        <v>39.6</v>
      </c>
    </row>
    <row r="78" spans="1:4" x14ac:dyDescent="0.25">
      <c r="A78" s="4">
        <f>'Lap 1 data'!AT84</f>
        <v>37.9</v>
      </c>
      <c r="B78" s="4">
        <f>'Lap 2 data'!AT84</f>
        <v>39</v>
      </c>
      <c r="C78" s="4">
        <f>'Lap 3 data'!AT84</f>
        <v>39.700000000000003</v>
      </c>
      <c r="D78" s="4">
        <f>'Lap 4 data'!AT84</f>
        <v>39.700000000000003</v>
      </c>
    </row>
    <row r="79" spans="1:4" x14ac:dyDescent="0.25">
      <c r="A79" s="4">
        <f>'Lap 1 data'!AT85</f>
        <v>38.200000000000003</v>
      </c>
      <c r="B79" s="4">
        <f>'Lap 2 data'!AT85</f>
        <v>39.200000000000003</v>
      </c>
      <c r="C79" s="4">
        <f>'Lap 3 data'!AT85</f>
        <v>39.4</v>
      </c>
      <c r="D79" s="4">
        <f>'Lap 4 data'!AT85</f>
        <v>39.700000000000003</v>
      </c>
    </row>
    <row r="80" spans="1:4" x14ac:dyDescent="0.25">
      <c r="A80" s="4">
        <f>'Lap 1 data'!AT86</f>
        <v>37.4</v>
      </c>
      <c r="B80" s="4">
        <f>'Lap 2 data'!AT86</f>
        <v>38.200000000000003</v>
      </c>
      <c r="C80" s="4">
        <f>'Lap 3 data'!AT86</f>
        <v>38.299999999999997</v>
      </c>
      <c r="D80" s="4">
        <f>'Lap 4 data'!AT86</f>
        <v>40.4</v>
      </c>
    </row>
    <row r="81" spans="1:4" x14ac:dyDescent="0.25">
      <c r="A81" s="4">
        <f>'Lap 1 data'!AT87</f>
        <v>37.9</v>
      </c>
      <c r="B81" s="4">
        <f>'Lap 2 data'!AT87</f>
        <v>39.299999999999997</v>
      </c>
      <c r="C81" s="4">
        <f>'Lap 3 data'!AT87</f>
        <v>35.5</v>
      </c>
      <c r="D81" s="4">
        <f>'Lap 4 data'!AT87</f>
        <v>40</v>
      </c>
    </row>
    <row r="82" spans="1:4" x14ac:dyDescent="0.25">
      <c r="A82" s="4">
        <f>'Lap 1 data'!AT88</f>
        <v>38.4</v>
      </c>
      <c r="B82" s="4">
        <f>'Lap 2 data'!AT88</f>
        <v>39.200000000000003</v>
      </c>
      <c r="C82" s="4">
        <f>'Lap 3 data'!AT88</f>
        <v>32.700000000000003</v>
      </c>
      <c r="D82" s="4">
        <f>'Lap 4 data'!AT88</f>
        <v>40</v>
      </c>
    </row>
    <row r="83" spans="1:4" x14ac:dyDescent="0.25">
      <c r="A83" s="4">
        <f>'Lap 1 data'!AT89</f>
        <v>38.700000000000003</v>
      </c>
      <c r="B83" s="4">
        <f>'Lap 2 data'!AT89</f>
        <v>39.4</v>
      </c>
      <c r="C83" s="4">
        <f>'Lap 3 data'!AT89</f>
        <v>30.5</v>
      </c>
      <c r="D83" s="4">
        <f>'Lap 4 data'!AT89</f>
        <v>39.799999999999997</v>
      </c>
    </row>
    <row r="84" spans="1:4" x14ac:dyDescent="0.25">
      <c r="A84" s="4">
        <f>'Lap 1 data'!AT90</f>
        <v>38.9</v>
      </c>
      <c r="B84" s="4">
        <f>'Lap 2 data'!AT90</f>
        <v>37.299999999999997</v>
      </c>
      <c r="C84" s="4">
        <f>'Lap 3 data'!AT90</f>
        <v>29.6</v>
      </c>
      <c r="D84" s="4">
        <f>'Lap 4 data'!AT90</f>
        <v>36.5</v>
      </c>
    </row>
    <row r="85" spans="1:4" x14ac:dyDescent="0.25">
      <c r="A85" s="4">
        <f>'Lap 1 data'!AT91</f>
        <v>38.700000000000003</v>
      </c>
      <c r="B85" s="4">
        <f>'Lap 2 data'!AT91</f>
        <v>34</v>
      </c>
      <c r="C85" s="4">
        <f>'Lap 3 data'!AT91</f>
        <v>29.2</v>
      </c>
      <c r="D85" s="4">
        <f>'Lap 4 data'!AT91</f>
        <v>31.5</v>
      </c>
    </row>
    <row r="86" spans="1:4" x14ac:dyDescent="0.25">
      <c r="A86" s="4">
        <f>'Lap 1 data'!AT92</f>
        <v>38.4</v>
      </c>
      <c r="B86" s="4">
        <f>'Lap 2 data'!AT92</f>
        <v>31.6</v>
      </c>
      <c r="C86" s="4">
        <f>'Lap 3 data'!AT92</f>
        <v>28.3</v>
      </c>
      <c r="D86" s="4">
        <f>'Lap 4 data'!AT92</f>
        <v>28.5</v>
      </c>
    </row>
    <row r="87" spans="1:4" x14ac:dyDescent="0.25">
      <c r="A87" s="4">
        <f>'Lap 1 data'!AT93</f>
        <v>38.299999999999997</v>
      </c>
      <c r="B87" s="4">
        <f>'Lap 2 data'!AT93</f>
        <v>30.3</v>
      </c>
      <c r="C87" s="4">
        <f>'Lap 3 data'!AT93</f>
        <v>28.2</v>
      </c>
      <c r="D87" s="4">
        <f>'Lap 4 data'!AT93</f>
        <v>27.1</v>
      </c>
    </row>
    <row r="88" spans="1:4" x14ac:dyDescent="0.25">
      <c r="A88" s="4">
        <f>'Lap 1 data'!AT94</f>
        <v>36</v>
      </c>
      <c r="B88" s="4">
        <f>'Lap 2 data'!AT94</f>
        <v>29.1</v>
      </c>
      <c r="C88" s="4">
        <f>'Lap 3 data'!AT94</f>
        <v>27.6</v>
      </c>
      <c r="D88" s="4">
        <f>'Lap 4 data'!AT94</f>
        <v>27</v>
      </c>
    </row>
    <row r="89" spans="1:4" x14ac:dyDescent="0.25">
      <c r="A89" s="4">
        <f>'Lap 1 data'!AT95</f>
        <v>32.700000000000003</v>
      </c>
      <c r="B89" s="4">
        <f>'Lap 2 data'!AT95</f>
        <v>27.7</v>
      </c>
      <c r="C89" s="4">
        <f>'Lap 3 data'!AT95</f>
        <v>26.3</v>
      </c>
      <c r="D89" s="4">
        <f>'Lap 4 data'!AT95</f>
        <v>26.5</v>
      </c>
    </row>
    <row r="90" spans="1:4" x14ac:dyDescent="0.25">
      <c r="A90" s="4">
        <f>'Lap 1 data'!AT96</f>
        <v>30.1</v>
      </c>
      <c r="B90" s="4">
        <f>'Lap 2 data'!AT96</f>
        <v>25.9</v>
      </c>
      <c r="C90" s="4">
        <f>'Lap 3 data'!AT96</f>
        <v>24.5</v>
      </c>
      <c r="D90" s="4">
        <f>'Lap 4 data'!AT96</f>
        <v>25.8</v>
      </c>
    </row>
    <row r="91" spans="1:4" x14ac:dyDescent="0.25">
      <c r="A91" s="4">
        <f>'Lap 1 data'!AT97</f>
        <v>29.1</v>
      </c>
      <c r="B91" s="4">
        <f>'Lap 2 data'!AT97</f>
        <v>23.8</v>
      </c>
      <c r="C91" s="4">
        <f>'Lap 3 data'!AT97</f>
        <v>23</v>
      </c>
      <c r="D91" s="4">
        <f>'Lap 4 data'!AT97</f>
        <v>25.3</v>
      </c>
    </row>
    <row r="92" spans="1:4" x14ac:dyDescent="0.25">
      <c r="A92" s="4">
        <f>'Lap 1 data'!AT98</f>
        <v>28</v>
      </c>
      <c r="B92" s="4">
        <f>'Lap 2 data'!AT98</f>
        <v>22.2</v>
      </c>
      <c r="C92" s="4">
        <f>'Lap 3 data'!AT98</f>
        <v>21.3</v>
      </c>
      <c r="D92" s="4">
        <f>'Lap 4 data'!AT98</f>
        <v>25.3</v>
      </c>
    </row>
    <row r="93" spans="1:4" x14ac:dyDescent="0.25">
      <c r="A93" s="4">
        <f>'Lap 1 data'!AT99</f>
        <v>27</v>
      </c>
      <c r="B93" s="4">
        <f>'Lap 2 data'!AT99</f>
        <v>22.1</v>
      </c>
      <c r="C93" s="4">
        <f>'Lap 3 data'!AT99</f>
        <v>20.100000000000001</v>
      </c>
      <c r="D93" s="4">
        <f>'Lap 4 data'!AT99</f>
        <v>24.6</v>
      </c>
    </row>
    <row r="94" spans="1:4" x14ac:dyDescent="0.25">
      <c r="A94" s="4">
        <f>'Lap 1 data'!AT100</f>
        <v>25.5</v>
      </c>
      <c r="B94" s="4">
        <f>'Lap 2 data'!AT100</f>
        <v>21.1</v>
      </c>
      <c r="C94" s="4">
        <f>'Lap 3 data'!AT100</f>
        <v>19.600000000000001</v>
      </c>
      <c r="D94" s="4">
        <f>'Lap 4 data'!AT100</f>
        <v>22.7</v>
      </c>
    </row>
    <row r="95" spans="1:4" x14ac:dyDescent="0.25">
      <c r="A95" s="4">
        <f>'Lap 1 data'!AT101</f>
        <v>24.3</v>
      </c>
      <c r="B95" s="4">
        <f>'Lap 2 data'!AT101</f>
        <v>20.9</v>
      </c>
      <c r="C95" s="4">
        <f>'Lap 3 data'!AT101</f>
        <v>19.600000000000001</v>
      </c>
      <c r="D95" s="4">
        <f>'Lap 4 data'!AT101</f>
        <v>21.3</v>
      </c>
    </row>
    <row r="96" spans="1:4" x14ac:dyDescent="0.25">
      <c r="A96" s="4">
        <f>'Lap 1 data'!AT102</f>
        <v>23.1</v>
      </c>
      <c r="B96" s="4">
        <f>'Lap 2 data'!AT102</f>
        <v>21.5</v>
      </c>
      <c r="C96" s="4">
        <f>'Lap 3 data'!AT102</f>
        <v>19.399999999999999</v>
      </c>
      <c r="D96" s="4">
        <f>'Lap 4 data'!AT102</f>
        <v>20.9</v>
      </c>
    </row>
    <row r="97" spans="1:4" x14ac:dyDescent="0.25">
      <c r="A97" s="4">
        <f>'Lap 1 data'!AT103</f>
        <v>23</v>
      </c>
      <c r="B97" s="4">
        <f>'Lap 2 data'!AT103</f>
        <v>22.1</v>
      </c>
      <c r="C97" s="4">
        <f>'Lap 3 data'!AT103</f>
        <v>19.7</v>
      </c>
      <c r="D97" s="4">
        <f>'Lap 4 data'!AT103</f>
        <v>20.9</v>
      </c>
    </row>
    <row r="98" spans="1:4" x14ac:dyDescent="0.25">
      <c r="A98" s="4">
        <f>'Lap 1 data'!AT104</f>
        <v>20.100000000000001</v>
      </c>
      <c r="B98" s="4">
        <f>'Lap 2 data'!AT104</f>
        <v>22.3</v>
      </c>
      <c r="C98" s="4">
        <f>'Lap 3 data'!AT104</f>
        <v>19.7</v>
      </c>
      <c r="D98" s="4">
        <f>'Lap 4 data'!AT104</f>
        <v>21.3</v>
      </c>
    </row>
    <row r="99" spans="1:4" x14ac:dyDescent="0.25">
      <c r="A99" s="4">
        <f>'Lap 1 data'!AT105</f>
        <v>19.8</v>
      </c>
      <c r="B99" s="4">
        <f>'Lap 2 data'!AT105</f>
        <v>24.1</v>
      </c>
      <c r="C99" s="4">
        <f>'Lap 3 data'!AT105</f>
        <v>20.399999999999999</v>
      </c>
      <c r="D99" s="4">
        <f>'Lap 4 data'!AT105</f>
        <v>22</v>
      </c>
    </row>
    <row r="100" spans="1:4" x14ac:dyDescent="0.25">
      <c r="A100" s="4">
        <f>'Lap 1 data'!AT106</f>
        <v>20</v>
      </c>
      <c r="B100" s="4">
        <f>'Lap 2 data'!AT106</f>
        <v>25.1</v>
      </c>
      <c r="C100" s="4">
        <f>'Lap 3 data'!AT106</f>
        <v>21.3</v>
      </c>
      <c r="D100" s="4">
        <f>'Lap 4 data'!AT106</f>
        <v>22</v>
      </c>
    </row>
    <row r="101" spans="1:4" x14ac:dyDescent="0.25">
      <c r="A101" s="4">
        <f>'Lap 1 data'!AT107</f>
        <v>20.8</v>
      </c>
      <c r="B101" s="4">
        <f>'Lap 2 data'!AT107</f>
        <v>26.6</v>
      </c>
      <c r="C101" s="4">
        <f>'Lap 3 data'!AT107</f>
        <v>24.3</v>
      </c>
      <c r="D101" s="4">
        <f>'Lap 4 data'!AT107</f>
        <v>24.5</v>
      </c>
    </row>
    <row r="102" spans="1:4" x14ac:dyDescent="0.25">
      <c r="A102" s="4">
        <f>'Lap 1 data'!AT108</f>
        <v>21.6</v>
      </c>
      <c r="B102" s="4">
        <f>'Lap 2 data'!AT108</f>
        <v>26.9</v>
      </c>
      <c r="C102" s="4">
        <f>'Lap 3 data'!AT108</f>
        <v>25.3</v>
      </c>
      <c r="D102" s="4">
        <f>'Lap 4 data'!AT108</f>
        <v>25</v>
      </c>
    </row>
    <row r="103" spans="1:4" x14ac:dyDescent="0.25">
      <c r="A103" s="4">
        <f>'Lap 1 data'!AT109</f>
        <v>22.6</v>
      </c>
      <c r="B103" s="4">
        <f>'Lap 2 data'!AT109</f>
        <v>27.2</v>
      </c>
      <c r="C103" s="4">
        <f>'Lap 3 data'!AT109</f>
        <v>26.4</v>
      </c>
      <c r="D103" s="4">
        <f>'Lap 4 data'!AT109</f>
        <v>25.4</v>
      </c>
    </row>
    <row r="104" spans="1:4" x14ac:dyDescent="0.25">
      <c r="A104" s="4">
        <f>'Lap 1 data'!AT110</f>
        <v>22.9</v>
      </c>
      <c r="B104" s="4">
        <f>'Lap 2 data'!AT110</f>
        <v>26.9</v>
      </c>
      <c r="C104" s="4">
        <f>'Lap 3 data'!AT110</f>
        <v>26.8</v>
      </c>
      <c r="D104" s="4">
        <f>'Lap 4 data'!AT110</f>
        <v>25.4</v>
      </c>
    </row>
    <row r="105" spans="1:4" x14ac:dyDescent="0.25">
      <c r="A105" s="4">
        <f>'Lap 1 data'!AT111</f>
        <v>24.4</v>
      </c>
      <c r="B105" s="4">
        <f>'Lap 2 data'!AT111</f>
        <v>27</v>
      </c>
      <c r="C105" s="4">
        <f>'Lap 3 data'!AT111</f>
        <v>28.4</v>
      </c>
      <c r="D105" s="4">
        <f>'Lap 4 data'!AT111</f>
        <v>25.7</v>
      </c>
    </row>
    <row r="106" spans="1:4" x14ac:dyDescent="0.25">
      <c r="A106" s="4">
        <f>'Lap 1 data'!AT112</f>
        <v>24.5</v>
      </c>
      <c r="B106" s="4">
        <f>'Lap 2 data'!AT112</f>
        <v>28.3</v>
      </c>
      <c r="C106" s="4">
        <f>'Lap 3 data'!AT112</f>
        <v>29.9</v>
      </c>
      <c r="D106" s="4">
        <f>'Lap 4 data'!AT112</f>
        <v>25.8</v>
      </c>
    </row>
    <row r="107" spans="1:4" x14ac:dyDescent="0.25">
      <c r="A107" s="4">
        <f>'Lap 1 data'!AT113</f>
        <v>25.6</v>
      </c>
      <c r="B107" s="4">
        <f>'Lap 2 data'!AT113</f>
        <v>29.5</v>
      </c>
      <c r="C107" s="4">
        <f>'Lap 3 data'!AT113</f>
        <v>30.3</v>
      </c>
      <c r="D107" s="4">
        <f>'Lap 4 data'!AT113</f>
        <v>26.4</v>
      </c>
    </row>
    <row r="108" spans="1:4" x14ac:dyDescent="0.25">
      <c r="A108" s="4">
        <f>'Lap 1 data'!AT114</f>
        <v>27.7</v>
      </c>
      <c r="B108" s="4">
        <f>'Lap 2 data'!AT114</f>
        <v>30.3</v>
      </c>
      <c r="C108" s="4">
        <f>'Lap 3 data'!AT114</f>
        <v>29.8</v>
      </c>
      <c r="D108" s="4">
        <f>'Lap 4 data'!AT114</f>
        <v>26.7</v>
      </c>
    </row>
    <row r="109" spans="1:4" x14ac:dyDescent="0.25">
      <c r="A109" s="4">
        <f>'Lap 1 data'!AT115</f>
        <v>28.9</v>
      </c>
      <c r="B109" s="4">
        <f>'Lap 2 data'!AT115</f>
        <v>30.7</v>
      </c>
      <c r="C109" s="4">
        <f>'Lap 3 data'!AT115</f>
        <v>29.6</v>
      </c>
      <c r="D109" s="4">
        <f>'Lap 4 data'!AT115</f>
        <v>28.3</v>
      </c>
    </row>
    <row r="110" spans="1:4" x14ac:dyDescent="0.25">
      <c r="A110" s="4">
        <f>'Lap 1 data'!AT116</f>
        <v>29.1</v>
      </c>
      <c r="B110" s="4">
        <f>'Lap 2 data'!AT116</f>
        <v>32</v>
      </c>
      <c r="C110" s="4">
        <f>'Lap 3 data'!AT116</f>
        <v>30</v>
      </c>
      <c r="D110" s="4">
        <f>'Lap 4 data'!AT116</f>
        <v>30.1</v>
      </c>
    </row>
    <row r="111" spans="1:4" x14ac:dyDescent="0.25">
      <c r="A111" s="4">
        <f>'Lap 1 data'!AT117</f>
        <v>30.7</v>
      </c>
      <c r="B111" s="4">
        <f>'Lap 2 data'!AT117</f>
        <v>33.4</v>
      </c>
      <c r="C111" s="4">
        <f>'Lap 3 data'!AT117</f>
        <v>31.2</v>
      </c>
      <c r="D111" s="4">
        <f>'Lap 4 data'!AT117</f>
        <v>31.4</v>
      </c>
    </row>
    <row r="112" spans="1:4" x14ac:dyDescent="0.25">
      <c r="A112" s="4">
        <f>'Lap 1 data'!AT118</f>
        <v>31.2</v>
      </c>
      <c r="B112" s="4">
        <f>'Lap 2 data'!AT118</f>
        <v>34.299999999999997</v>
      </c>
      <c r="C112" s="4">
        <f>'Lap 3 data'!AT118</f>
        <v>32.5</v>
      </c>
      <c r="D112" s="4">
        <f>'Lap 4 data'!AT118</f>
        <v>32.700000000000003</v>
      </c>
    </row>
    <row r="113" spans="1:4" x14ac:dyDescent="0.25">
      <c r="A113" s="4">
        <f>'Lap 1 data'!AT119</f>
        <v>31.1</v>
      </c>
      <c r="B113" s="4">
        <f>'Lap 2 data'!AT119</f>
        <v>34.1</v>
      </c>
      <c r="C113" s="4">
        <f>'Lap 3 data'!AT119</f>
        <v>33.5</v>
      </c>
      <c r="D113" s="4">
        <f>'Lap 4 data'!AT119</f>
        <v>33.799999999999997</v>
      </c>
    </row>
    <row r="114" spans="1:4" x14ac:dyDescent="0.25">
      <c r="A114" s="4">
        <f>'Lap 1 data'!AT120</f>
        <v>31.8</v>
      </c>
      <c r="B114" s="4">
        <f>'Lap 2 data'!AT120</f>
        <v>32.200000000000003</v>
      </c>
      <c r="C114" s="4">
        <f>'Lap 3 data'!AT120</f>
        <v>32.9</v>
      </c>
      <c r="D114" s="4">
        <f>'Lap 4 data'!AT120</f>
        <v>33.9</v>
      </c>
    </row>
    <row r="115" spans="1:4" x14ac:dyDescent="0.25">
      <c r="A115" s="4">
        <f>'Lap 1 data'!AT121</f>
        <v>32.200000000000003</v>
      </c>
      <c r="B115" s="4">
        <f>'Lap 2 data'!AT121</f>
        <v>30.4</v>
      </c>
      <c r="C115" s="4">
        <f>'Lap 3 data'!AT121</f>
        <v>30.6</v>
      </c>
      <c r="D115" s="4">
        <f>'Lap 4 data'!AT121</f>
        <v>33.299999999999997</v>
      </c>
    </row>
    <row r="116" spans="1:4" x14ac:dyDescent="0.25">
      <c r="A116" s="4">
        <f>'Lap 1 data'!AT122</f>
        <v>32.299999999999997</v>
      </c>
      <c r="B116" s="4">
        <f>'Lap 2 data'!AT122</f>
        <v>29.5</v>
      </c>
      <c r="C116" s="4">
        <f>'Lap 3 data'!AT122</f>
        <v>29.2</v>
      </c>
      <c r="D116" s="4">
        <f>'Lap 4 data'!AT122</f>
        <v>32.700000000000003</v>
      </c>
    </row>
    <row r="117" spans="1:4" x14ac:dyDescent="0.25">
      <c r="A117" s="4">
        <f>'Lap 1 data'!AT123</f>
        <v>33</v>
      </c>
      <c r="B117" s="4">
        <f>'Lap 2 data'!AT123</f>
        <v>29.7</v>
      </c>
      <c r="C117" s="4">
        <f>'Lap 3 data'!AT123</f>
        <v>29</v>
      </c>
      <c r="D117" s="4">
        <f>'Lap 4 data'!AT123</f>
        <v>30.4</v>
      </c>
    </row>
    <row r="118" spans="1:4" x14ac:dyDescent="0.25">
      <c r="A118" s="4">
        <f>'Lap 1 data'!AT124</f>
        <v>34.1</v>
      </c>
      <c r="B118" s="4">
        <f>'Lap 2 data'!AT124</f>
        <v>30.7</v>
      </c>
      <c r="C118" s="4">
        <f>'Lap 3 data'!AT124</f>
        <v>30.1</v>
      </c>
      <c r="D118" s="4">
        <f>'Lap 4 data'!AT124</f>
        <v>28.3</v>
      </c>
    </row>
    <row r="119" spans="1:4" x14ac:dyDescent="0.25">
      <c r="A119" s="4">
        <f>'Lap 1 data'!AT125</f>
        <v>34.299999999999997</v>
      </c>
      <c r="B119" s="4">
        <f>'Lap 2 data'!AT125</f>
        <v>31.5</v>
      </c>
      <c r="C119" s="4">
        <f>'Lap 3 data'!AT125</f>
        <v>31.7</v>
      </c>
      <c r="D119" s="4">
        <f>'Lap 4 data'!AT125</f>
        <v>27.1</v>
      </c>
    </row>
    <row r="120" spans="1:4" x14ac:dyDescent="0.25">
      <c r="A120" s="4">
        <f>'Lap 1 data'!AT126</f>
        <v>34.299999999999997</v>
      </c>
      <c r="B120" s="4">
        <f>'Lap 2 data'!AT126</f>
        <v>32.6</v>
      </c>
      <c r="C120" s="4">
        <f>'Lap 3 data'!AT126</f>
        <v>33.200000000000003</v>
      </c>
      <c r="D120" s="4">
        <f>'Lap 4 data'!AT126</f>
        <v>27.5</v>
      </c>
    </row>
    <row r="121" spans="1:4" x14ac:dyDescent="0.25">
      <c r="A121" s="4">
        <f>'Lap 1 data'!AT127</f>
        <v>33.299999999999997</v>
      </c>
      <c r="B121" s="4">
        <f>'Lap 2 data'!AT127</f>
        <v>34.1</v>
      </c>
      <c r="C121" s="4">
        <f>'Lap 3 data'!AT127</f>
        <v>34.700000000000003</v>
      </c>
      <c r="D121" s="4">
        <f>'Lap 4 data'!AT127</f>
        <v>28.4</v>
      </c>
    </row>
    <row r="122" spans="1:4" x14ac:dyDescent="0.25">
      <c r="A122" s="4">
        <f>'Lap 1 data'!AT128</f>
        <v>31.7</v>
      </c>
      <c r="B122" s="4">
        <f>'Lap 2 data'!AT128</f>
        <v>35.700000000000003</v>
      </c>
      <c r="C122" s="4">
        <f>'Lap 3 data'!AT128</f>
        <v>36.299999999999997</v>
      </c>
      <c r="D122" s="4">
        <f>'Lap 4 data'!AT128</f>
        <v>29.8</v>
      </c>
    </row>
    <row r="123" spans="1:4" x14ac:dyDescent="0.25">
      <c r="A123" s="4">
        <f>'Lap 1 data'!AT129</f>
        <v>32.9</v>
      </c>
      <c r="B123" s="4">
        <f>'Lap 2 data'!AT129</f>
        <v>37.1</v>
      </c>
      <c r="C123" s="4">
        <f>'Lap 3 data'!AT129</f>
        <v>37.5</v>
      </c>
      <c r="D123" s="4">
        <f>'Lap 4 data'!AT129</f>
        <v>31.9</v>
      </c>
    </row>
    <row r="124" spans="1:4" x14ac:dyDescent="0.25">
      <c r="A124" s="4">
        <f>'Lap 1 data'!AT130</f>
        <v>34.1</v>
      </c>
      <c r="B124" s="4">
        <f>'Lap 2 data'!AT130</f>
        <v>38</v>
      </c>
      <c r="C124" s="4">
        <f>'Lap 3 data'!AT130</f>
        <v>38.6</v>
      </c>
      <c r="D124" s="4">
        <f>'Lap 4 data'!AT130</f>
        <v>34.1</v>
      </c>
    </row>
    <row r="125" spans="1:4" x14ac:dyDescent="0.25">
      <c r="A125" s="4">
        <f>'Lap 1 data'!AT131</f>
        <v>35.1</v>
      </c>
      <c r="B125" s="4">
        <f>'Lap 2 data'!AT131</f>
        <v>38.799999999999997</v>
      </c>
      <c r="C125" s="4">
        <f>'Lap 3 data'!AT131</f>
        <v>39.200000000000003</v>
      </c>
      <c r="D125" s="4">
        <f>'Lap 4 data'!AT131</f>
        <v>35.9</v>
      </c>
    </row>
    <row r="126" spans="1:4" x14ac:dyDescent="0.25">
      <c r="A126" s="4">
        <f>'Lap 1 data'!AT132</f>
        <v>35.9</v>
      </c>
      <c r="B126" s="4">
        <f>'Lap 2 data'!AT132</f>
        <v>39.5</v>
      </c>
      <c r="C126" s="4">
        <f>'Lap 3 data'!AT132</f>
        <v>39.6</v>
      </c>
      <c r="D126" s="4">
        <f>'Lap 4 data'!AT132</f>
        <v>37.1</v>
      </c>
    </row>
    <row r="127" spans="1:4" x14ac:dyDescent="0.25">
      <c r="A127" s="4">
        <f>'Lap 1 data'!AT133</f>
        <v>36.1</v>
      </c>
      <c r="B127" s="4">
        <f>'Lap 2 data'!AT133</f>
        <v>40.200000000000003</v>
      </c>
      <c r="C127" s="4">
        <f>'Lap 3 data'!AT133</f>
        <v>40.200000000000003</v>
      </c>
      <c r="D127" s="4">
        <f>'Lap 4 data'!AT133</f>
        <v>38</v>
      </c>
    </row>
    <row r="128" spans="1:4" x14ac:dyDescent="0.25">
      <c r="A128" s="4">
        <f>'Lap 1 data'!AT134</f>
        <v>36</v>
      </c>
      <c r="B128" s="4">
        <f>'Lap 2 data'!AT134</f>
        <v>40.6</v>
      </c>
      <c r="C128" s="4">
        <f>'Lap 3 data'!AT134</f>
        <v>40.6</v>
      </c>
      <c r="D128" s="4">
        <f>'Lap 4 data'!AT134</f>
        <v>38.700000000000003</v>
      </c>
    </row>
    <row r="129" spans="1:4" x14ac:dyDescent="0.25">
      <c r="A129" s="4">
        <f>'Lap 1 data'!AT135</f>
        <v>36.799999999999997</v>
      </c>
      <c r="B129" s="4">
        <f>'Lap 2 data'!AT135</f>
        <v>41</v>
      </c>
      <c r="C129" s="4">
        <f>'Lap 3 data'!AT135</f>
        <v>41</v>
      </c>
      <c r="D129" s="4">
        <f>'Lap 4 data'!AT135</f>
        <v>39.4</v>
      </c>
    </row>
    <row r="130" spans="1:4" x14ac:dyDescent="0.25">
      <c r="A130" s="4">
        <f>'Lap 1 data'!AT136</f>
        <v>37.6</v>
      </c>
      <c r="B130" s="4">
        <f>'Lap 2 data'!AT136</f>
        <v>40.9</v>
      </c>
      <c r="C130" s="4">
        <f>'Lap 3 data'!AT136</f>
        <v>41.5</v>
      </c>
      <c r="D130" s="4">
        <f>'Lap 4 data'!AT136</f>
        <v>39.9</v>
      </c>
    </row>
    <row r="131" spans="1:4" x14ac:dyDescent="0.25">
      <c r="A131" s="4">
        <f>'Lap 1 data'!AT137</f>
        <v>38.4</v>
      </c>
      <c r="B131" s="4">
        <f>'Lap 2 data'!AT137</f>
        <v>41.2</v>
      </c>
      <c r="C131" s="4">
        <f>'Lap 3 data'!AT137</f>
        <v>42.1</v>
      </c>
      <c r="D131" s="4">
        <f>'Lap 4 data'!AT137</f>
        <v>40.4</v>
      </c>
    </row>
    <row r="132" spans="1:4" x14ac:dyDescent="0.25">
      <c r="A132" s="4">
        <f>'Lap 1 data'!AT138</f>
        <v>39</v>
      </c>
      <c r="B132" s="4">
        <f>'Lap 2 data'!AT138</f>
        <v>41.4</v>
      </c>
      <c r="C132" s="4">
        <f>'Lap 3 data'!AT138</f>
        <v>41.9</v>
      </c>
      <c r="D132" s="4">
        <f>'Lap 4 data'!AT138</f>
        <v>40.700000000000003</v>
      </c>
    </row>
    <row r="133" spans="1:4" x14ac:dyDescent="0.25">
      <c r="A133" s="4">
        <f>'Lap 1 data'!AT139</f>
        <v>39.700000000000003</v>
      </c>
      <c r="B133" s="4">
        <f>'Lap 2 data'!AT139</f>
        <v>41.1</v>
      </c>
      <c r="C133" s="4">
        <f>'Lap 3 data'!AT139</f>
        <v>39.9</v>
      </c>
      <c r="D133" s="4">
        <f>'Lap 4 data'!AT139</f>
        <v>41.5</v>
      </c>
    </row>
    <row r="134" spans="1:4" x14ac:dyDescent="0.25">
      <c r="A134" s="4">
        <f>'Lap 1 data'!AT140</f>
        <v>40.200000000000003</v>
      </c>
      <c r="B134" s="4">
        <f>'Lap 2 data'!AT140</f>
        <v>40.299999999999997</v>
      </c>
      <c r="C134" s="4">
        <f>'Lap 3 data'!AT140</f>
        <v>37.700000000000003</v>
      </c>
      <c r="D134" s="4">
        <f>'Lap 4 data'!AT140</f>
        <v>41.5</v>
      </c>
    </row>
    <row r="135" spans="1:4" x14ac:dyDescent="0.25">
      <c r="A135" s="4">
        <f>'Lap 1 data'!AT141</f>
        <v>40.6</v>
      </c>
      <c r="B135" s="4">
        <f>'Lap 2 data'!AT141</f>
        <v>39.4</v>
      </c>
      <c r="C135" s="4">
        <f>'Lap 3 data'!AT141</f>
        <v>37.200000000000003</v>
      </c>
      <c r="D135" s="4">
        <f>'Lap 4 data'!AT141</f>
        <v>40.700000000000003</v>
      </c>
    </row>
    <row r="136" spans="1:4" x14ac:dyDescent="0.25">
      <c r="A136" s="4">
        <f>'Lap 1 data'!AT142</f>
        <v>41.3</v>
      </c>
      <c r="B136" s="4">
        <f>'Lap 2 data'!AT142</f>
        <v>39.6</v>
      </c>
      <c r="C136" s="4">
        <f>'Lap 3 data'!AT142</f>
        <v>38.1</v>
      </c>
      <c r="D136" s="4">
        <f>'Lap 4 data'!AT142</f>
        <v>39.799999999999997</v>
      </c>
    </row>
    <row r="137" spans="1:4" x14ac:dyDescent="0.25">
      <c r="A137" s="4">
        <f>'Lap 1 data'!AT143</f>
        <v>40.6</v>
      </c>
      <c r="B137" s="4">
        <f>'Lap 2 data'!AT143</f>
        <v>39</v>
      </c>
      <c r="C137" s="4">
        <f>'Lap 3 data'!AT143</f>
        <v>36.6</v>
      </c>
      <c r="D137" s="4">
        <f>'Lap 4 data'!AT143</f>
        <v>39.200000000000003</v>
      </c>
    </row>
    <row r="138" spans="1:4" x14ac:dyDescent="0.25">
      <c r="A138" s="4">
        <f>'Lap 1 data'!AT144</f>
        <v>38.200000000000003</v>
      </c>
      <c r="B138" s="4">
        <f>'Lap 2 data'!AT144</f>
        <v>36.799999999999997</v>
      </c>
      <c r="C138" s="4">
        <f>'Lap 3 data'!AT144</f>
        <v>34</v>
      </c>
      <c r="D138" s="4">
        <f>'Lap 4 data'!AT144</f>
        <v>39.4</v>
      </c>
    </row>
    <row r="139" spans="1:4" x14ac:dyDescent="0.25">
      <c r="A139" s="4">
        <f>'Lap 1 data'!AT145</f>
        <v>37.1</v>
      </c>
      <c r="B139" s="4">
        <f>'Lap 2 data'!AT145</f>
        <v>34.200000000000003</v>
      </c>
      <c r="C139" s="4">
        <f>'Lap 3 data'!AT145</f>
        <v>32</v>
      </c>
      <c r="D139" s="4">
        <f>'Lap 4 data'!AT145</f>
        <v>39.700000000000003</v>
      </c>
    </row>
    <row r="140" spans="1:4" x14ac:dyDescent="0.25">
      <c r="A140" s="4">
        <f>'Lap 1 data'!AT146</f>
        <v>36.700000000000003</v>
      </c>
      <c r="B140" s="4">
        <f>'Lap 2 data'!AT146</f>
        <v>31.9</v>
      </c>
      <c r="C140" s="4">
        <f>'Lap 3 data'!AT146</f>
        <v>30.1</v>
      </c>
      <c r="D140" s="4">
        <f>'Lap 4 data'!AT146</f>
        <v>38.1</v>
      </c>
    </row>
    <row r="141" spans="1:4" x14ac:dyDescent="0.25">
      <c r="A141" s="4">
        <f>'Lap 1 data'!AT147</f>
        <v>36.4</v>
      </c>
      <c r="B141" s="4">
        <f>'Lap 2 data'!AT147</f>
        <v>30.6</v>
      </c>
      <c r="C141" s="4">
        <f>'Lap 3 data'!AT147</f>
        <v>30.2</v>
      </c>
      <c r="D141" s="4">
        <f>'Lap 4 data'!AT147</f>
        <v>35.700000000000003</v>
      </c>
    </row>
    <row r="142" spans="1:4" x14ac:dyDescent="0.25">
      <c r="A142" s="4">
        <f>'Lap 1 data'!AT148</f>
        <v>36.700000000000003</v>
      </c>
      <c r="B142" s="4">
        <f>'Lap 2 data'!AT148</f>
        <v>31.1</v>
      </c>
      <c r="C142" s="4">
        <f>'Lap 3 data'!AT148</f>
        <v>31.4</v>
      </c>
      <c r="D142" s="4">
        <f>'Lap 4 data'!AT148</f>
        <v>32.9</v>
      </c>
    </row>
    <row r="143" spans="1:4" x14ac:dyDescent="0.25">
      <c r="A143" s="4">
        <f>'Lap 1 data'!AT149</f>
        <v>35.299999999999997</v>
      </c>
      <c r="B143" s="4">
        <f>'Lap 2 data'!AT149</f>
        <v>31.8</v>
      </c>
      <c r="C143" s="4">
        <f>'Lap 3 data'!AT149</f>
        <v>33.6</v>
      </c>
      <c r="D143" s="4">
        <f>'Lap 4 data'!AT149</f>
        <v>30.3</v>
      </c>
    </row>
    <row r="144" spans="1:4" x14ac:dyDescent="0.25">
      <c r="A144" s="4">
        <f>'Lap 1 data'!AT150</f>
        <v>32.9</v>
      </c>
      <c r="C144" s="4">
        <f>'Lap 3 data'!AT150</f>
        <v>34.799999999999997</v>
      </c>
      <c r="D144" s="4">
        <f>'Lap 4 data'!AT150</f>
        <v>29.5</v>
      </c>
    </row>
    <row r="145" spans="1:1" x14ac:dyDescent="0.25">
      <c r="A145" s="4">
        <f>'Lap 1 data'!AT151</f>
        <v>31.1</v>
      </c>
    </row>
  </sheetData>
  <customSheetViews>
    <customSheetView guid="{2B424CCC-7244-4294-A128-8AE125D4F682}">
      <selection activeCell="D14" sqref="D14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I262"/>
  <sheetViews>
    <sheetView zoomScaleNormal="100" workbookViewId="0">
      <pane xSplit="2" ySplit="9" topLeftCell="BS10" activePane="bottomRight" state="frozen"/>
      <selection pane="topRight" activeCell="C1" sqref="C1"/>
      <selection pane="bottomLeft" activeCell="A10" sqref="A10"/>
      <selection pane="bottomRight" activeCell="BY10" sqref="BY10"/>
    </sheetView>
  </sheetViews>
  <sheetFormatPr defaultRowHeight="15" x14ac:dyDescent="0.25"/>
  <cols>
    <col min="1" max="1" width="13.85546875" style="4" bestFit="1" customWidth="1"/>
    <col min="2" max="2" width="13.28515625" style="4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13" width="12" style="4" bestFit="1" customWidth="1"/>
    <col min="14" max="14" width="11" style="4" bestFit="1" customWidth="1"/>
    <col min="15" max="15" width="12" style="4" bestFit="1" customWidth="1"/>
    <col min="16" max="16" width="11" style="4" bestFit="1" customWidth="1"/>
    <col min="17" max="17" width="12" style="4" bestFit="1" customWidth="1"/>
    <col min="18" max="18" width="11" style="4" bestFit="1" customWidth="1"/>
    <col min="19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customWidth="1"/>
    <col min="81" max="81" width="14.7109375" style="4" bestFit="1" customWidth="1"/>
    <col min="82" max="82" width="3.5703125" style="4" customWidth="1"/>
    <col min="83" max="86" width="12" style="4" bestFit="1" customWidth="1"/>
    <col min="87" max="87" width="14.7109375" style="4" bestFit="1" customWidth="1"/>
    <col min="88" max="16384" width="9.140625" style="4"/>
  </cols>
  <sheetData>
    <row r="1" spans="1:87" s="1" customFormat="1" x14ac:dyDescent="0.25">
      <c r="A1" s="5" t="s">
        <v>0</v>
      </c>
      <c r="B1" s="6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5" t="s">
        <v>72</v>
      </c>
      <c r="B2" s="6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5" t="s">
        <v>145</v>
      </c>
      <c r="B3" s="6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x14ac:dyDescent="0.25">
      <c r="A4" s="5" t="str">
        <f>'Lap Breaks'!A2</f>
        <v>Cells 79-263</v>
      </c>
    </row>
    <row r="5" spans="1:87" x14ac:dyDescent="0.25">
      <c r="A5" s="4" t="s">
        <v>169</v>
      </c>
      <c r="C5" s="4">
        <f t="shared" ref="C5:AH5" si="0">AVERAGE(C10:C199)</f>
        <v>12.380337748344367</v>
      </c>
      <c r="D5" s="4">
        <f t="shared" si="0"/>
        <v>3.8644119205298</v>
      </c>
      <c r="E5" s="4">
        <f t="shared" si="0"/>
        <v>38644.123656927171</v>
      </c>
      <c r="F5" s="4">
        <f t="shared" si="0"/>
        <v>144.47483443708612</v>
      </c>
      <c r="G5" s="4">
        <f t="shared" si="0"/>
        <v>-2.9139072847681875E-2</v>
      </c>
      <c r="H5" s="4">
        <f t="shared" si="0"/>
        <v>1445.8549668874164</v>
      </c>
      <c r="I5" s="4" t="e">
        <f t="shared" si="0"/>
        <v>#DIV/0!</v>
      </c>
      <c r="J5" s="4">
        <f t="shared" si="0"/>
        <v>0.19609271523178834</v>
      </c>
      <c r="K5" s="4">
        <f t="shared" si="0"/>
        <v>0.85930529801324518</v>
      </c>
      <c r="L5" s="4">
        <f t="shared" si="0"/>
        <v>10.656261589403975</v>
      </c>
      <c r="M5" s="4">
        <f t="shared" si="0"/>
        <v>3.2856496688741728</v>
      </c>
      <c r="N5" s="4">
        <f t="shared" si="0"/>
        <v>124.42855629139085</v>
      </c>
      <c r="O5" s="4">
        <f t="shared" si="0"/>
        <v>8.3080132450331121E-2</v>
      </c>
      <c r="P5" s="4">
        <f t="shared" si="0"/>
        <v>124.50927152317884</v>
      </c>
      <c r="Q5" s="4">
        <f t="shared" si="0"/>
        <v>99.239050331125839</v>
      </c>
      <c r="R5" s="4">
        <f t="shared" si="0"/>
        <v>6.5928476821192045E-2</v>
      </c>
      <c r="S5" s="4">
        <f t="shared" si="0"/>
        <v>99.302649006622502</v>
      </c>
      <c r="T5" s="4">
        <f t="shared" si="0"/>
        <v>1445.851670198675</v>
      </c>
      <c r="U5" s="4" t="e">
        <f t="shared" si="0"/>
        <v>#DIV/0!</v>
      </c>
      <c r="V5" s="4" t="e">
        <f t="shared" si="0"/>
        <v>#DIV/0!</v>
      </c>
      <c r="W5" s="4">
        <f t="shared" si="0"/>
        <v>0</v>
      </c>
      <c r="X5" s="4">
        <f t="shared" si="0"/>
        <v>0.16907549668874172</v>
      </c>
      <c r="Y5" s="4">
        <f t="shared" si="0"/>
        <v>11.82119205298013</v>
      </c>
      <c r="Z5" s="4">
        <f t="shared" si="0"/>
        <v>855.79470198675494</v>
      </c>
      <c r="AA5" s="4">
        <f t="shared" si="0"/>
        <v>840.19867549668879</v>
      </c>
      <c r="AB5" s="4">
        <f t="shared" si="0"/>
        <v>850.06622516556297</v>
      </c>
      <c r="AC5" s="4">
        <f t="shared" si="0"/>
        <v>91.796026490066239</v>
      </c>
      <c r="AD5" s="4">
        <f t="shared" si="0"/>
        <v>20.883377483443653</v>
      </c>
      <c r="AE5" s="4">
        <f t="shared" si="0"/>
        <v>0.48072847682119346</v>
      </c>
      <c r="AF5" s="4">
        <f t="shared" si="0"/>
        <v>981.52317880794703</v>
      </c>
      <c r="AG5" s="4">
        <f t="shared" si="0"/>
        <v>-2.4463576158940397</v>
      </c>
      <c r="AH5" s="4">
        <f t="shared" si="0"/>
        <v>65.20361239735098</v>
      </c>
      <c r="AI5" s="4">
        <f t="shared" ref="AI5:BN5" si="1">AVERAGE(AI10:AI199)</f>
        <v>35</v>
      </c>
      <c r="AJ5" s="4">
        <f t="shared" si="1"/>
        <v>190.18807947019863</v>
      </c>
      <c r="AK5" s="4">
        <f t="shared" si="1"/>
        <v>169.05562913907286</v>
      </c>
      <c r="AL5" s="4">
        <f t="shared" si="1"/>
        <v>4.2649006622516534</v>
      </c>
      <c r="AM5" s="4">
        <f t="shared" si="1"/>
        <v>174.68609271523172</v>
      </c>
      <c r="AN5" s="4" t="e">
        <f t="shared" si="1"/>
        <v>#DIV/0!</v>
      </c>
      <c r="AO5" s="4">
        <f t="shared" si="1"/>
        <v>1.8874172185430464</v>
      </c>
      <c r="AP5" s="4">
        <f t="shared" si="1"/>
        <v>0.88925910596026503</v>
      </c>
      <c r="AQ5" s="4">
        <f t="shared" si="1"/>
        <v>47.161488569536431</v>
      </c>
      <c r="AR5" s="4">
        <f t="shared" si="1"/>
        <v>-88.48740994701987</v>
      </c>
      <c r="AS5" s="4">
        <f t="shared" si="1"/>
        <v>313.14039735099311</v>
      </c>
      <c r="AT5" s="4">
        <f t="shared" si="1"/>
        <v>30.995364238410591</v>
      </c>
      <c r="AU5" s="4">
        <f t="shared" si="1"/>
        <v>12</v>
      </c>
      <c r="AV5" s="4">
        <f t="shared" si="1"/>
        <v>10.3841059602649</v>
      </c>
      <c r="AW5" s="4" t="e">
        <f t="shared" si="1"/>
        <v>#DIV/0!</v>
      </c>
      <c r="AX5" s="4">
        <f t="shared" si="1"/>
        <v>1.3134640397350996</v>
      </c>
      <c r="AY5" s="4">
        <f t="shared" si="1"/>
        <v>1.4552010596026488</v>
      </c>
      <c r="AZ5" s="4">
        <f t="shared" si="1"/>
        <v>2.1299892649006624</v>
      </c>
      <c r="BA5" s="4">
        <f t="shared" si="1"/>
        <v>14.68699999999995</v>
      </c>
      <c r="BB5" s="4">
        <f t="shared" si="1"/>
        <v>13.230331125827821</v>
      </c>
      <c r="BC5" s="4">
        <f t="shared" si="1"/>
        <v>0.9003973509933777</v>
      </c>
      <c r="BD5" s="4">
        <f t="shared" si="1"/>
        <v>16.401927152317882</v>
      </c>
      <c r="BE5" s="4">
        <f t="shared" si="1"/>
        <v>2418.7485629139064</v>
      </c>
      <c r="BF5" s="4">
        <f t="shared" si="1"/>
        <v>449.86020529801328</v>
      </c>
      <c r="BG5" s="4">
        <f t="shared" si="1"/>
        <v>2.9646490066225155</v>
      </c>
      <c r="BH5" s="4">
        <f t="shared" si="1"/>
        <v>1.9470198675496703E-3</v>
      </c>
      <c r="BI5" s="4">
        <f t="shared" si="1"/>
        <v>2.9665629139072869</v>
      </c>
      <c r="BJ5" s="4">
        <f t="shared" si="1"/>
        <v>2.3645562913907283</v>
      </c>
      <c r="BK5" s="4">
        <f t="shared" si="1"/>
        <v>1.5298013245033121E-3</v>
      </c>
      <c r="BL5" s="4">
        <f t="shared" si="1"/>
        <v>2.3660728476821178</v>
      </c>
      <c r="BM5" s="4">
        <f t="shared" si="1"/>
        <v>10.100601324503309</v>
      </c>
      <c r="BN5" s="4" t="e">
        <f t="shared" si="1"/>
        <v>#DIV/0!</v>
      </c>
      <c r="BO5" s="4" t="e">
        <f t="shared" ref="BO5:BW5" si="2">AVERAGE(BO10:BO199)</f>
        <v>#DIV/0!</v>
      </c>
      <c r="BP5" s="4" t="e">
        <f t="shared" si="2"/>
        <v>#DIV/0!</v>
      </c>
      <c r="BQ5" s="4">
        <f t="shared" si="2"/>
        <v>28.135139072847689</v>
      </c>
      <c r="BR5" s="4">
        <f t="shared" si="2"/>
        <v>0.31243449668874168</v>
      </c>
      <c r="BS5" s="4">
        <f t="shared" si="2"/>
        <v>-5</v>
      </c>
      <c r="BT5" s="4">
        <f t="shared" si="2"/>
        <v>5.1432582781456987E-3</v>
      </c>
      <c r="BU5" s="4">
        <f t="shared" si="2"/>
        <v>7.6351178410596034</v>
      </c>
      <c r="BV5" s="4" t="e">
        <f t="shared" si="2"/>
        <v>#DIV/0!</v>
      </c>
      <c r="BW5" s="4">
        <f t="shared" si="2"/>
        <v>1.6288605249989305</v>
      </c>
      <c r="BX5" s="17"/>
      <c r="BY5" s="4">
        <f>AVERAGE(BY10:BY199)</f>
        <v>10640.560225707915</v>
      </c>
      <c r="BZ5" s="4">
        <f>AVERAGE(BZ10:BZ199)</f>
        <v>2682.7724703461208</v>
      </c>
      <c r="CA5" s="4">
        <f>AVERAGE(CA10:CA199)</f>
        <v>10.388450021868454</v>
      </c>
      <c r="CB5" s="4">
        <f>AVERAGE(CB10:CB199)</f>
        <v>52.989849721108492</v>
      </c>
      <c r="CC5" s="18">
        <f>BZ8/(141/3600)+CB8/(141/3600)+CA8/(141/3600)</f>
        <v>3642.0581135224197</v>
      </c>
      <c r="CD5" s="17"/>
      <c r="CE5" s="16">
        <f>BY8/$AT8</f>
        <v>425.14043164057443</v>
      </c>
      <c r="CF5" s="16">
        <f>BZ8/$AT8</f>
        <v>107.18937930361828</v>
      </c>
      <c r="CG5" s="16">
        <f>CA8/$AT8</f>
        <v>0.41506744313172261</v>
      </c>
      <c r="CH5" s="16">
        <f>CB8/$AT8</f>
        <v>2.1171937478040488</v>
      </c>
      <c r="CI5" s="19">
        <f>(BZ8+CB8+CA8)/AT8</f>
        <v>109.72164049455407</v>
      </c>
    </row>
    <row r="6" spans="1:87" x14ac:dyDescent="0.25">
      <c r="A6" s="4" t="s">
        <v>170</v>
      </c>
      <c r="C6" s="4">
        <f t="shared" ref="C6:AH6" si="3">MIN(C10:C199)</f>
        <v>10.54</v>
      </c>
      <c r="D6" s="4">
        <f t="shared" si="3"/>
        <v>1.9E-2</v>
      </c>
      <c r="E6" s="4">
        <f t="shared" si="3"/>
        <v>190.322855</v>
      </c>
      <c r="F6" s="4">
        <f t="shared" si="3"/>
        <v>46.4</v>
      </c>
      <c r="G6" s="4">
        <f t="shared" si="3"/>
        <v>-0.8</v>
      </c>
      <c r="H6" s="4">
        <f t="shared" si="3"/>
        <v>226.8</v>
      </c>
      <c r="I6" s="4">
        <f t="shared" si="3"/>
        <v>0</v>
      </c>
      <c r="J6" s="4">
        <f t="shared" si="3"/>
        <v>0</v>
      </c>
      <c r="K6" s="4">
        <f t="shared" si="3"/>
        <v>0.84089999999999998</v>
      </c>
      <c r="L6" s="4">
        <f t="shared" si="3"/>
        <v>8.8757000000000001</v>
      </c>
      <c r="M6" s="4">
        <f t="shared" si="3"/>
        <v>1.6799999999999999E-2</v>
      </c>
      <c r="N6" s="4">
        <f t="shared" si="3"/>
        <v>40.644599999999997</v>
      </c>
      <c r="O6" s="4">
        <f t="shared" si="3"/>
        <v>0</v>
      </c>
      <c r="P6" s="4">
        <f t="shared" si="3"/>
        <v>40.6</v>
      </c>
      <c r="Q6" s="4">
        <f t="shared" si="3"/>
        <v>32.605400000000003</v>
      </c>
      <c r="R6" s="4">
        <f t="shared" si="3"/>
        <v>0</v>
      </c>
      <c r="S6" s="4">
        <f t="shared" si="3"/>
        <v>32.6</v>
      </c>
      <c r="T6" s="4">
        <f t="shared" si="3"/>
        <v>226.77430000000001</v>
      </c>
      <c r="U6" s="4">
        <f t="shared" si="3"/>
        <v>0</v>
      </c>
      <c r="V6" s="4">
        <f t="shared" si="3"/>
        <v>0</v>
      </c>
      <c r="W6" s="4">
        <f t="shared" si="3"/>
        <v>0</v>
      </c>
      <c r="X6" s="4">
        <f t="shared" si="3"/>
        <v>0</v>
      </c>
      <c r="Y6" s="4">
        <f t="shared" si="3"/>
        <v>11.7</v>
      </c>
      <c r="Z6" s="4">
        <f t="shared" si="3"/>
        <v>851</v>
      </c>
      <c r="AA6" s="4">
        <f t="shared" si="3"/>
        <v>835</v>
      </c>
      <c r="AB6" s="4">
        <f t="shared" si="3"/>
        <v>845</v>
      </c>
      <c r="AC6" s="4">
        <f t="shared" si="3"/>
        <v>89</v>
      </c>
      <c r="AD6" s="4">
        <f t="shared" si="3"/>
        <v>19.39</v>
      </c>
      <c r="AE6" s="4">
        <f t="shared" si="3"/>
        <v>0.45</v>
      </c>
      <c r="AF6" s="4">
        <f t="shared" si="3"/>
        <v>981</v>
      </c>
      <c r="AG6" s="4">
        <f t="shared" si="3"/>
        <v>-3</v>
      </c>
      <c r="AH6" s="4">
        <f t="shared" si="3"/>
        <v>58</v>
      </c>
      <c r="AI6" s="4">
        <f t="shared" ref="AI6:BN6" si="4">MIN(AI10:AI199)</f>
        <v>35</v>
      </c>
      <c r="AJ6" s="4">
        <f t="shared" si="4"/>
        <v>188.4</v>
      </c>
      <c r="AK6" s="4">
        <f t="shared" si="4"/>
        <v>168</v>
      </c>
      <c r="AL6" s="4">
        <f t="shared" si="4"/>
        <v>4</v>
      </c>
      <c r="AM6" s="4">
        <f t="shared" si="4"/>
        <v>174</v>
      </c>
      <c r="AN6" s="4">
        <f t="shared" si="4"/>
        <v>0</v>
      </c>
      <c r="AO6" s="4">
        <f t="shared" si="4"/>
        <v>1</v>
      </c>
      <c r="AP6" s="4">
        <f t="shared" si="4"/>
        <v>0.88839120370370372</v>
      </c>
      <c r="AQ6" s="4">
        <f t="shared" si="4"/>
        <v>47.158515000000001</v>
      </c>
      <c r="AR6" s="4">
        <f t="shared" si="4"/>
        <v>-88.49194</v>
      </c>
      <c r="AS6" s="4">
        <f t="shared" si="4"/>
        <v>306.5</v>
      </c>
      <c r="AT6" s="4">
        <f t="shared" si="4"/>
        <v>2.2999999999999998</v>
      </c>
      <c r="AU6" s="4">
        <f t="shared" si="4"/>
        <v>12</v>
      </c>
      <c r="AV6" s="4">
        <f t="shared" si="4"/>
        <v>8</v>
      </c>
      <c r="AW6" s="4">
        <f t="shared" si="4"/>
        <v>0</v>
      </c>
      <c r="AX6" s="4">
        <f t="shared" si="4"/>
        <v>0.8</v>
      </c>
      <c r="AY6" s="4">
        <f t="shared" si="4"/>
        <v>1</v>
      </c>
      <c r="AZ6" s="4">
        <f t="shared" si="4"/>
        <v>1.4</v>
      </c>
      <c r="BA6" s="4">
        <f t="shared" si="4"/>
        <v>14.686999999999999</v>
      </c>
      <c r="BB6" s="4">
        <f t="shared" si="4"/>
        <v>11.52</v>
      </c>
      <c r="BC6" s="4">
        <f t="shared" si="4"/>
        <v>0.78</v>
      </c>
      <c r="BD6" s="4">
        <f t="shared" si="4"/>
        <v>12.997999999999999</v>
      </c>
      <c r="BE6" s="4">
        <f t="shared" si="4"/>
        <v>1846.903</v>
      </c>
      <c r="BF6" s="4">
        <f t="shared" si="4"/>
        <v>2.746</v>
      </c>
      <c r="BG6" s="4">
        <f t="shared" si="4"/>
        <v>1.034</v>
      </c>
      <c r="BH6" s="4">
        <f t="shared" si="4"/>
        <v>0</v>
      </c>
      <c r="BI6" s="4">
        <f t="shared" si="4"/>
        <v>1.034</v>
      </c>
      <c r="BJ6" s="4">
        <f t="shared" si="4"/>
        <v>0.82899999999999996</v>
      </c>
      <c r="BK6" s="4">
        <f t="shared" si="4"/>
        <v>0</v>
      </c>
      <c r="BL6" s="4">
        <f t="shared" si="4"/>
        <v>0.82899999999999996</v>
      </c>
      <c r="BM6" s="4">
        <f t="shared" si="4"/>
        <v>1.8045</v>
      </c>
      <c r="BN6" s="4">
        <f t="shared" si="4"/>
        <v>0</v>
      </c>
      <c r="BO6" s="4">
        <f t="shared" ref="BO6:BW6" si="5">MIN(BO10:BO199)</f>
        <v>0</v>
      </c>
      <c r="BP6" s="4">
        <f t="shared" si="5"/>
        <v>0</v>
      </c>
      <c r="BQ6" s="4">
        <f t="shared" si="5"/>
        <v>0</v>
      </c>
      <c r="BR6" s="4">
        <f t="shared" si="5"/>
        <v>9.8568000000000003E-2</v>
      </c>
      <c r="BS6" s="4">
        <f t="shared" si="5"/>
        <v>-5</v>
      </c>
      <c r="BT6" s="4">
        <f t="shared" si="5"/>
        <v>4.3680000000000004E-3</v>
      </c>
      <c r="BU6" s="4">
        <f t="shared" si="5"/>
        <v>2.4087559999999999</v>
      </c>
      <c r="BV6" s="4">
        <f t="shared" si="5"/>
        <v>0</v>
      </c>
      <c r="BW6" s="4">
        <f t="shared" si="5"/>
        <v>0</v>
      </c>
      <c r="BX6" s="17"/>
      <c r="BY6" s="4">
        <f>MIN(BY10:BY199)</f>
        <v>0</v>
      </c>
      <c r="BZ6" s="4">
        <f>MIN(BZ10:BZ199)</f>
        <v>0</v>
      </c>
      <c r="CA6" s="4">
        <f>MIN(CA10:CA199)</f>
        <v>0</v>
      </c>
      <c r="CB6" s="4">
        <f>MIN(CB10:CB199)</f>
        <v>0</v>
      </c>
      <c r="CC6" s="17"/>
      <c r="CD6" s="17"/>
      <c r="CE6" s="20"/>
      <c r="CF6" s="20"/>
      <c r="CG6" s="20"/>
      <c r="CH6" s="20"/>
      <c r="CI6" s="17"/>
    </row>
    <row r="7" spans="1:87" x14ac:dyDescent="0.25">
      <c r="A7" s="4" t="s">
        <v>171</v>
      </c>
      <c r="C7" s="4">
        <f t="shared" ref="C7:AH7" si="6">MAX(C10:C199)</f>
        <v>14.597</v>
      </c>
      <c r="D7" s="4">
        <f t="shared" si="6"/>
        <v>7.1933999999999996</v>
      </c>
      <c r="E7" s="4">
        <f t="shared" si="6"/>
        <v>71933.616651999997</v>
      </c>
      <c r="F7" s="4">
        <f t="shared" si="6"/>
        <v>508</v>
      </c>
      <c r="G7" s="4">
        <f t="shared" si="6"/>
        <v>0.3</v>
      </c>
      <c r="H7" s="4">
        <f t="shared" si="6"/>
        <v>3656.7</v>
      </c>
      <c r="I7" s="4">
        <f t="shared" si="6"/>
        <v>0</v>
      </c>
      <c r="J7" s="4">
        <f t="shared" si="6"/>
        <v>2.21</v>
      </c>
      <c r="K7" s="4">
        <f t="shared" si="6"/>
        <v>0.88500000000000001</v>
      </c>
      <c r="L7" s="4">
        <f t="shared" si="6"/>
        <v>12.8024</v>
      </c>
      <c r="M7" s="4">
        <f t="shared" si="6"/>
        <v>6.0610999999999997</v>
      </c>
      <c r="N7" s="4">
        <f t="shared" si="6"/>
        <v>438.87920000000003</v>
      </c>
      <c r="O7" s="4">
        <f t="shared" si="6"/>
        <v>0.26250000000000001</v>
      </c>
      <c r="P7" s="4">
        <f t="shared" si="6"/>
        <v>438.9</v>
      </c>
      <c r="Q7" s="4">
        <f t="shared" si="6"/>
        <v>351.44740000000002</v>
      </c>
      <c r="R7" s="4">
        <f t="shared" si="6"/>
        <v>0.20810000000000001</v>
      </c>
      <c r="S7" s="4">
        <f t="shared" si="6"/>
        <v>351.4</v>
      </c>
      <c r="T7" s="4">
        <f t="shared" si="6"/>
        <v>3656.6869000000002</v>
      </c>
      <c r="U7" s="4">
        <f t="shared" si="6"/>
        <v>0</v>
      </c>
      <c r="V7" s="4">
        <f t="shared" si="6"/>
        <v>0</v>
      </c>
      <c r="W7" s="4">
        <f t="shared" si="6"/>
        <v>0</v>
      </c>
      <c r="X7" s="4">
        <f t="shared" si="6"/>
        <v>1.9341999999999999</v>
      </c>
      <c r="Y7" s="4">
        <f t="shared" si="6"/>
        <v>12.2</v>
      </c>
      <c r="Z7" s="4">
        <f t="shared" si="6"/>
        <v>860</v>
      </c>
      <c r="AA7" s="4">
        <f t="shared" si="6"/>
        <v>845</v>
      </c>
      <c r="AB7" s="4">
        <f t="shared" si="6"/>
        <v>854</v>
      </c>
      <c r="AC7" s="4">
        <f t="shared" si="6"/>
        <v>96</v>
      </c>
      <c r="AD7" s="4">
        <f t="shared" si="6"/>
        <v>22.54</v>
      </c>
      <c r="AE7" s="4">
        <f t="shared" si="6"/>
        <v>0.52</v>
      </c>
      <c r="AF7" s="4">
        <f t="shared" si="6"/>
        <v>982</v>
      </c>
      <c r="AG7" s="4">
        <f t="shared" si="6"/>
        <v>-2</v>
      </c>
      <c r="AH7" s="4">
        <f t="shared" si="6"/>
        <v>75</v>
      </c>
      <c r="AI7" s="4">
        <f t="shared" ref="AI7:BN7" si="7">MAX(AI10:AI199)</f>
        <v>35</v>
      </c>
      <c r="AJ7" s="4">
        <f t="shared" si="7"/>
        <v>192</v>
      </c>
      <c r="AK7" s="4">
        <f t="shared" si="7"/>
        <v>170.6</v>
      </c>
      <c r="AL7" s="4">
        <f t="shared" si="7"/>
        <v>4.5999999999999996</v>
      </c>
      <c r="AM7" s="4">
        <f t="shared" si="7"/>
        <v>176</v>
      </c>
      <c r="AN7" s="4">
        <f t="shared" si="7"/>
        <v>0</v>
      </c>
      <c r="AO7" s="4">
        <f t="shared" si="7"/>
        <v>2</v>
      </c>
      <c r="AP7" s="4">
        <f t="shared" si="7"/>
        <v>0.89012731481481477</v>
      </c>
      <c r="AQ7" s="4">
        <f t="shared" si="7"/>
        <v>47.164470000000001</v>
      </c>
      <c r="AR7" s="4">
        <f t="shared" si="7"/>
        <v>-88.483891</v>
      </c>
      <c r="AS7" s="4">
        <f t="shared" si="7"/>
        <v>317.89999999999998</v>
      </c>
      <c r="AT7" s="4">
        <f t="shared" si="7"/>
        <v>41.3</v>
      </c>
      <c r="AU7" s="4">
        <f t="shared" si="7"/>
        <v>12</v>
      </c>
      <c r="AV7" s="4">
        <f t="shared" si="7"/>
        <v>12</v>
      </c>
      <c r="AW7" s="4">
        <f t="shared" si="7"/>
        <v>0</v>
      </c>
      <c r="AX7" s="4">
        <f t="shared" si="7"/>
        <v>2.3910089999999999</v>
      </c>
      <c r="AY7" s="4">
        <f t="shared" si="7"/>
        <v>2.7</v>
      </c>
      <c r="AZ7" s="4">
        <f t="shared" si="7"/>
        <v>3.6</v>
      </c>
      <c r="BA7" s="4">
        <f t="shared" si="7"/>
        <v>14.686999999999999</v>
      </c>
      <c r="BB7" s="4">
        <f t="shared" si="7"/>
        <v>16.190000000000001</v>
      </c>
      <c r="BC7" s="4">
        <f t="shared" si="7"/>
        <v>1.1000000000000001</v>
      </c>
      <c r="BD7" s="4">
        <f t="shared" si="7"/>
        <v>18.914000000000001</v>
      </c>
      <c r="BE7" s="4">
        <f t="shared" si="7"/>
        <v>3147.8519999999999</v>
      </c>
      <c r="BF7" s="4">
        <f t="shared" si="7"/>
        <v>802.60400000000004</v>
      </c>
      <c r="BG7" s="4">
        <f t="shared" si="7"/>
        <v>10.718</v>
      </c>
      <c r="BH7" s="4">
        <f t="shared" si="7"/>
        <v>7.0000000000000001E-3</v>
      </c>
      <c r="BI7" s="4">
        <f t="shared" si="7"/>
        <v>10.718</v>
      </c>
      <c r="BJ7" s="4">
        <f t="shared" si="7"/>
        <v>8.5830000000000002</v>
      </c>
      <c r="BK7" s="4">
        <f t="shared" si="7"/>
        <v>5.0000000000000001E-3</v>
      </c>
      <c r="BL7" s="4">
        <f t="shared" si="7"/>
        <v>8.5830000000000002</v>
      </c>
      <c r="BM7" s="4">
        <f t="shared" si="7"/>
        <v>23.976199999999999</v>
      </c>
      <c r="BN7" s="4">
        <f t="shared" si="7"/>
        <v>0</v>
      </c>
      <c r="BO7" s="4">
        <f t="shared" ref="BO7:BW7" si="8">MAX(BO10:BO199)</f>
        <v>0</v>
      </c>
      <c r="BP7" s="4">
        <f t="shared" si="8"/>
        <v>0</v>
      </c>
      <c r="BQ7" s="4">
        <f t="shared" si="8"/>
        <v>341.55799999999999</v>
      </c>
      <c r="BR7" s="4">
        <f t="shared" si="8"/>
        <v>0.51674399999999998</v>
      </c>
      <c r="BS7" s="4">
        <f t="shared" si="8"/>
        <v>-5</v>
      </c>
      <c r="BT7" s="4">
        <f t="shared" si="8"/>
        <v>6.0000000000000001E-3</v>
      </c>
      <c r="BU7" s="4">
        <f t="shared" si="8"/>
        <v>12.627931999999999</v>
      </c>
      <c r="BV7" s="4">
        <f t="shared" si="8"/>
        <v>0</v>
      </c>
      <c r="BW7" s="4">
        <f t="shared" si="8"/>
        <v>3.3362996343999995</v>
      </c>
      <c r="BX7" s="17"/>
      <c r="BY7" s="4">
        <f>MAX(BY10:BY199)</f>
        <v>21376.068709827221</v>
      </c>
      <c r="BZ7" s="4">
        <f>MAX(BZ10:BZ199)</f>
        <v>7822.3695376174301</v>
      </c>
      <c r="CA7" s="4">
        <f>MAX(CA10:CA199)</f>
        <v>58.011931821767</v>
      </c>
      <c r="CB7" s="4">
        <f>MAX(CB10:CB199)</f>
        <v>228.49358410082479</v>
      </c>
      <c r="CC7" s="17"/>
      <c r="CD7" s="17"/>
      <c r="CE7" s="17"/>
      <c r="CF7" s="17"/>
      <c r="CG7" s="17"/>
      <c r="CH7" s="17"/>
      <c r="CI7" s="17"/>
    </row>
    <row r="8" spans="1:87" x14ac:dyDescent="0.25">
      <c r="A8" s="4" t="s">
        <v>172</v>
      </c>
      <c r="B8" s="3">
        <f>B151-B10</f>
        <v>1.6319444444443665E-3</v>
      </c>
      <c r="AT8" s="13">
        <f>SUM(AT10:AT199)/3600</f>
        <v>1.300083333333333</v>
      </c>
      <c r="BU8" s="21">
        <f>SUM(BU10:BU199)/3600</f>
        <v>0.32025077611111114</v>
      </c>
      <c r="BV8" s="17"/>
      <c r="BW8" s="21">
        <f>SUM(BW10:BW199)/3600</f>
        <v>8.4610255048555558E-2</v>
      </c>
      <c r="BX8" s="17"/>
      <c r="BY8" s="21">
        <f>SUM(BY10:BY199)/3600</f>
        <v>552.71798950205005</v>
      </c>
      <c r="BZ8" s="21">
        <f t="shared" ref="BZ8:CB8" si="9">SUM(BZ10:BZ199)/3600</f>
        <v>139.35512554297904</v>
      </c>
      <c r="CA8" s="21">
        <f t="shared" si="9"/>
        <v>0.53962226502483357</v>
      </c>
      <c r="CB8" s="21">
        <f t="shared" si="9"/>
        <v>2.7525283049575799</v>
      </c>
      <c r="CC8" s="17">
        <f>SUM(BZ8:CB8)</f>
        <v>142.64727611296146</v>
      </c>
      <c r="CD8" s="17"/>
      <c r="CE8" s="17"/>
      <c r="CF8" s="17"/>
      <c r="CG8" s="17"/>
      <c r="CH8" s="17"/>
      <c r="CI8" s="17"/>
    </row>
    <row r="9" spans="1:87" x14ac:dyDescent="0.25">
      <c r="BW9" s="22">
        <f>AT8/BW8</f>
        <v>15.365552705014895</v>
      </c>
      <c r="BX9" s="23" t="s">
        <v>191</v>
      </c>
      <c r="CE9" s="24" t="s">
        <v>192</v>
      </c>
    </row>
    <row r="10" spans="1:87" customFormat="1" x14ac:dyDescent="0.25">
      <c r="A10" s="26">
        <v>43530</v>
      </c>
      <c r="B10" s="29">
        <v>0.67991149305555554</v>
      </c>
      <c r="C10">
        <v>14.398999999999999</v>
      </c>
      <c r="D10">
        <v>0.3785</v>
      </c>
      <c r="E10">
        <v>3784.7206000000001</v>
      </c>
      <c r="F10">
        <v>46.4</v>
      </c>
      <c r="G10">
        <v>-0.6</v>
      </c>
      <c r="H10">
        <v>685.8</v>
      </c>
      <c r="J10">
        <v>2.21</v>
      </c>
      <c r="K10">
        <v>0.87529999999999997</v>
      </c>
      <c r="L10">
        <v>12.604100000000001</v>
      </c>
      <c r="M10">
        <v>0.33129999999999998</v>
      </c>
      <c r="N10">
        <v>40.644599999999997</v>
      </c>
      <c r="O10">
        <v>0</v>
      </c>
      <c r="P10">
        <v>40.6</v>
      </c>
      <c r="Q10">
        <v>32.605400000000003</v>
      </c>
      <c r="R10">
        <v>0</v>
      </c>
      <c r="S10">
        <v>32.6</v>
      </c>
      <c r="T10">
        <v>685.8175</v>
      </c>
      <c r="W10">
        <v>0</v>
      </c>
      <c r="X10">
        <v>1.9341999999999999</v>
      </c>
      <c r="Y10">
        <v>11.7</v>
      </c>
      <c r="Z10">
        <v>855</v>
      </c>
      <c r="AA10">
        <v>836</v>
      </c>
      <c r="AB10">
        <v>852</v>
      </c>
      <c r="AC10">
        <v>96</v>
      </c>
      <c r="AD10">
        <v>22.54</v>
      </c>
      <c r="AE10">
        <v>0.52</v>
      </c>
      <c r="AF10">
        <v>982</v>
      </c>
      <c r="AG10">
        <v>-2</v>
      </c>
      <c r="AH10">
        <v>75</v>
      </c>
      <c r="AI10">
        <v>35</v>
      </c>
      <c r="AJ10">
        <v>189</v>
      </c>
      <c r="AK10">
        <v>169</v>
      </c>
      <c r="AL10">
        <v>4.0999999999999996</v>
      </c>
      <c r="AM10">
        <v>176</v>
      </c>
      <c r="AN10" t="s">
        <v>155</v>
      </c>
      <c r="AO10">
        <v>2</v>
      </c>
      <c r="AP10" s="28">
        <v>0.88839120370370372</v>
      </c>
      <c r="AQ10">
        <v>47.159305000000003</v>
      </c>
      <c r="AR10">
        <v>-88.489683999999997</v>
      </c>
      <c r="AS10">
        <v>312.8</v>
      </c>
      <c r="AT10">
        <v>2.2999999999999998</v>
      </c>
      <c r="AU10">
        <v>12</v>
      </c>
      <c r="AV10">
        <v>10</v>
      </c>
      <c r="AW10" t="s">
        <v>214</v>
      </c>
      <c r="AX10">
        <v>0.9</v>
      </c>
      <c r="AY10">
        <v>1.3</v>
      </c>
      <c r="AZ10">
        <v>1.6</v>
      </c>
      <c r="BA10">
        <v>14.686999999999999</v>
      </c>
      <c r="BB10">
        <v>14.91</v>
      </c>
      <c r="BC10">
        <v>1.01</v>
      </c>
      <c r="BD10">
        <v>14.244</v>
      </c>
      <c r="BE10">
        <v>3061.0749999999998</v>
      </c>
      <c r="BF10">
        <v>51.207999999999998</v>
      </c>
      <c r="BG10">
        <v>1.034</v>
      </c>
      <c r="BH10">
        <v>0</v>
      </c>
      <c r="BI10">
        <v>1.034</v>
      </c>
      <c r="BJ10">
        <v>0.82899999999999996</v>
      </c>
      <c r="BK10">
        <v>0</v>
      </c>
      <c r="BL10">
        <v>0.82899999999999996</v>
      </c>
      <c r="BM10">
        <v>5.2891000000000004</v>
      </c>
      <c r="BQ10">
        <v>341.55799999999999</v>
      </c>
      <c r="BR10">
        <v>0.18504699999999999</v>
      </c>
      <c r="BS10">
        <v>-5</v>
      </c>
      <c r="BT10">
        <v>6.0000000000000001E-3</v>
      </c>
      <c r="BU10">
        <v>4.5220849999999997</v>
      </c>
      <c r="BW10" s="4">
        <f>BU10*0.2642</f>
        <v>1.1947348569999998</v>
      </c>
      <c r="BX10" s="4"/>
      <c r="BY10" s="4">
        <f>BE10*$BU10*0.7718</f>
        <v>10683.596227273225</v>
      </c>
      <c r="BZ10" s="4">
        <f>BF10*$BU10*0.7718</f>
        <v>178.723355555224</v>
      </c>
      <c r="CA10" s="4">
        <f>BJ10*$BU10*0.7718</f>
        <v>2.8933303732870002</v>
      </c>
      <c r="CB10" s="4">
        <f>BM10*$BU10*0.7718</f>
        <v>18.459726993187299</v>
      </c>
      <c r="CC10" s="4"/>
    </row>
    <row r="11" spans="1:87" customFormat="1" x14ac:dyDescent="0.25">
      <c r="A11" s="26">
        <v>43530</v>
      </c>
      <c r="B11" s="29">
        <v>0.67992306712962958</v>
      </c>
      <c r="C11">
        <v>13.95</v>
      </c>
      <c r="D11">
        <v>1.1135999999999999</v>
      </c>
      <c r="E11">
        <v>11136.227697</v>
      </c>
      <c r="F11">
        <v>60.2</v>
      </c>
      <c r="G11">
        <v>-0.7</v>
      </c>
      <c r="H11">
        <v>788.5</v>
      </c>
      <c r="J11">
        <v>1.86</v>
      </c>
      <c r="K11">
        <v>0.87229999999999996</v>
      </c>
      <c r="L11">
        <v>12.168699999999999</v>
      </c>
      <c r="M11">
        <v>0.97140000000000004</v>
      </c>
      <c r="N11">
        <v>52.506300000000003</v>
      </c>
      <c r="O11">
        <v>0</v>
      </c>
      <c r="P11">
        <v>52.5</v>
      </c>
      <c r="Q11">
        <v>42.121000000000002</v>
      </c>
      <c r="R11">
        <v>0</v>
      </c>
      <c r="S11">
        <v>42.1</v>
      </c>
      <c r="T11">
        <v>788.53250000000003</v>
      </c>
      <c r="W11">
        <v>0</v>
      </c>
      <c r="X11">
        <v>1.6258999999999999</v>
      </c>
      <c r="Y11">
        <v>11.8</v>
      </c>
      <c r="Z11">
        <v>854</v>
      </c>
      <c r="AA11">
        <v>835</v>
      </c>
      <c r="AB11">
        <v>852</v>
      </c>
      <c r="AC11">
        <v>96</v>
      </c>
      <c r="AD11">
        <v>22.54</v>
      </c>
      <c r="AE11">
        <v>0.52</v>
      </c>
      <c r="AF11">
        <v>982</v>
      </c>
      <c r="AG11">
        <v>-2</v>
      </c>
      <c r="AH11">
        <v>75</v>
      </c>
      <c r="AI11">
        <v>35</v>
      </c>
      <c r="AJ11">
        <v>189</v>
      </c>
      <c r="AK11">
        <v>169</v>
      </c>
      <c r="AL11">
        <v>4.2</v>
      </c>
      <c r="AM11">
        <v>176</v>
      </c>
      <c r="AN11" t="s">
        <v>155</v>
      </c>
      <c r="AO11">
        <v>2</v>
      </c>
      <c r="AP11" s="28">
        <v>0.88840277777777776</v>
      </c>
      <c r="AQ11">
        <v>47.159322000000003</v>
      </c>
      <c r="AR11">
        <v>-88.489604</v>
      </c>
      <c r="AS11">
        <v>312.8</v>
      </c>
      <c r="AT11">
        <v>6.8</v>
      </c>
      <c r="AU11">
        <v>12</v>
      </c>
      <c r="AV11">
        <v>10</v>
      </c>
      <c r="AW11" t="s">
        <v>214</v>
      </c>
      <c r="AX11">
        <v>0.99560000000000004</v>
      </c>
      <c r="AY11">
        <v>1.3956</v>
      </c>
      <c r="AZ11">
        <v>1.7911999999999999</v>
      </c>
      <c r="BA11">
        <v>14.686999999999999</v>
      </c>
      <c r="BB11">
        <v>14.54</v>
      </c>
      <c r="BC11">
        <v>0.99</v>
      </c>
      <c r="BD11">
        <v>14.635999999999999</v>
      </c>
      <c r="BE11">
        <v>2907.0859999999998</v>
      </c>
      <c r="BF11">
        <v>147.709</v>
      </c>
      <c r="BG11">
        <v>1.3140000000000001</v>
      </c>
      <c r="BH11">
        <v>0</v>
      </c>
      <c r="BI11">
        <v>1.3140000000000001</v>
      </c>
      <c r="BJ11">
        <v>1.054</v>
      </c>
      <c r="BK11">
        <v>0</v>
      </c>
      <c r="BL11">
        <v>1.054</v>
      </c>
      <c r="BM11">
        <v>5.9820000000000002</v>
      </c>
      <c r="BQ11">
        <v>282.423</v>
      </c>
      <c r="BR11">
        <v>0.21090100000000001</v>
      </c>
      <c r="BS11">
        <v>-5</v>
      </c>
      <c r="BT11">
        <v>5.633E-3</v>
      </c>
      <c r="BU11">
        <v>5.1538930000000001</v>
      </c>
      <c r="BW11" s="4">
        <f t="shared" ref="BW11:BW74" si="10">BU11*0.2642</f>
        <v>1.3616585306</v>
      </c>
      <c r="BX11" t="e">
        <v>#NAME?</v>
      </c>
      <c r="BY11" s="4">
        <f t="shared" ref="BY11:BY74" si="11">BE11*$BU11*0.7718</f>
        <v>11563.732901398897</v>
      </c>
      <c r="BZ11" s="4">
        <f t="shared" ref="BZ11:BZ74" si="12">BF11*$BU11*0.7718</f>
        <v>587.55311096153662</v>
      </c>
      <c r="CA11" s="4">
        <f t="shared" ref="CA11:CA74" si="13">BJ11*$BU11*0.7718</f>
        <v>4.1925744467396004</v>
      </c>
      <c r="CB11" s="4">
        <f t="shared" ref="CB11:CB74" si="14">BM11*$BU11*0.7718</f>
        <v>23.795047761286803</v>
      </c>
    </row>
    <row r="12" spans="1:87" customFormat="1" x14ac:dyDescent="0.25">
      <c r="A12" s="26">
        <v>43530</v>
      </c>
      <c r="B12" s="29">
        <v>0.67993464120370373</v>
      </c>
      <c r="C12">
        <v>12.856999999999999</v>
      </c>
      <c r="D12">
        <v>3.0558000000000001</v>
      </c>
      <c r="E12">
        <v>30558.487680999999</v>
      </c>
      <c r="F12">
        <v>76.7</v>
      </c>
      <c r="G12">
        <v>-0.8</v>
      </c>
      <c r="H12">
        <v>1043.5</v>
      </c>
      <c r="J12">
        <v>1.61</v>
      </c>
      <c r="K12">
        <v>0.86339999999999995</v>
      </c>
      <c r="L12">
        <v>11.100199999999999</v>
      </c>
      <c r="M12">
        <v>2.6383999999999999</v>
      </c>
      <c r="N12">
        <v>66.236599999999996</v>
      </c>
      <c r="O12">
        <v>0</v>
      </c>
      <c r="P12">
        <v>66.2</v>
      </c>
      <c r="Q12">
        <v>53.135599999999997</v>
      </c>
      <c r="R12">
        <v>0</v>
      </c>
      <c r="S12">
        <v>53.1</v>
      </c>
      <c r="T12">
        <v>1043.4701</v>
      </c>
      <c r="W12">
        <v>0</v>
      </c>
      <c r="X12">
        <v>1.3878999999999999</v>
      </c>
      <c r="Y12">
        <v>11.8</v>
      </c>
      <c r="Z12">
        <v>854</v>
      </c>
      <c r="AA12">
        <v>835</v>
      </c>
      <c r="AB12">
        <v>851</v>
      </c>
      <c r="AC12">
        <v>96</v>
      </c>
      <c r="AD12">
        <v>22.54</v>
      </c>
      <c r="AE12">
        <v>0.52</v>
      </c>
      <c r="AF12">
        <v>982</v>
      </c>
      <c r="AG12">
        <v>-2</v>
      </c>
      <c r="AH12">
        <v>75</v>
      </c>
      <c r="AI12">
        <v>35</v>
      </c>
      <c r="AJ12">
        <v>189</v>
      </c>
      <c r="AK12">
        <v>169</v>
      </c>
      <c r="AL12">
        <v>4.2</v>
      </c>
      <c r="AM12">
        <v>176</v>
      </c>
      <c r="AN12" t="s">
        <v>155</v>
      </c>
      <c r="AO12">
        <v>2</v>
      </c>
      <c r="AP12" s="28">
        <v>0.8884143518518518</v>
      </c>
      <c r="AQ12">
        <v>47.159298999999997</v>
      </c>
      <c r="AR12">
        <v>-88.489510999999993</v>
      </c>
      <c r="AS12">
        <v>312.89999999999998</v>
      </c>
      <c r="AT12">
        <v>11.1</v>
      </c>
      <c r="AU12">
        <v>12</v>
      </c>
      <c r="AV12">
        <v>10</v>
      </c>
      <c r="AW12" t="s">
        <v>214</v>
      </c>
      <c r="AX12">
        <v>1.1912</v>
      </c>
      <c r="AY12">
        <v>1.0176000000000001</v>
      </c>
      <c r="AZ12">
        <v>1.8956</v>
      </c>
      <c r="BA12">
        <v>14.686999999999999</v>
      </c>
      <c r="BB12">
        <v>13.54</v>
      </c>
      <c r="BC12">
        <v>0.92</v>
      </c>
      <c r="BD12">
        <v>15.823</v>
      </c>
      <c r="BE12">
        <v>2531.8939999999998</v>
      </c>
      <c r="BF12">
        <v>383.02800000000002</v>
      </c>
      <c r="BG12">
        <v>1.5820000000000001</v>
      </c>
      <c r="BH12">
        <v>0</v>
      </c>
      <c r="BI12">
        <v>1.5820000000000001</v>
      </c>
      <c r="BJ12">
        <v>1.2689999999999999</v>
      </c>
      <c r="BK12">
        <v>0</v>
      </c>
      <c r="BL12">
        <v>1.2689999999999999</v>
      </c>
      <c r="BM12">
        <v>7.5579999999999998</v>
      </c>
      <c r="BQ12">
        <v>230.18100000000001</v>
      </c>
      <c r="BR12">
        <v>0.44763199999999997</v>
      </c>
      <c r="BS12">
        <v>-5</v>
      </c>
      <c r="BT12">
        <v>5.3670000000000002E-3</v>
      </c>
      <c r="BU12">
        <v>10.938998</v>
      </c>
      <c r="BW12" s="4">
        <f t="shared" si="10"/>
        <v>2.8900832716</v>
      </c>
      <c r="BX12" t="e">
        <v>#NAME?</v>
      </c>
      <c r="BY12" s="4">
        <f t="shared" si="11"/>
        <v>21376.068709827221</v>
      </c>
      <c r="BZ12" s="4">
        <f t="shared" si="12"/>
        <v>3233.7976415235798</v>
      </c>
      <c r="CA12" s="4">
        <f t="shared" si="13"/>
        <v>10.7138099749716</v>
      </c>
      <c r="CB12" s="4">
        <f t="shared" si="14"/>
        <v>63.810067605071204</v>
      </c>
    </row>
    <row r="13" spans="1:87" customFormat="1" x14ac:dyDescent="0.25">
      <c r="A13" s="26">
        <v>43530</v>
      </c>
      <c r="B13" s="29">
        <v>0.67994621527777788</v>
      </c>
      <c r="C13">
        <v>11.901999999999999</v>
      </c>
      <c r="D13">
        <v>4.8841000000000001</v>
      </c>
      <c r="E13">
        <v>48841.061224999998</v>
      </c>
      <c r="F13">
        <v>90.9</v>
      </c>
      <c r="G13">
        <v>-0.8</v>
      </c>
      <c r="H13">
        <v>1424.7</v>
      </c>
      <c r="J13">
        <v>1.36</v>
      </c>
      <c r="K13">
        <v>0.85389999999999999</v>
      </c>
      <c r="L13">
        <v>10.1631</v>
      </c>
      <c r="M13">
        <v>4.1704999999999997</v>
      </c>
      <c r="N13">
        <v>77.608500000000006</v>
      </c>
      <c r="O13">
        <v>0</v>
      </c>
      <c r="P13">
        <v>77.599999999999994</v>
      </c>
      <c r="Q13">
        <v>62.258200000000002</v>
      </c>
      <c r="R13">
        <v>0</v>
      </c>
      <c r="S13">
        <v>62.3</v>
      </c>
      <c r="T13">
        <v>1424.6763000000001</v>
      </c>
      <c r="W13">
        <v>0</v>
      </c>
      <c r="X13">
        <v>1.1645000000000001</v>
      </c>
      <c r="Y13">
        <v>11.8</v>
      </c>
      <c r="Z13">
        <v>855</v>
      </c>
      <c r="AA13">
        <v>835</v>
      </c>
      <c r="AB13">
        <v>852</v>
      </c>
      <c r="AC13">
        <v>96</v>
      </c>
      <c r="AD13">
        <v>22.54</v>
      </c>
      <c r="AE13">
        <v>0.52</v>
      </c>
      <c r="AF13">
        <v>982</v>
      </c>
      <c r="AG13">
        <v>-2</v>
      </c>
      <c r="AH13">
        <v>74.632000000000005</v>
      </c>
      <c r="AI13">
        <v>35</v>
      </c>
      <c r="AJ13">
        <v>189</v>
      </c>
      <c r="AK13">
        <v>169</v>
      </c>
      <c r="AL13">
        <v>4.0999999999999996</v>
      </c>
      <c r="AM13">
        <v>176</v>
      </c>
      <c r="AN13" t="s">
        <v>155</v>
      </c>
      <c r="AO13">
        <v>2</v>
      </c>
      <c r="AP13" s="28">
        <v>0.88842592592592595</v>
      </c>
      <c r="AQ13">
        <v>47.159225999999997</v>
      </c>
      <c r="AR13">
        <v>-88.489430999999996</v>
      </c>
      <c r="AS13">
        <v>312.7</v>
      </c>
      <c r="AT13">
        <v>15.7</v>
      </c>
      <c r="AU13">
        <v>12</v>
      </c>
      <c r="AV13">
        <v>10</v>
      </c>
      <c r="AW13" t="s">
        <v>214</v>
      </c>
      <c r="AX13">
        <v>1.2</v>
      </c>
      <c r="AY13">
        <v>1.0955999999999999</v>
      </c>
      <c r="AZ13">
        <v>1.9</v>
      </c>
      <c r="BA13">
        <v>14.686999999999999</v>
      </c>
      <c r="BB13">
        <v>12.61</v>
      </c>
      <c r="BC13">
        <v>0.86</v>
      </c>
      <c r="BD13">
        <v>17.111999999999998</v>
      </c>
      <c r="BE13">
        <v>2216.444</v>
      </c>
      <c r="BF13">
        <v>578.88300000000004</v>
      </c>
      <c r="BG13">
        <v>1.772</v>
      </c>
      <c r="BH13">
        <v>0</v>
      </c>
      <c r="BI13">
        <v>1.772</v>
      </c>
      <c r="BJ13">
        <v>1.4219999999999999</v>
      </c>
      <c r="BK13">
        <v>0</v>
      </c>
      <c r="BL13">
        <v>1.4219999999999999</v>
      </c>
      <c r="BM13">
        <v>9.8664000000000005</v>
      </c>
      <c r="BQ13">
        <v>184.65799999999999</v>
      </c>
      <c r="BR13">
        <v>0.42041600000000001</v>
      </c>
      <c r="BS13">
        <v>-5</v>
      </c>
      <c r="BT13">
        <v>6.0000000000000001E-3</v>
      </c>
      <c r="BU13">
        <v>10.273916</v>
      </c>
      <c r="BW13" s="4">
        <f t="shared" si="10"/>
        <v>2.7143686071999999</v>
      </c>
      <c r="BX13" t="e">
        <v>#NAME?</v>
      </c>
      <c r="BY13" s="4">
        <f t="shared" si="11"/>
        <v>17575.089602576547</v>
      </c>
      <c r="BZ13" s="4">
        <f t="shared" si="12"/>
        <v>4590.1997047560508</v>
      </c>
      <c r="CA13" s="4">
        <f t="shared" si="13"/>
        <v>11.275618700433601</v>
      </c>
      <c r="CB13" s="4">
        <f t="shared" si="14"/>
        <v>78.234714729928328</v>
      </c>
    </row>
    <row r="14" spans="1:87" customFormat="1" x14ac:dyDescent="0.25">
      <c r="A14" s="26">
        <v>43530</v>
      </c>
      <c r="B14" s="29">
        <v>0.6799577893518518</v>
      </c>
      <c r="C14">
        <v>11.37</v>
      </c>
      <c r="D14">
        <v>5.7407000000000004</v>
      </c>
      <c r="E14">
        <v>57406.797609000001</v>
      </c>
      <c r="F14">
        <v>103.5</v>
      </c>
      <c r="G14">
        <v>-0.8</v>
      </c>
      <c r="H14">
        <v>1834.3</v>
      </c>
      <c r="J14">
        <v>1.1100000000000001</v>
      </c>
      <c r="K14">
        <v>0.84970000000000001</v>
      </c>
      <c r="L14">
        <v>9.6609999999999996</v>
      </c>
      <c r="M14">
        <v>4.8777999999999997</v>
      </c>
      <c r="N14">
        <v>87.924800000000005</v>
      </c>
      <c r="O14">
        <v>0</v>
      </c>
      <c r="P14">
        <v>87.9</v>
      </c>
      <c r="Q14">
        <v>70.534099999999995</v>
      </c>
      <c r="R14">
        <v>0</v>
      </c>
      <c r="S14">
        <v>70.5</v>
      </c>
      <c r="T14">
        <v>1834.3258000000001</v>
      </c>
      <c r="W14">
        <v>0</v>
      </c>
      <c r="X14">
        <v>0.9415</v>
      </c>
      <c r="Y14">
        <v>11.8</v>
      </c>
      <c r="Z14">
        <v>856</v>
      </c>
      <c r="AA14">
        <v>836</v>
      </c>
      <c r="AB14">
        <v>852</v>
      </c>
      <c r="AC14">
        <v>96</v>
      </c>
      <c r="AD14">
        <v>22.54</v>
      </c>
      <c r="AE14">
        <v>0.52</v>
      </c>
      <c r="AF14">
        <v>982</v>
      </c>
      <c r="AG14">
        <v>-2</v>
      </c>
      <c r="AH14">
        <v>74</v>
      </c>
      <c r="AI14">
        <v>35</v>
      </c>
      <c r="AJ14">
        <v>188.6</v>
      </c>
      <c r="AK14">
        <v>169</v>
      </c>
      <c r="AL14">
        <v>4.0999999999999996</v>
      </c>
      <c r="AM14">
        <v>176</v>
      </c>
      <c r="AN14" t="s">
        <v>155</v>
      </c>
      <c r="AO14">
        <v>2</v>
      </c>
      <c r="AP14" s="28">
        <v>0.8884375000000001</v>
      </c>
      <c r="AQ14">
        <v>47.159157999999998</v>
      </c>
      <c r="AR14">
        <v>-88.489327000000003</v>
      </c>
      <c r="AS14">
        <v>312.7</v>
      </c>
      <c r="AT14">
        <v>20.100000000000001</v>
      </c>
      <c r="AU14">
        <v>12</v>
      </c>
      <c r="AV14">
        <v>10</v>
      </c>
      <c r="AW14" t="s">
        <v>214</v>
      </c>
      <c r="AX14">
        <v>1.0087999999999999</v>
      </c>
      <c r="AY14">
        <v>1.1000000000000001</v>
      </c>
      <c r="AZ14">
        <v>1.7088000000000001</v>
      </c>
      <c r="BA14">
        <v>14.686999999999999</v>
      </c>
      <c r="BB14">
        <v>12.24</v>
      </c>
      <c r="BC14">
        <v>0.83</v>
      </c>
      <c r="BD14">
        <v>17.689</v>
      </c>
      <c r="BE14">
        <v>2071.5889999999999</v>
      </c>
      <c r="BF14">
        <v>665.71</v>
      </c>
      <c r="BG14">
        <v>1.974</v>
      </c>
      <c r="BH14">
        <v>0</v>
      </c>
      <c r="BI14">
        <v>1.974</v>
      </c>
      <c r="BJ14">
        <v>1.5840000000000001</v>
      </c>
      <c r="BK14">
        <v>0</v>
      </c>
      <c r="BL14">
        <v>1.5840000000000001</v>
      </c>
      <c r="BM14">
        <v>12.4902</v>
      </c>
      <c r="BQ14">
        <v>146.785</v>
      </c>
      <c r="BR14">
        <v>0.42248000000000002</v>
      </c>
      <c r="BS14">
        <v>-5</v>
      </c>
      <c r="BT14">
        <v>6.0000000000000001E-3</v>
      </c>
      <c r="BU14">
        <v>10.324355000000001</v>
      </c>
      <c r="BW14" s="4">
        <f t="shared" si="10"/>
        <v>2.7276945910000001</v>
      </c>
      <c r="BX14" t="e">
        <v>#NAME?</v>
      </c>
      <c r="BY14" s="4">
        <f t="shared" si="11"/>
        <v>16507.119669023323</v>
      </c>
      <c r="BZ14" s="4">
        <f t="shared" si="12"/>
        <v>5304.6017500891912</v>
      </c>
      <c r="CA14" s="4">
        <f t="shared" si="13"/>
        <v>12.621846107376001</v>
      </c>
      <c r="CB14" s="4">
        <f t="shared" si="14"/>
        <v>99.526125158047805</v>
      </c>
    </row>
    <row r="15" spans="1:87" customFormat="1" x14ac:dyDescent="0.25">
      <c r="A15" s="26">
        <v>43530</v>
      </c>
      <c r="B15" s="29">
        <v>0.67996936342592595</v>
      </c>
      <c r="C15">
        <v>11.087</v>
      </c>
      <c r="D15">
        <v>6.2245999999999997</v>
      </c>
      <c r="E15">
        <v>62246.346622999998</v>
      </c>
      <c r="F15">
        <v>110.3</v>
      </c>
      <c r="G15">
        <v>-0.8</v>
      </c>
      <c r="H15">
        <v>2159.4</v>
      </c>
      <c r="J15">
        <v>0.86</v>
      </c>
      <c r="K15">
        <v>0.84709999999999996</v>
      </c>
      <c r="L15">
        <v>9.3911999999999995</v>
      </c>
      <c r="M15">
        <v>5.2727000000000004</v>
      </c>
      <c r="N15">
        <v>93.408299999999997</v>
      </c>
      <c r="O15">
        <v>0</v>
      </c>
      <c r="P15">
        <v>93.4</v>
      </c>
      <c r="Q15">
        <v>74.932900000000004</v>
      </c>
      <c r="R15">
        <v>0</v>
      </c>
      <c r="S15">
        <v>74.900000000000006</v>
      </c>
      <c r="T15">
        <v>2159.4133000000002</v>
      </c>
      <c r="W15">
        <v>0</v>
      </c>
      <c r="X15">
        <v>0.73029999999999995</v>
      </c>
      <c r="Y15">
        <v>11.7</v>
      </c>
      <c r="Z15">
        <v>857</v>
      </c>
      <c r="AA15">
        <v>836</v>
      </c>
      <c r="AB15">
        <v>852</v>
      </c>
      <c r="AC15">
        <v>96</v>
      </c>
      <c r="AD15">
        <v>22.54</v>
      </c>
      <c r="AE15">
        <v>0.52</v>
      </c>
      <c r="AF15">
        <v>982</v>
      </c>
      <c r="AG15">
        <v>-2</v>
      </c>
      <c r="AH15">
        <v>74</v>
      </c>
      <c r="AI15">
        <v>35</v>
      </c>
      <c r="AJ15">
        <v>188.4</v>
      </c>
      <c r="AK15">
        <v>169.4</v>
      </c>
      <c r="AL15">
        <v>4.0999999999999996</v>
      </c>
      <c r="AM15">
        <v>176</v>
      </c>
      <c r="AN15" t="s">
        <v>155</v>
      </c>
      <c r="AO15">
        <v>2</v>
      </c>
      <c r="AP15" s="28">
        <v>0.88844907407407403</v>
      </c>
      <c r="AQ15">
        <v>47.159087999999997</v>
      </c>
      <c r="AR15">
        <v>-88.489198999999999</v>
      </c>
      <c r="AS15">
        <v>312.60000000000002</v>
      </c>
      <c r="AT15">
        <v>23.9</v>
      </c>
      <c r="AU15">
        <v>12</v>
      </c>
      <c r="AV15">
        <v>11</v>
      </c>
      <c r="AW15" t="s">
        <v>215</v>
      </c>
      <c r="AX15">
        <v>1</v>
      </c>
      <c r="AY15">
        <v>1.1000000000000001</v>
      </c>
      <c r="AZ15">
        <v>1.7</v>
      </c>
      <c r="BA15">
        <v>14.686999999999999</v>
      </c>
      <c r="BB15">
        <v>12.02</v>
      </c>
      <c r="BC15">
        <v>0.82</v>
      </c>
      <c r="BD15">
        <v>18.055</v>
      </c>
      <c r="BE15">
        <v>1992.348</v>
      </c>
      <c r="BF15">
        <v>711.95399999999995</v>
      </c>
      <c r="BG15">
        <v>2.0750000000000002</v>
      </c>
      <c r="BH15">
        <v>0</v>
      </c>
      <c r="BI15">
        <v>2.0750000000000002</v>
      </c>
      <c r="BJ15">
        <v>1.665</v>
      </c>
      <c r="BK15">
        <v>0</v>
      </c>
      <c r="BL15">
        <v>1.665</v>
      </c>
      <c r="BM15">
        <v>14.547700000000001</v>
      </c>
      <c r="BQ15">
        <v>112.654</v>
      </c>
      <c r="BR15">
        <v>0.42293599999999998</v>
      </c>
      <c r="BS15">
        <v>-5</v>
      </c>
      <c r="BT15">
        <v>6.0000000000000001E-3</v>
      </c>
      <c r="BU15">
        <v>10.335499</v>
      </c>
      <c r="BW15" s="4">
        <f t="shared" si="10"/>
        <v>2.7306388358000002</v>
      </c>
      <c r="BX15" t="e">
        <v>#NAME?</v>
      </c>
      <c r="BY15" s="4">
        <f t="shared" si="11"/>
        <v>15892.836725843015</v>
      </c>
      <c r="BZ15" s="4">
        <f t="shared" si="12"/>
        <v>5679.2130081245032</v>
      </c>
      <c r="CA15" s="4">
        <f t="shared" si="13"/>
        <v>13.281601983453001</v>
      </c>
      <c r="CB15" s="4">
        <f t="shared" si="14"/>
        <v>116.04610280761516</v>
      </c>
    </row>
    <row r="16" spans="1:87" customFormat="1" x14ac:dyDescent="0.25">
      <c r="A16" s="26">
        <v>43530</v>
      </c>
      <c r="B16" s="29">
        <v>0.67998093749999999</v>
      </c>
      <c r="C16">
        <v>10.741</v>
      </c>
      <c r="D16">
        <v>6.6124999999999998</v>
      </c>
      <c r="E16">
        <v>66124.608984999999</v>
      </c>
      <c r="F16">
        <v>116.2</v>
      </c>
      <c r="G16">
        <v>-0.8</v>
      </c>
      <c r="H16">
        <v>2434.4</v>
      </c>
      <c r="J16">
        <v>0.61</v>
      </c>
      <c r="K16">
        <v>0.8458</v>
      </c>
      <c r="L16">
        <v>9.0847999999999995</v>
      </c>
      <c r="M16">
        <v>5.5928000000000004</v>
      </c>
      <c r="N16">
        <v>98.317800000000005</v>
      </c>
      <c r="O16">
        <v>0</v>
      </c>
      <c r="P16">
        <v>98.3</v>
      </c>
      <c r="Q16">
        <v>78.845600000000005</v>
      </c>
      <c r="R16">
        <v>0</v>
      </c>
      <c r="S16">
        <v>78.8</v>
      </c>
      <c r="T16">
        <v>2434.4128000000001</v>
      </c>
      <c r="W16">
        <v>0</v>
      </c>
      <c r="X16">
        <v>0.51470000000000005</v>
      </c>
      <c r="Y16">
        <v>11.8</v>
      </c>
      <c r="Z16">
        <v>857</v>
      </c>
      <c r="AA16">
        <v>837</v>
      </c>
      <c r="AB16">
        <v>852</v>
      </c>
      <c r="AC16">
        <v>95.6</v>
      </c>
      <c r="AD16">
        <v>22.45</v>
      </c>
      <c r="AE16">
        <v>0.52</v>
      </c>
      <c r="AF16">
        <v>982</v>
      </c>
      <c r="AG16">
        <v>-2</v>
      </c>
      <c r="AH16">
        <v>74</v>
      </c>
      <c r="AI16">
        <v>35</v>
      </c>
      <c r="AJ16">
        <v>189</v>
      </c>
      <c r="AK16">
        <v>169.6</v>
      </c>
      <c r="AL16">
        <v>4.0999999999999996</v>
      </c>
      <c r="AM16">
        <v>176</v>
      </c>
      <c r="AN16" t="s">
        <v>155</v>
      </c>
      <c r="AO16">
        <v>2</v>
      </c>
      <c r="AP16" s="28">
        <v>0.88846064814814818</v>
      </c>
      <c r="AQ16">
        <v>47.159039</v>
      </c>
      <c r="AR16">
        <v>-88.489031999999995</v>
      </c>
      <c r="AS16">
        <v>312.5</v>
      </c>
      <c r="AT16">
        <v>27.1</v>
      </c>
      <c r="AU16">
        <v>12</v>
      </c>
      <c r="AV16">
        <v>12</v>
      </c>
      <c r="AW16" t="s">
        <v>206</v>
      </c>
      <c r="AX16">
        <v>1.095596</v>
      </c>
      <c r="AY16">
        <v>1.291191</v>
      </c>
      <c r="AZ16">
        <v>1.795596</v>
      </c>
      <c r="BA16">
        <v>14.686999999999999</v>
      </c>
      <c r="BB16">
        <v>11.91</v>
      </c>
      <c r="BC16">
        <v>0.81</v>
      </c>
      <c r="BD16">
        <v>18.231000000000002</v>
      </c>
      <c r="BE16">
        <v>1921.9939999999999</v>
      </c>
      <c r="BF16">
        <v>753.08699999999999</v>
      </c>
      <c r="BG16">
        <v>2.1779999999999999</v>
      </c>
      <c r="BH16">
        <v>0</v>
      </c>
      <c r="BI16">
        <v>2.1779999999999999</v>
      </c>
      <c r="BJ16">
        <v>1.7470000000000001</v>
      </c>
      <c r="BK16">
        <v>0</v>
      </c>
      <c r="BL16">
        <v>1.7470000000000001</v>
      </c>
      <c r="BM16">
        <v>16.354800000000001</v>
      </c>
      <c r="BQ16">
        <v>79.174999999999997</v>
      </c>
      <c r="BR16">
        <v>0.43080000000000002</v>
      </c>
      <c r="BS16">
        <v>-5</v>
      </c>
      <c r="BT16">
        <v>5.6319999999999999E-3</v>
      </c>
      <c r="BU16">
        <v>10.527675</v>
      </c>
      <c r="BW16" s="4">
        <f t="shared" si="10"/>
        <v>2.7814117349999998</v>
      </c>
      <c r="BX16" t="e">
        <v>#NAME?</v>
      </c>
      <c r="BY16" s="4">
        <f t="shared" si="11"/>
        <v>15616.700132372611</v>
      </c>
      <c r="BZ16" s="4">
        <f t="shared" si="12"/>
        <v>6119.0273500271551</v>
      </c>
      <c r="CA16" s="4">
        <f t="shared" si="13"/>
        <v>14.194828460055001</v>
      </c>
      <c r="CB16" s="4">
        <f t="shared" si="14"/>
        <v>132.88699513366203</v>
      </c>
    </row>
    <row r="17" spans="1:80" customFormat="1" x14ac:dyDescent="0.25">
      <c r="A17" s="26">
        <v>43530</v>
      </c>
      <c r="B17" s="29">
        <v>0.67999251157407414</v>
      </c>
      <c r="C17">
        <v>10.698</v>
      </c>
      <c r="D17">
        <v>6.8487999999999998</v>
      </c>
      <c r="E17">
        <v>68487.600000000006</v>
      </c>
      <c r="F17">
        <v>120.7</v>
      </c>
      <c r="G17">
        <v>-0.8</v>
      </c>
      <c r="H17">
        <v>2579.4</v>
      </c>
      <c r="J17">
        <v>0.46</v>
      </c>
      <c r="K17">
        <v>0.84379999999999999</v>
      </c>
      <c r="L17">
        <v>9.0267999999999997</v>
      </c>
      <c r="M17">
        <v>5.7789999999999999</v>
      </c>
      <c r="N17">
        <v>101.82989999999999</v>
      </c>
      <c r="O17">
        <v>0</v>
      </c>
      <c r="P17">
        <v>101.8</v>
      </c>
      <c r="Q17">
        <v>81.616200000000006</v>
      </c>
      <c r="R17">
        <v>0</v>
      </c>
      <c r="S17">
        <v>81.599999999999994</v>
      </c>
      <c r="T17">
        <v>2579.3604999999998</v>
      </c>
      <c r="W17">
        <v>0</v>
      </c>
      <c r="X17">
        <v>0.39</v>
      </c>
      <c r="Y17">
        <v>11.8</v>
      </c>
      <c r="Z17">
        <v>857</v>
      </c>
      <c r="AA17">
        <v>837</v>
      </c>
      <c r="AB17">
        <v>852</v>
      </c>
      <c r="AC17">
        <v>95</v>
      </c>
      <c r="AD17">
        <v>22.3</v>
      </c>
      <c r="AE17">
        <v>0.51</v>
      </c>
      <c r="AF17">
        <v>982</v>
      </c>
      <c r="AG17">
        <v>-2</v>
      </c>
      <c r="AH17">
        <v>74</v>
      </c>
      <c r="AI17">
        <v>35</v>
      </c>
      <c r="AJ17">
        <v>189</v>
      </c>
      <c r="AK17">
        <v>169</v>
      </c>
      <c r="AL17">
        <v>4.0999999999999996</v>
      </c>
      <c r="AM17">
        <v>176</v>
      </c>
      <c r="AN17" t="s">
        <v>155</v>
      </c>
      <c r="AO17">
        <v>2</v>
      </c>
      <c r="AP17" s="28">
        <v>0.88847222222222222</v>
      </c>
      <c r="AQ17">
        <v>47.158994999999997</v>
      </c>
      <c r="AR17">
        <v>-88.488849999999999</v>
      </c>
      <c r="AS17">
        <v>312.2</v>
      </c>
      <c r="AT17">
        <v>29.8</v>
      </c>
      <c r="AU17">
        <v>12</v>
      </c>
      <c r="AV17">
        <v>12</v>
      </c>
      <c r="AW17" t="s">
        <v>206</v>
      </c>
      <c r="AX17">
        <v>1.1000000000000001</v>
      </c>
      <c r="AY17">
        <v>1.3</v>
      </c>
      <c r="AZ17">
        <v>1.8</v>
      </c>
      <c r="BA17">
        <v>14.686999999999999</v>
      </c>
      <c r="BB17">
        <v>11.75</v>
      </c>
      <c r="BC17">
        <v>0.8</v>
      </c>
      <c r="BD17">
        <v>18.510000000000002</v>
      </c>
      <c r="BE17">
        <v>1891.5830000000001</v>
      </c>
      <c r="BF17">
        <v>770.76700000000005</v>
      </c>
      <c r="BG17">
        <v>2.2349999999999999</v>
      </c>
      <c r="BH17">
        <v>0</v>
      </c>
      <c r="BI17">
        <v>2.2349999999999999</v>
      </c>
      <c r="BJ17">
        <v>1.7909999999999999</v>
      </c>
      <c r="BK17">
        <v>0</v>
      </c>
      <c r="BL17">
        <v>1.7909999999999999</v>
      </c>
      <c r="BM17">
        <v>17.163900000000002</v>
      </c>
      <c r="BQ17">
        <v>59.423999999999999</v>
      </c>
      <c r="BR17">
        <v>0.43781599999999998</v>
      </c>
      <c r="BS17">
        <v>-5</v>
      </c>
      <c r="BT17">
        <v>5.0000000000000001E-3</v>
      </c>
      <c r="BU17">
        <v>10.699128</v>
      </c>
      <c r="BW17" s="4">
        <f t="shared" si="10"/>
        <v>2.8267096175999997</v>
      </c>
      <c r="BX17" t="e">
        <v>#NAME?</v>
      </c>
      <c r="BY17" s="4">
        <f t="shared" si="11"/>
        <v>15619.911172061804</v>
      </c>
      <c r="BZ17" s="4">
        <f t="shared" si="12"/>
        <v>6364.6755518296368</v>
      </c>
      <c r="CA17" s="4">
        <f t="shared" si="13"/>
        <v>14.789338299806399</v>
      </c>
      <c r="CB17" s="4">
        <f t="shared" si="14"/>
        <v>141.73239734452656</v>
      </c>
    </row>
    <row r="18" spans="1:80" customFormat="1" x14ac:dyDescent="0.25">
      <c r="A18" s="26">
        <v>43530</v>
      </c>
      <c r="B18" s="29">
        <v>0.68000408564814807</v>
      </c>
      <c r="C18">
        <v>10.657999999999999</v>
      </c>
      <c r="D18">
        <v>6.9534000000000002</v>
      </c>
      <c r="E18">
        <v>69534.408511000001</v>
      </c>
      <c r="F18">
        <v>122.3</v>
      </c>
      <c r="G18">
        <v>-0.8</v>
      </c>
      <c r="H18">
        <v>2630.9</v>
      </c>
      <c r="J18">
        <v>0.4</v>
      </c>
      <c r="K18">
        <v>0.84309999999999996</v>
      </c>
      <c r="L18">
        <v>8.9855</v>
      </c>
      <c r="M18">
        <v>5.8621999999999996</v>
      </c>
      <c r="N18">
        <v>103.1383</v>
      </c>
      <c r="O18">
        <v>0</v>
      </c>
      <c r="P18">
        <v>103.1</v>
      </c>
      <c r="Q18">
        <v>82.664900000000003</v>
      </c>
      <c r="R18">
        <v>0</v>
      </c>
      <c r="S18">
        <v>82.7</v>
      </c>
      <c r="T18">
        <v>2630.884</v>
      </c>
      <c r="W18">
        <v>0</v>
      </c>
      <c r="X18">
        <v>0.3372</v>
      </c>
      <c r="Y18">
        <v>11.7</v>
      </c>
      <c r="Z18">
        <v>858</v>
      </c>
      <c r="AA18">
        <v>837</v>
      </c>
      <c r="AB18">
        <v>853</v>
      </c>
      <c r="AC18">
        <v>95</v>
      </c>
      <c r="AD18">
        <v>22.3</v>
      </c>
      <c r="AE18">
        <v>0.51</v>
      </c>
      <c r="AF18">
        <v>982</v>
      </c>
      <c r="AG18">
        <v>-2</v>
      </c>
      <c r="AH18">
        <v>74</v>
      </c>
      <c r="AI18">
        <v>35</v>
      </c>
      <c r="AJ18">
        <v>189</v>
      </c>
      <c r="AK18">
        <v>169</v>
      </c>
      <c r="AL18">
        <v>4</v>
      </c>
      <c r="AM18">
        <v>176</v>
      </c>
      <c r="AN18" t="s">
        <v>155</v>
      </c>
      <c r="AO18">
        <v>2</v>
      </c>
      <c r="AP18" s="28">
        <v>0.88848379629629637</v>
      </c>
      <c r="AQ18">
        <v>47.158957000000001</v>
      </c>
      <c r="AR18">
        <v>-88.488668000000004</v>
      </c>
      <c r="AS18">
        <v>311.89999999999998</v>
      </c>
      <c r="AT18">
        <v>31.9</v>
      </c>
      <c r="AU18">
        <v>12</v>
      </c>
      <c r="AV18">
        <v>12</v>
      </c>
      <c r="AW18" t="s">
        <v>206</v>
      </c>
      <c r="AX18">
        <v>1.1000000000000001</v>
      </c>
      <c r="AY18">
        <v>1.3</v>
      </c>
      <c r="AZ18">
        <v>1.8956</v>
      </c>
      <c r="BA18">
        <v>14.686999999999999</v>
      </c>
      <c r="BB18">
        <v>11.69</v>
      </c>
      <c r="BC18">
        <v>0.8</v>
      </c>
      <c r="BD18">
        <v>18.614000000000001</v>
      </c>
      <c r="BE18">
        <v>1877.0429999999999</v>
      </c>
      <c r="BF18">
        <v>779.42499999999995</v>
      </c>
      <c r="BG18">
        <v>2.2559999999999998</v>
      </c>
      <c r="BH18">
        <v>0</v>
      </c>
      <c r="BI18">
        <v>2.2559999999999998</v>
      </c>
      <c r="BJ18">
        <v>1.8080000000000001</v>
      </c>
      <c r="BK18">
        <v>0</v>
      </c>
      <c r="BL18">
        <v>1.8080000000000001</v>
      </c>
      <c r="BM18">
        <v>17.452100000000002</v>
      </c>
      <c r="BQ18">
        <v>51.222000000000001</v>
      </c>
      <c r="BR18">
        <v>0.47736800000000001</v>
      </c>
      <c r="BS18">
        <v>-5</v>
      </c>
      <c r="BT18">
        <v>5.0000000000000001E-3</v>
      </c>
      <c r="BU18">
        <v>11.665680999999999</v>
      </c>
      <c r="BW18" s="4">
        <f t="shared" si="10"/>
        <v>3.0820729201999999</v>
      </c>
      <c r="BX18" t="e">
        <v>#NAME?</v>
      </c>
      <c r="BY18" s="4">
        <f t="shared" si="11"/>
        <v>16900.092915938221</v>
      </c>
      <c r="BZ18" s="4">
        <f t="shared" si="12"/>
        <v>7017.6095704814143</v>
      </c>
      <c r="CA18" s="4">
        <f t="shared" si="13"/>
        <v>16.2784592532064</v>
      </c>
      <c r="CB18" s="4">
        <f t="shared" si="14"/>
        <v>157.1312492991612</v>
      </c>
    </row>
    <row r="19" spans="1:80" customFormat="1" x14ac:dyDescent="0.25">
      <c r="A19" s="26">
        <v>43530</v>
      </c>
      <c r="B19" s="29">
        <v>0.68001565972222222</v>
      </c>
      <c r="C19">
        <v>10.597</v>
      </c>
      <c r="D19">
        <v>7.0319000000000003</v>
      </c>
      <c r="E19">
        <v>70319.142856999999</v>
      </c>
      <c r="F19">
        <v>122.1</v>
      </c>
      <c r="G19">
        <v>-0.8</v>
      </c>
      <c r="H19">
        <v>2696.4</v>
      </c>
      <c r="J19">
        <v>0.3</v>
      </c>
      <c r="K19">
        <v>0.8427</v>
      </c>
      <c r="L19">
        <v>8.9308999999999994</v>
      </c>
      <c r="M19">
        <v>5.9260999999999999</v>
      </c>
      <c r="N19">
        <v>102.8874</v>
      </c>
      <c r="O19">
        <v>0</v>
      </c>
      <c r="P19">
        <v>102.9</v>
      </c>
      <c r="Q19">
        <v>82.463800000000006</v>
      </c>
      <c r="R19">
        <v>0</v>
      </c>
      <c r="S19">
        <v>82.5</v>
      </c>
      <c r="T19">
        <v>2696.3679000000002</v>
      </c>
      <c r="W19">
        <v>0</v>
      </c>
      <c r="X19">
        <v>0.25280000000000002</v>
      </c>
      <c r="Y19">
        <v>11.8</v>
      </c>
      <c r="Z19">
        <v>857</v>
      </c>
      <c r="AA19">
        <v>837</v>
      </c>
      <c r="AB19">
        <v>853</v>
      </c>
      <c r="AC19">
        <v>95</v>
      </c>
      <c r="AD19">
        <v>22.3</v>
      </c>
      <c r="AE19">
        <v>0.51</v>
      </c>
      <c r="AF19">
        <v>982</v>
      </c>
      <c r="AG19">
        <v>-2</v>
      </c>
      <c r="AH19">
        <v>73.632000000000005</v>
      </c>
      <c r="AI19">
        <v>35</v>
      </c>
      <c r="AJ19">
        <v>189</v>
      </c>
      <c r="AK19">
        <v>169</v>
      </c>
      <c r="AL19">
        <v>4.0999999999999996</v>
      </c>
      <c r="AM19">
        <v>176</v>
      </c>
      <c r="AN19" t="s">
        <v>155</v>
      </c>
      <c r="AO19">
        <v>2</v>
      </c>
      <c r="AP19" s="28">
        <v>0.8884953703703703</v>
      </c>
      <c r="AQ19">
        <v>47.158935999999997</v>
      </c>
      <c r="AR19">
        <v>-88.488467</v>
      </c>
      <c r="AS19">
        <v>311.7</v>
      </c>
      <c r="AT19">
        <v>34.200000000000003</v>
      </c>
      <c r="AU19">
        <v>12</v>
      </c>
      <c r="AV19">
        <v>12</v>
      </c>
      <c r="AW19" t="s">
        <v>206</v>
      </c>
      <c r="AX19">
        <v>0.90880000000000005</v>
      </c>
      <c r="AY19">
        <v>1.2043999999999999</v>
      </c>
      <c r="AZ19">
        <v>1.5176000000000001</v>
      </c>
      <c r="BA19">
        <v>14.686999999999999</v>
      </c>
      <c r="BB19">
        <v>11.66</v>
      </c>
      <c r="BC19">
        <v>0.79</v>
      </c>
      <c r="BD19">
        <v>18.66</v>
      </c>
      <c r="BE19">
        <v>1863.683</v>
      </c>
      <c r="BF19">
        <v>787.08799999999997</v>
      </c>
      <c r="BG19">
        <v>2.2480000000000002</v>
      </c>
      <c r="BH19">
        <v>0</v>
      </c>
      <c r="BI19">
        <v>2.2480000000000002</v>
      </c>
      <c r="BJ19">
        <v>1.802</v>
      </c>
      <c r="BK19">
        <v>0</v>
      </c>
      <c r="BL19">
        <v>1.802</v>
      </c>
      <c r="BM19">
        <v>17.867599999999999</v>
      </c>
      <c r="BQ19">
        <v>38.360999999999997</v>
      </c>
      <c r="BR19">
        <v>0.47579199999999999</v>
      </c>
      <c r="BS19">
        <v>-5</v>
      </c>
      <c r="BT19">
        <v>5.0000000000000001E-3</v>
      </c>
      <c r="BU19">
        <v>11.627167</v>
      </c>
      <c r="BW19" s="4">
        <f t="shared" si="10"/>
        <v>3.0718975213999999</v>
      </c>
      <c r="BX19" t="e">
        <v>#NAME?</v>
      </c>
      <c r="BY19" s="4">
        <f t="shared" si="11"/>
        <v>16724.407012823878</v>
      </c>
      <c r="BZ19" s="4">
        <f t="shared" si="12"/>
        <v>7063.2076736813724</v>
      </c>
      <c r="CA19" s="4">
        <f t="shared" si="13"/>
        <v>16.1708731780612</v>
      </c>
      <c r="CB19" s="4">
        <f t="shared" si="14"/>
        <v>160.34111742304458</v>
      </c>
    </row>
    <row r="20" spans="1:80" customFormat="1" x14ac:dyDescent="0.25">
      <c r="A20" s="26">
        <v>43530</v>
      </c>
      <c r="B20" s="29">
        <v>0.68002723379629637</v>
      </c>
      <c r="C20">
        <v>10.547000000000001</v>
      </c>
      <c r="D20">
        <v>7.1017000000000001</v>
      </c>
      <c r="E20">
        <v>71017.357688999997</v>
      </c>
      <c r="F20">
        <v>116.2</v>
      </c>
      <c r="G20">
        <v>-0.8</v>
      </c>
      <c r="H20">
        <v>2866.1</v>
      </c>
      <c r="J20">
        <v>0.2</v>
      </c>
      <c r="K20">
        <v>0.84230000000000005</v>
      </c>
      <c r="L20">
        <v>8.8838000000000008</v>
      </c>
      <c r="M20">
        <v>5.9817999999999998</v>
      </c>
      <c r="N20">
        <v>97.885199999999998</v>
      </c>
      <c r="O20">
        <v>0</v>
      </c>
      <c r="P20">
        <v>97.9</v>
      </c>
      <c r="Q20">
        <v>78.454499999999996</v>
      </c>
      <c r="R20">
        <v>0</v>
      </c>
      <c r="S20">
        <v>78.5</v>
      </c>
      <c r="T20">
        <v>2866.1197000000002</v>
      </c>
      <c r="W20">
        <v>0</v>
      </c>
      <c r="X20">
        <v>0.16850000000000001</v>
      </c>
      <c r="Y20">
        <v>11.8</v>
      </c>
      <c r="Z20">
        <v>857</v>
      </c>
      <c r="AA20">
        <v>838</v>
      </c>
      <c r="AB20">
        <v>853</v>
      </c>
      <c r="AC20">
        <v>95</v>
      </c>
      <c r="AD20">
        <v>22.3</v>
      </c>
      <c r="AE20">
        <v>0.51</v>
      </c>
      <c r="AF20">
        <v>982</v>
      </c>
      <c r="AG20">
        <v>-2</v>
      </c>
      <c r="AH20">
        <v>73</v>
      </c>
      <c r="AI20">
        <v>35</v>
      </c>
      <c r="AJ20">
        <v>189</v>
      </c>
      <c r="AK20">
        <v>169.4</v>
      </c>
      <c r="AL20">
        <v>4.0999999999999996</v>
      </c>
      <c r="AM20">
        <v>176</v>
      </c>
      <c r="AN20" t="s">
        <v>155</v>
      </c>
      <c r="AO20">
        <v>2</v>
      </c>
      <c r="AP20" s="28">
        <v>0.88850694444444445</v>
      </c>
      <c r="AQ20">
        <v>47.158937999999999</v>
      </c>
      <c r="AR20">
        <v>-88.488245000000006</v>
      </c>
      <c r="AS20">
        <v>311.60000000000002</v>
      </c>
      <c r="AT20">
        <v>35.9</v>
      </c>
      <c r="AU20">
        <v>12</v>
      </c>
      <c r="AV20">
        <v>12</v>
      </c>
      <c r="AW20" t="s">
        <v>206</v>
      </c>
      <c r="AX20">
        <v>0.99560000000000004</v>
      </c>
      <c r="AY20">
        <v>1.2956000000000001</v>
      </c>
      <c r="AZ20">
        <v>1.5955999999999999</v>
      </c>
      <c r="BA20">
        <v>14.686999999999999</v>
      </c>
      <c r="BB20">
        <v>11.63</v>
      </c>
      <c r="BC20">
        <v>0.79</v>
      </c>
      <c r="BD20">
        <v>18.722000000000001</v>
      </c>
      <c r="BE20">
        <v>1850.712</v>
      </c>
      <c r="BF20">
        <v>793.14300000000003</v>
      </c>
      <c r="BG20">
        <v>2.1349999999999998</v>
      </c>
      <c r="BH20">
        <v>0</v>
      </c>
      <c r="BI20">
        <v>2.1349999999999998</v>
      </c>
      <c r="BJ20">
        <v>1.712</v>
      </c>
      <c r="BK20">
        <v>0</v>
      </c>
      <c r="BL20">
        <v>1.712</v>
      </c>
      <c r="BM20">
        <v>18.9604</v>
      </c>
      <c r="BQ20">
        <v>25.518000000000001</v>
      </c>
      <c r="BR20">
        <v>0.46721600000000002</v>
      </c>
      <c r="BS20">
        <v>-5</v>
      </c>
      <c r="BT20">
        <v>5.3680000000000004E-3</v>
      </c>
      <c r="BU20">
        <v>11.417591</v>
      </c>
      <c r="BW20" s="4">
        <f t="shared" si="10"/>
        <v>3.0165275422</v>
      </c>
      <c r="BX20" t="e">
        <v>#NAME?</v>
      </c>
      <c r="BY20" s="4">
        <f t="shared" si="11"/>
        <v>16308.653170404466</v>
      </c>
      <c r="BZ20" s="4">
        <f t="shared" si="12"/>
        <v>6989.252839736334</v>
      </c>
      <c r="CA20" s="4">
        <f t="shared" si="13"/>
        <v>15.086309608265601</v>
      </c>
      <c r="CB20" s="4">
        <f t="shared" si="14"/>
        <v>167.08087891154153</v>
      </c>
    </row>
    <row r="21" spans="1:80" customFormat="1" x14ac:dyDescent="0.25">
      <c r="A21" s="26">
        <v>43530</v>
      </c>
      <c r="B21" s="29">
        <v>0.6800388078703703</v>
      </c>
      <c r="C21">
        <v>10.54</v>
      </c>
      <c r="D21">
        <v>7.1101999999999999</v>
      </c>
      <c r="E21">
        <v>71102.334728000002</v>
      </c>
      <c r="F21">
        <v>108</v>
      </c>
      <c r="G21">
        <v>-0.7</v>
      </c>
      <c r="H21">
        <v>3064.1</v>
      </c>
      <c r="J21">
        <v>0.2</v>
      </c>
      <c r="K21">
        <v>0.84209999999999996</v>
      </c>
      <c r="L21">
        <v>8.8757000000000001</v>
      </c>
      <c r="M21">
        <v>5.9874999999999998</v>
      </c>
      <c r="N21">
        <v>90.970399999999998</v>
      </c>
      <c r="O21">
        <v>0</v>
      </c>
      <c r="P21">
        <v>91</v>
      </c>
      <c r="Q21">
        <v>72.912400000000005</v>
      </c>
      <c r="R21">
        <v>0</v>
      </c>
      <c r="S21">
        <v>72.900000000000006</v>
      </c>
      <c r="T21">
        <v>3064.0709999999999</v>
      </c>
      <c r="W21">
        <v>0</v>
      </c>
      <c r="X21">
        <v>0.16839999999999999</v>
      </c>
      <c r="Y21">
        <v>11.8</v>
      </c>
      <c r="Z21">
        <v>858</v>
      </c>
      <c r="AA21">
        <v>838</v>
      </c>
      <c r="AB21">
        <v>853</v>
      </c>
      <c r="AC21">
        <v>95</v>
      </c>
      <c r="AD21">
        <v>22.3</v>
      </c>
      <c r="AE21">
        <v>0.51</v>
      </c>
      <c r="AF21">
        <v>982</v>
      </c>
      <c r="AG21">
        <v>-2</v>
      </c>
      <c r="AH21">
        <v>73</v>
      </c>
      <c r="AI21">
        <v>35</v>
      </c>
      <c r="AJ21">
        <v>189</v>
      </c>
      <c r="AK21">
        <v>169.6</v>
      </c>
      <c r="AL21">
        <v>4.0999999999999996</v>
      </c>
      <c r="AM21">
        <v>176</v>
      </c>
      <c r="AN21" t="s">
        <v>155</v>
      </c>
      <c r="AO21">
        <v>2</v>
      </c>
      <c r="AP21" s="28">
        <v>0.8885185185185186</v>
      </c>
      <c r="AQ21">
        <v>47.158940000000001</v>
      </c>
      <c r="AR21">
        <v>-88.488017999999997</v>
      </c>
      <c r="AS21">
        <v>311.2</v>
      </c>
      <c r="AT21">
        <v>37.1</v>
      </c>
      <c r="AU21">
        <v>12</v>
      </c>
      <c r="AV21">
        <v>12</v>
      </c>
      <c r="AW21" t="s">
        <v>206</v>
      </c>
      <c r="AX21">
        <v>1</v>
      </c>
      <c r="AY21">
        <v>1.3</v>
      </c>
      <c r="AZ21">
        <v>1.6</v>
      </c>
      <c r="BA21">
        <v>14.686999999999999</v>
      </c>
      <c r="BB21">
        <v>11.61</v>
      </c>
      <c r="BC21">
        <v>0.79</v>
      </c>
      <c r="BD21">
        <v>18.751000000000001</v>
      </c>
      <c r="BE21">
        <v>1846.903</v>
      </c>
      <c r="BF21">
        <v>792.98400000000004</v>
      </c>
      <c r="BG21">
        <v>1.982</v>
      </c>
      <c r="BH21">
        <v>0</v>
      </c>
      <c r="BI21">
        <v>1.982</v>
      </c>
      <c r="BJ21">
        <v>1.589</v>
      </c>
      <c r="BK21">
        <v>0</v>
      </c>
      <c r="BL21">
        <v>1.589</v>
      </c>
      <c r="BM21">
        <v>20.246600000000001</v>
      </c>
      <c r="BQ21">
        <v>25.481999999999999</v>
      </c>
      <c r="BR21">
        <v>0.475192</v>
      </c>
      <c r="BS21">
        <v>-5</v>
      </c>
      <c r="BT21">
        <v>6.0000000000000001E-3</v>
      </c>
      <c r="BU21">
        <v>11.612505000000001</v>
      </c>
      <c r="BW21" s="4">
        <f t="shared" si="10"/>
        <v>3.0680238210000002</v>
      </c>
      <c r="BX21" t="e">
        <v>#NAME?</v>
      </c>
      <c r="BY21" s="4">
        <f t="shared" si="11"/>
        <v>16552.926054531177</v>
      </c>
      <c r="BZ21" s="4">
        <f t="shared" si="12"/>
        <v>7107.1439671852568</v>
      </c>
      <c r="CA21" s="4">
        <f t="shared" si="13"/>
        <v>14.241462329451</v>
      </c>
      <c r="CB21" s="4">
        <f t="shared" si="14"/>
        <v>181.46078741312942</v>
      </c>
    </row>
    <row r="22" spans="1:80" customFormat="1" x14ac:dyDescent="0.25">
      <c r="A22" s="26">
        <v>43530</v>
      </c>
      <c r="B22" s="29">
        <v>0.68005038194444445</v>
      </c>
      <c r="C22">
        <v>10.54</v>
      </c>
      <c r="D22">
        <v>7.0738000000000003</v>
      </c>
      <c r="E22">
        <v>70738.214286000002</v>
      </c>
      <c r="F22">
        <v>100</v>
      </c>
      <c r="G22">
        <v>-0.7</v>
      </c>
      <c r="H22">
        <v>3329.9</v>
      </c>
      <c r="J22">
        <v>0.2</v>
      </c>
      <c r="K22">
        <v>0.84219999999999995</v>
      </c>
      <c r="L22">
        <v>8.8766999999999996</v>
      </c>
      <c r="M22">
        <v>5.9574999999999996</v>
      </c>
      <c r="N22">
        <v>84.251800000000003</v>
      </c>
      <c r="O22">
        <v>0</v>
      </c>
      <c r="P22">
        <v>84.3</v>
      </c>
      <c r="Q22">
        <v>67.527500000000003</v>
      </c>
      <c r="R22">
        <v>0</v>
      </c>
      <c r="S22">
        <v>67.5</v>
      </c>
      <c r="T22">
        <v>3329.9115999999999</v>
      </c>
      <c r="W22">
        <v>0</v>
      </c>
      <c r="X22">
        <v>0.16839999999999999</v>
      </c>
      <c r="Y22">
        <v>11.8</v>
      </c>
      <c r="Z22">
        <v>857</v>
      </c>
      <c r="AA22">
        <v>838</v>
      </c>
      <c r="AB22">
        <v>854</v>
      </c>
      <c r="AC22">
        <v>95</v>
      </c>
      <c r="AD22">
        <v>22.3</v>
      </c>
      <c r="AE22">
        <v>0.51</v>
      </c>
      <c r="AF22">
        <v>982</v>
      </c>
      <c r="AG22">
        <v>-2</v>
      </c>
      <c r="AH22">
        <v>73</v>
      </c>
      <c r="AI22">
        <v>35</v>
      </c>
      <c r="AJ22">
        <v>189</v>
      </c>
      <c r="AK22">
        <v>169</v>
      </c>
      <c r="AL22">
        <v>4.2</v>
      </c>
      <c r="AM22">
        <v>175.8</v>
      </c>
      <c r="AN22" t="s">
        <v>155</v>
      </c>
      <c r="AO22">
        <v>2</v>
      </c>
      <c r="AP22" s="28">
        <v>0.88853009259259252</v>
      </c>
      <c r="AQ22">
        <v>47.158946999999998</v>
      </c>
      <c r="AR22">
        <v>-88.487785000000002</v>
      </c>
      <c r="AS22">
        <v>311.10000000000002</v>
      </c>
      <c r="AT22">
        <v>38.200000000000003</v>
      </c>
      <c r="AU22">
        <v>12</v>
      </c>
      <c r="AV22">
        <v>12</v>
      </c>
      <c r="AW22" t="s">
        <v>206</v>
      </c>
      <c r="AX22">
        <v>1</v>
      </c>
      <c r="AY22">
        <v>1.3956</v>
      </c>
      <c r="AZ22">
        <v>1.7911999999999999</v>
      </c>
      <c r="BA22">
        <v>14.686999999999999</v>
      </c>
      <c r="BB22">
        <v>11.61</v>
      </c>
      <c r="BC22">
        <v>0.79</v>
      </c>
      <c r="BD22">
        <v>18.738</v>
      </c>
      <c r="BE22">
        <v>1847.405</v>
      </c>
      <c r="BF22">
        <v>789.13800000000003</v>
      </c>
      <c r="BG22">
        <v>1.8360000000000001</v>
      </c>
      <c r="BH22">
        <v>0</v>
      </c>
      <c r="BI22">
        <v>1.8360000000000001</v>
      </c>
      <c r="BJ22">
        <v>1.472</v>
      </c>
      <c r="BK22">
        <v>0</v>
      </c>
      <c r="BL22">
        <v>1.472</v>
      </c>
      <c r="BM22">
        <v>22.006900000000002</v>
      </c>
      <c r="BQ22">
        <v>25.489000000000001</v>
      </c>
      <c r="BR22">
        <v>0.50079200000000001</v>
      </c>
      <c r="BS22">
        <v>-5</v>
      </c>
      <c r="BT22">
        <v>5.6319999999999999E-3</v>
      </c>
      <c r="BU22">
        <v>12.238104999999999</v>
      </c>
      <c r="BW22" s="4">
        <f t="shared" si="10"/>
        <v>3.2333073409999997</v>
      </c>
      <c r="BX22" t="e">
        <v>#NAME?</v>
      </c>
      <c r="BY22" s="4">
        <f t="shared" si="11"/>
        <v>17449.422728455793</v>
      </c>
      <c r="BZ22" s="4">
        <f t="shared" si="12"/>
        <v>7453.6999483535819</v>
      </c>
      <c r="CA22" s="4">
        <f t="shared" si="13"/>
        <v>13.903583814208</v>
      </c>
      <c r="CB22" s="4">
        <f t="shared" si="14"/>
        <v>207.8633007071291</v>
      </c>
    </row>
    <row r="23" spans="1:80" customFormat="1" x14ac:dyDescent="0.25">
      <c r="A23" s="26">
        <v>43530</v>
      </c>
      <c r="B23" s="29">
        <v>0.68006195601851849</v>
      </c>
      <c r="C23">
        <v>10.54</v>
      </c>
      <c r="D23">
        <v>7.0457999999999998</v>
      </c>
      <c r="E23">
        <v>70458.150685000001</v>
      </c>
      <c r="F23">
        <v>91.7</v>
      </c>
      <c r="G23">
        <v>-0.6</v>
      </c>
      <c r="H23">
        <v>3570.9</v>
      </c>
      <c r="J23">
        <v>0.1</v>
      </c>
      <c r="K23">
        <v>0.84219999999999995</v>
      </c>
      <c r="L23">
        <v>8.8768999999999991</v>
      </c>
      <c r="M23">
        <v>5.9340000000000002</v>
      </c>
      <c r="N23">
        <v>77.249899999999997</v>
      </c>
      <c r="O23">
        <v>0</v>
      </c>
      <c r="P23">
        <v>77.2</v>
      </c>
      <c r="Q23">
        <v>61.915399999999998</v>
      </c>
      <c r="R23">
        <v>0</v>
      </c>
      <c r="S23">
        <v>61.9</v>
      </c>
      <c r="T23">
        <v>3570.9065000000001</v>
      </c>
      <c r="W23">
        <v>0</v>
      </c>
      <c r="X23">
        <v>8.4199999999999997E-2</v>
      </c>
      <c r="Y23">
        <v>11.7</v>
      </c>
      <c r="Z23">
        <v>858</v>
      </c>
      <c r="AA23">
        <v>838</v>
      </c>
      <c r="AB23">
        <v>853</v>
      </c>
      <c r="AC23">
        <v>95</v>
      </c>
      <c r="AD23">
        <v>22.3</v>
      </c>
      <c r="AE23">
        <v>0.51</v>
      </c>
      <c r="AF23">
        <v>982</v>
      </c>
      <c r="AG23">
        <v>-2</v>
      </c>
      <c r="AH23">
        <v>73</v>
      </c>
      <c r="AI23">
        <v>35</v>
      </c>
      <c r="AJ23">
        <v>189</v>
      </c>
      <c r="AK23">
        <v>169</v>
      </c>
      <c r="AL23">
        <v>4.0999999999999996</v>
      </c>
      <c r="AM23">
        <v>175.4</v>
      </c>
      <c r="AN23" t="s">
        <v>155</v>
      </c>
      <c r="AO23">
        <v>2</v>
      </c>
      <c r="AP23" s="28">
        <v>0.88854166666666667</v>
      </c>
      <c r="AQ23">
        <v>47.158952999999997</v>
      </c>
      <c r="AR23">
        <v>-88.487549999999999</v>
      </c>
      <c r="AS23">
        <v>311.10000000000002</v>
      </c>
      <c r="AT23">
        <v>39</v>
      </c>
      <c r="AU23">
        <v>12</v>
      </c>
      <c r="AV23">
        <v>12</v>
      </c>
      <c r="AW23" t="s">
        <v>206</v>
      </c>
      <c r="AX23">
        <v>1</v>
      </c>
      <c r="AY23">
        <v>1.4</v>
      </c>
      <c r="AZ23">
        <v>1.8</v>
      </c>
      <c r="BA23">
        <v>14.686999999999999</v>
      </c>
      <c r="BB23">
        <v>11.62</v>
      </c>
      <c r="BC23">
        <v>0.79</v>
      </c>
      <c r="BD23">
        <v>18.736000000000001</v>
      </c>
      <c r="BE23">
        <v>1847.3440000000001</v>
      </c>
      <c r="BF23">
        <v>785.98699999999997</v>
      </c>
      <c r="BG23">
        <v>1.6839999999999999</v>
      </c>
      <c r="BH23">
        <v>0</v>
      </c>
      <c r="BI23">
        <v>1.6839999999999999</v>
      </c>
      <c r="BJ23">
        <v>1.349</v>
      </c>
      <c r="BK23">
        <v>0</v>
      </c>
      <c r="BL23">
        <v>1.349</v>
      </c>
      <c r="BM23">
        <v>23.598299999999998</v>
      </c>
      <c r="BQ23">
        <v>12.744</v>
      </c>
      <c r="BR23">
        <v>0.50546400000000002</v>
      </c>
      <c r="BS23">
        <v>-5</v>
      </c>
      <c r="BT23">
        <v>5.3680000000000004E-3</v>
      </c>
      <c r="BU23">
        <v>12.352277000000001</v>
      </c>
      <c r="BW23" s="4">
        <f t="shared" si="10"/>
        <v>3.2634715834000003</v>
      </c>
      <c r="BX23" t="e">
        <v>#NAME?</v>
      </c>
      <c r="BY23" s="4">
        <f t="shared" si="11"/>
        <v>17611.630726405881</v>
      </c>
      <c r="BZ23" s="4">
        <f t="shared" si="12"/>
        <v>7493.1971521035493</v>
      </c>
      <c r="CA23" s="4">
        <f t="shared" si="13"/>
        <v>12.860674487221402</v>
      </c>
      <c r="CB23" s="4">
        <f t="shared" si="14"/>
        <v>224.9740954423994</v>
      </c>
    </row>
    <row r="24" spans="1:80" customFormat="1" x14ac:dyDescent="0.25">
      <c r="A24" s="26">
        <v>43530</v>
      </c>
      <c r="B24" s="29">
        <v>0.68007353009259264</v>
      </c>
      <c r="C24">
        <v>10.678000000000001</v>
      </c>
      <c r="D24">
        <v>7.0663999999999998</v>
      </c>
      <c r="E24">
        <v>70663.630137</v>
      </c>
      <c r="F24">
        <v>85.2</v>
      </c>
      <c r="G24">
        <v>-0.6</v>
      </c>
      <c r="H24">
        <v>3656.7</v>
      </c>
      <c r="J24">
        <v>0.1</v>
      </c>
      <c r="K24">
        <v>0.84089999999999998</v>
      </c>
      <c r="L24">
        <v>8.9792000000000005</v>
      </c>
      <c r="M24">
        <v>5.9424000000000001</v>
      </c>
      <c r="N24">
        <v>71.652100000000004</v>
      </c>
      <c r="O24">
        <v>0</v>
      </c>
      <c r="P24">
        <v>71.7</v>
      </c>
      <c r="Q24">
        <v>57.428899999999999</v>
      </c>
      <c r="R24">
        <v>0</v>
      </c>
      <c r="S24">
        <v>57.4</v>
      </c>
      <c r="T24">
        <v>3656.6869000000002</v>
      </c>
      <c r="W24">
        <v>0</v>
      </c>
      <c r="X24">
        <v>8.4099999999999994E-2</v>
      </c>
      <c r="Y24">
        <v>11.8</v>
      </c>
      <c r="Z24">
        <v>858</v>
      </c>
      <c r="AA24">
        <v>838</v>
      </c>
      <c r="AB24">
        <v>854</v>
      </c>
      <c r="AC24">
        <v>95</v>
      </c>
      <c r="AD24">
        <v>22.3</v>
      </c>
      <c r="AE24">
        <v>0.51</v>
      </c>
      <c r="AF24">
        <v>982</v>
      </c>
      <c r="AG24">
        <v>-2</v>
      </c>
      <c r="AH24">
        <v>73</v>
      </c>
      <c r="AI24">
        <v>35</v>
      </c>
      <c r="AJ24">
        <v>189</v>
      </c>
      <c r="AK24">
        <v>169</v>
      </c>
      <c r="AL24">
        <v>4.2</v>
      </c>
      <c r="AM24">
        <v>175.1</v>
      </c>
      <c r="AN24" t="s">
        <v>155</v>
      </c>
      <c r="AO24">
        <v>2</v>
      </c>
      <c r="AP24" s="28">
        <v>0.88855324074074071</v>
      </c>
      <c r="AQ24">
        <v>47.158952999999997</v>
      </c>
      <c r="AR24">
        <v>-88.487312000000003</v>
      </c>
      <c r="AS24">
        <v>310.39999999999998</v>
      </c>
      <c r="AT24">
        <v>39.700000000000003</v>
      </c>
      <c r="AU24">
        <v>12</v>
      </c>
      <c r="AV24">
        <v>11</v>
      </c>
      <c r="AW24" t="s">
        <v>216</v>
      </c>
      <c r="AX24">
        <v>1</v>
      </c>
      <c r="AY24">
        <v>1.4</v>
      </c>
      <c r="AZ24">
        <v>1.8</v>
      </c>
      <c r="BA24">
        <v>14.686999999999999</v>
      </c>
      <c r="BB24">
        <v>11.52</v>
      </c>
      <c r="BC24">
        <v>0.78</v>
      </c>
      <c r="BD24">
        <v>18.914000000000001</v>
      </c>
      <c r="BE24">
        <v>1854.02</v>
      </c>
      <c r="BF24">
        <v>780.94100000000003</v>
      </c>
      <c r="BG24">
        <v>1.5489999999999999</v>
      </c>
      <c r="BH24">
        <v>0</v>
      </c>
      <c r="BI24">
        <v>1.5489999999999999</v>
      </c>
      <c r="BJ24">
        <v>1.242</v>
      </c>
      <c r="BK24">
        <v>0</v>
      </c>
      <c r="BL24">
        <v>1.242</v>
      </c>
      <c r="BM24">
        <v>23.976199999999999</v>
      </c>
      <c r="BQ24">
        <v>12.625</v>
      </c>
      <c r="BR24">
        <v>0.50527999999999995</v>
      </c>
      <c r="BS24">
        <v>-5</v>
      </c>
      <c r="BT24">
        <v>6.0000000000000001E-3</v>
      </c>
      <c r="BU24">
        <v>12.34778</v>
      </c>
      <c r="BW24" s="4">
        <f t="shared" si="10"/>
        <v>3.2622834759999999</v>
      </c>
      <c r="BX24" t="e">
        <v>#NAME?</v>
      </c>
      <c r="BY24" s="4">
        <f t="shared" si="11"/>
        <v>17668.84138414808</v>
      </c>
      <c r="BZ24" s="4">
        <f t="shared" si="12"/>
        <v>7442.3806967443652</v>
      </c>
      <c r="CA24" s="4">
        <f t="shared" si="13"/>
        <v>11.836280622168001</v>
      </c>
      <c r="CB24" s="4">
        <f t="shared" si="14"/>
        <v>228.49358410082479</v>
      </c>
    </row>
    <row r="25" spans="1:80" customFormat="1" x14ac:dyDescent="0.25">
      <c r="A25" s="26">
        <v>43530</v>
      </c>
      <c r="B25" s="29">
        <v>0.68008510416666657</v>
      </c>
      <c r="C25">
        <v>11.419</v>
      </c>
      <c r="D25">
        <v>5.8244999999999996</v>
      </c>
      <c r="E25">
        <v>58244.854288000002</v>
      </c>
      <c r="F25">
        <v>79.900000000000006</v>
      </c>
      <c r="G25">
        <v>-0.5</v>
      </c>
      <c r="H25">
        <v>3547.1</v>
      </c>
      <c r="J25">
        <v>0.1</v>
      </c>
      <c r="K25">
        <v>0.84699999999999998</v>
      </c>
      <c r="L25">
        <v>9.6722999999999999</v>
      </c>
      <c r="M25">
        <v>4.9333999999999998</v>
      </c>
      <c r="N25">
        <v>67.703699999999998</v>
      </c>
      <c r="O25">
        <v>0</v>
      </c>
      <c r="P25">
        <v>67.7</v>
      </c>
      <c r="Q25">
        <v>54.264299999999999</v>
      </c>
      <c r="R25">
        <v>0</v>
      </c>
      <c r="S25">
        <v>54.3</v>
      </c>
      <c r="T25">
        <v>3547.0641000000001</v>
      </c>
      <c r="W25">
        <v>0</v>
      </c>
      <c r="X25">
        <v>8.4699999999999998E-2</v>
      </c>
      <c r="Y25">
        <v>11.8</v>
      </c>
      <c r="Z25">
        <v>857</v>
      </c>
      <c r="AA25">
        <v>838</v>
      </c>
      <c r="AB25">
        <v>854</v>
      </c>
      <c r="AC25">
        <v>95</v>
      </c>
      <c r="AD25">
        <v>22.3</v>
      </c>
      <c r="AE25">
        <v>0.51</v>
      </c>
      <c r="AF25">
        <v>982</v>
      </c>
      <c r="AG25">
        <v>-2</v>
      </c>
      <c r="AH25">
        <v>73</v>
      </c>
      <c r="AI25">
        <v>35</v>
      </c>
      <c r="AJ25">
        <v>189</v>
      </c>
      <c r="AK25">
        <v>169</v>
      </c>
      <c r="AL25">
        <v>4.2</v>
      </c>
      <c r="AM25">
        <v>175</v>
      </c>
      <c r="AN25" t="s">
        <v>155</v>
      </c>
      <c r="AO25">
        <v>2</v>
      </c>
      <c r="AP25" s="28">
        <v>0.88856481481481486</v>
      </c>
      <c r="AQ25">
        <v>47.158952999999997</v>
      </c>
      <c r="AR25">
        <v>-88.487072999999995</v>
      </c>
      <c r="AS25">
        <v>310.3</v>
      </c>
      <c r="AT25">
        <v>40</v>
      </c>
      <c r="AU25">
        <v>12</v>
      </c>
      <c r="AV25">
        <v>10</v>
      </c>
      <c r="AW25" t="s">
        <v>217</v>
      </c>
      <c r="AX25">
        <v>1.0955999999999999</v>
      </c>
      <c r="AY25">
        <v>1.0176000000000001</v>
      </c>
      <c r="AZ25">
        <v>1.8</v>
      </c>
      <c r="BA25">
        <v>14.686999999999999</v>
      </c>
      <c r="BB25">
        <v>12</v>
      </c>
      <c r="BC25">
        <v>0.82</v>
      </c>
      <c r="BD25">
        <v>18.062000000000001</v>
      </c>
      <c r="BE25">
        <v>2040.91</v>
      </c>
      <c r="BF25">
        <v>662.548</v>
      </c>
      <c r="BG25">
        <v>1.496</v>
      </c>
      <c r="BH25">
        <v>0</v>
      </c>
      <c r="BI25">
        <v>1.496</v>
      </c>
      <c r="BJ25">
        <v>1.1990000000000001</v>
      </c>
      <c r="BK25">
        <v>0</v>
      </c>
      <c r="BL25">
        <v>1.1990000000000001</v>
      </c>
      <c r="BM25">
        <v>23.767099999999999</v>
      </c>
      <c r="BQ25">
        <v>12.994999999999999</v>
      </c>
      <c r="BR25">
        <v>0.42664000000000002</v>
      </c>
      <c r="BS25">
        <v>-5</v>
      </c>
      <c r="BT25">
        <v>6.0000000000000001E-3</v>
      </c>
      <c r="BU25">
        <v>10.426015</v>
      </c>
      <c r="BW25" s="4">
        <f t="shared" si="10"/>
        <v>2.7545531629999997</v>
      </c>
      <c r="BX25" t="e">
        <v>#NAME?</v>
      </c>
      <c r="BY25" s="4">
        <f t="shared" si="11"/>
        <v>16422.791275603071</v>
      </c>
      <c r="BZ25" s="4">
        <f t="shared" si="12"/>
        <v>5331.3901710845957</v>
      </c>
      <c r="CA25" s="4">
        <f t="shared" si="13"/>
        <v>9.6481112540230001</v>
      </c>
      <c r="CB25" s="4">
        <f t="shared" si="14"/>
        <v>191.2490617059967</v>
      </c>
    </row>
    <row r="26" spans="1:80" customFormat="1" x14ac:dyDescent="0.25">
      <c r="A26" s="26">
        <v>43530</v>
      </c>
      <c r="B26" s="29">
        <v>0.68009667824074072</v>
      </c>
      <c r="C26">
        <v>12.516999999999999</v>
      </c>
      <c r="D26">
        <v>3.7896000000000001</v>
      </c>
      <c r="E26">
        <v>37896.188925000002</v>
      </c>
      <c r="F26">
        <v>75.7</v>
      </c>
      <c r="G26">
        <v>-0.5</v>
      </c>
      <c r="H26">
        <v>3372.5</v>
      </c>
      <c r="J26">
        <v>0.1</v>
      </c>
      <c r="K26">
        <v>0.85729999999999995</v>
      </c>
      <c r="L26">
        <v>10.7311</v>
      </c>
      <c r="M26">
        <v>3.2488999999999999</v>
      </c>
      <c r="N26">
        <v>64.928600000000003</v>
      </c>
      <c r="O26">
        <v>0</v>
      </c>
      <c r="P26">
        <v>64.900000000000006</v>
      </c>
      <c r="Q26">
        <v>52.04</v>
      </c>
      <c r="R26">
        <v>0</v>
      </c>
      <c r="S26">
        <v>52</v>
      </c>
      <c r="T26">
        <v>3372.4958999999999</v>
      </c>
      <c r="W26">
        <v>0</v>
      </c>
      <c r="X26">
        <v>8.5699999999999998E-2</v>
      </c>
      <c r="Y26">
        <v>11.8</v>
      </c>
      <c r="Z26">
        <v>858</v>
      </c>
      <c r="AA26">
        <v>838</v>
      </c>
      <c r="AB26">
        <v>854</v>
      </c>
      <c r="AC26">
        <v>95</v>
      </c>
      <c r="AD26">
        <v>22.3</v>
      </c>
      <c r="AE26">
        <v>0.51</v>
      </c>
      <c r="AF26">
        <v>982</v>
      </c>
      <c r="AG26">
        <v>-2</v>
      </c>
      <c r="AH26">
        <v>72.632368</v>
      </c>
      <c r="AI26">
        <v>35</v>
      </c>
      <c r="AJ26">
        <v>189</v>
      </c>
      <c r="AK26">
        <v>169.4</v>
      </c>
      <c r="AL26">
        <v>4.2</v>
      </c>
      <c r="AM26">
        <v>175</v>
      </c>
      <c r="AN26" t="s">
        <v>155</v>
      </c>
      <c r="AO26">
        <v>2</v>
      </c>
      <c r="AP26" s="28">
        <v>0.88857638888888879</v>
      </c>
      <c r="AQ26">
        <v>47.158945000000003</v>
      </c>
      <c r="AR26">
        <v>-88.486833000000004</v>
      </c>
      <c r="AS26">
        <v>310.2</v>
      </c>
      <c r="AT26">
        <v>40.4</v>
      </c>
      <c r="AU26">
        <v>12</v>
      </c>
      <c r="AV26">
        <v>10</v>
      </c>
      <c r="AW26" t="s">
        <v>217</v>
      </c>
      <c r="AX26">
        <v>1.4823999999999999</v>
      </c>
      <c r="AY26">
        <v>1</v>
      </c>
      <c r="AZ26">
        <v>2.0868000000000002</v>
      </c>
      <c r="BA26">
        <v>14.686999999999999</v>
      </c>
      <c r="BB26">
        <v>12.93</v>
      </c>
      <c r="BC26">
        <v>0.88</v>
      </c>
      <c r="BD26">
        <v>16.641999999999999</v>
      </c>
      <c r="BE26">
        <v>2366.366</v>
      </c>
      <c r="BF26">
        <v>455.99099999999999</v>
      </c>
      <c r="BG26">
        <v>1.4990000000000001</v>
      </c>
      <c r="BH26">
        <v>0</v>
      </c>
      <c r="BI26">
        <v>1.4990000000000001</v>
      </c>
      <c r="BJ26">
        <v>1.202</v>
      </c>
      <c r="BK26">
        <v>0</v>
      </c>
      <c r="BL26">
        <v>1.202</v>
      </c>
      <c r="BM26">
        <v>23.6159</v>
      </c>
      <c r="BQ26">
        <v>13.746</v>
      </c>
      <c r="BR26">
        <v>0.289414</v>
      </c>
      <c r="BS26">
        <v>-5</v>
      </c>
      <c r="BT26">
        <v>5.6319999999999999E-3</v>
      </c>
      <c r="BU26">
        <v>7.0725449999999999</v>
      </c>
      <c r="BW26" s="4">
        <f t="shared" si="10"/>
        <v>1.8685663889999999</v>
      </c>
      <c r="BX26" t="e">
        <v>#NAME?</v>
      </c>
      <c r="BY26" s="4">
        <f t="shared" si="11"/>
        <v>12917.022330570548</v>
      </c>
      <c r="BZ26" s="4">
        <f t="shared" si="12"/>
        <v>2489.068018023921</v>
      </c>
      <c r="CA26" s="4">
        <f t="shared" si="13"/>
        <v>6.5612254576620002</v>
      </c>
      <c r="CB26" s="4">
        <f t="shared" si="14"/>
        <v>128.90952103627291</v>
      </c>
    </row>
    <row r="27" spans="1:80" customFormat="1" x14ac:dyDescent="0.25">
      <c r="A27" s="26">
        <v>43530</v>
      </c>
      <c r="B27" s="29">
        <v>0.68010825231481487</v>
      </c>
      <c r="C27">
        <v>13.420999999999999</v>
      </c>
      <c r="D27">
        <v>1.9568000000000001</v>
      </c>
      <c r="E27">
        <v>19567.844311000001</v>
      </c>
      <c r="F27">
        <v>73.7</v>
      </c>
      <c r="G27">
        <v>-0.5</v>
      </c>
      <c r="H27">
        <v>3132.5</v>
      </c>
      <c r="J27">
        <v>0.1</v>
      </c>
      <c r="K27">
        <v>0.8669</v>
      </c>
      <c r="L27">
        <v>11.6341</v>
      </c>
      <c r="M27">
        <v>1.6962999999999999</v>
      </c>
      <c r="N27">
        <v>63.862299999999998</v>
      </c>
      <c r="O27">
        <v>0</v>
      </c>
      <c r="P27">
        <v>63.9</v>
      </c>
      <c r="Q27">
        <v>51.185299999999998</v>
      </c>
      <c r="R27">
        <v>0</v>
      </c>
      <c r="S27">
        <v>51.2</v>
      </c>
      <c r="T27">
        <v>3132.4879999999998</v>
      </c>
      <c r="W27">
        <v>0</v>
      </c>
      <c r="X27">
        <v>8.6699999999999999E-2</v>
      </c>
      <c r="Y27">
        <v>11.8</v>
      </c>
      <c r="Z27">
        <v>857</v>
      </c>
      <c r="AA27">
        <v>837</v>
      </c>
      <c r="AB27">
        <v>853</v>
      </c>
      <c r="AC27">
        <v>95</v>
      </c>
      <c r="AD27">
        <v>22.3</v>
      </c>
      <c r="AE27">
        <v>0.51</v>
      </c>
      <c r="AF27">
        <v>982</v>
      </c>
      <c r="AG27">
        <v>-2</v>
      </c>
      <c r="AH27">
        <v>72</v>
      </c>
      <c r="AI27">
        <v>35</v>
      </c>
      <c r="AJ27">
        <v>189</v>
      </c>
      <c r="AK27">
        <v>170</v>
      </c>
      <c r="AL27">
        <v>4.2</v>
      </c>
      <c r="AM27">
        <v>175</v>
      </c>
      <c r="AN27" t="s">
        <v>155</v>
      </c>
      <c r="AO27">
        <v>2</v>
      </c>
      <c r="AP27" s="28">
        <v>0.88858796296296294</v>
      </c>
      <c r="AQ27">
        <v>47.158934000000002</v>
      </c>
      <c r="AR27">
        <v>-88.486588999999995</v>
      </c>
      <c r="AS27">
        <v>309.60000000000002</v>
      </c>
      <c r="AT27">
        <v>40.9</v>
      </c>
      <c r="AU27">
        <v>12</v>
      </c>
      <c r="AV27">
        <v>10</v>
      </c>
      <c r="AW27" t="s">
        <v>217</v>
      </c>
      <c r="AX27">
        <v>1.5</v>
      </c>
      <c r="AY27">
        <v>1.0955999999999999</v>
      </c>
      <c r="AZ27">
        <v>2.1956000000000002</v>
      </c>
      <c r="BA27">
        <v>14.686999999999999</v>
      </c>
      <c r="BB27">
        <v>13.91</v>
      </c>
      <c r="BC27">
        <v>0.95</v>
      </c>
      <c r="BD27">
        <v>15.356</v>
      </c>
      <c r="BE27">
        <v>2692.5839999999998</v>
      </c>
      <c r="BF27">
        <v>249.87100000000001</v>
      </c>
      <c r="BG27">
        <v>1.548</v>
      </c>
      <c r="BH27">
        <v>0</v>
      </c>
      <c r="BI27">
        <v>1.548</v>
      </c>
      <c r="BJ27">
        <v>1.2410000000000001</v>
      </c>
      <c r="BK27">
        <v>0</v>
      </c>
      <c r="BL27">
        <v>1.2410000000000001</v>
      </c>
      <c r="BM27">
        <v>23.021799999999999</v>
      </c>
      <c r="BQ27">
        <v>14.587999999999999</v>
      </c>
      <c r="BR27">
        <v>0.18895799999999999</v>
      </c>
      <c r="BS27">
        <v>-5</v>
      </c>
      <c r="BT27">
        <v>5.0000000000000001E-3</v>
      </c>
      <c r="BU27">
        <v>4.6176599999999999</v>
      </c>
      <c r="BW27" s="4">
        <f t="shared" si="10"/>
        <v>1.219985772</v>
      </c>
      <c r="BX27" t="e">
        <v>#NAME?</v>
      </c>
      <c r="BY27" s="4">
        <f t="shared" si="11"/>
        <v>9596.1270111289905</v>
      </c>
      <c r="BZ27" s="4">
        <f t="shared" si="12"/>
        <v>890.51775261154796</v>
      </c>
      <c r="CA27" s="4">
        <f t="shared" si="13"/>
        <v>4.4228122951080007</v>
      </c>
      <c r="CB27" s="4">
        <f t="shared" si="14"/>
        <v>82.047622961738398</v>
      </c>
    </row>
    <row r="28" spans="1:80" customFormat="1" x14ac:dyDescent="0.25">
      <c r="A28" s="26">
        <v>43530</v>
      </c>
      <c r="B28" s="29">
        <v>0.6801198263888889</v>
      </c>
      <c r="C28">
        <v>14.068</v>
      </c>
      <c r="D28">
        <v>0.95960000000000001</v>
      </c>
      <c r="E28">
        <v>9595.5889520000001</v>
      </c>
      <c r="F28">
        <v>73.099999999999994</v>
      </c>
      <c r="G28">
        <v>-0.5</v>
      </c>
      <c r="H28">
        <v>2545.9</v>
      </c>
      <c r="J28">
        <v>0.1</v>
      </c>
      <c r="K28">
        <v>0.87119999999999997</v>
      </c>
      <c r="L28">
        <v>12.2559</v>
      </c>
      <c r="M28">
        <v>0.83599999999999997</v>
      </c>
      <c r="N28">
        <v>63.702500000000001</v>
      </c>
      <c r="O28">
        <v>0</v>
      </c>
      <c r="P28">
        <v>63.7</v>
      </c>
      <c r="Q28">
        <v>51.057299999999998</v>
      </c>
      <c r="R28">
        <v>0</v>
      </c>
      <c r="S28">
        <v>51.1</v>
      </c>
      <c r="T28">
        <v>2545.9378000000002</v>
      </c>
      <c r="W28">
        <v>0</v>
      </c>
      <c r="X28">
        <v>8.7099999999999997E-2</v>
      </c>
      <c r="Y28">
        <v>11.7</v>
      </c>
      <c r="Z28">
        <v>857</v>
      </c>
      <c r="AA28">
        <v>837</v>
      </c>
      <c r="AB28">
        <v>853</v>
      </c>
      <c r="AC28">
        <v>95</v>
      </c>
      <c r="AD28">
        <v>22.3</v>
      </c>
      <c r="AE28">
        <v>0.51</v>
      </c>
      <c r="AF28">
        <v>982</v>
      </c>
      <c r="AG28">
        <v>-2</v>
      </c>
      <c r="AH28">
        <v>72</v>
      </c>
      <c r="AI28">
        <v>35</v>
      </c>
      <c r="AJ28">
        <v>189</v>
      </c>
      <c r="AK28">
        <v>170</v>
      </c>
      <c r="AL28">
        <v>4.2</v>
      </c>
      <c r="AM28">
        <v>175</v>
      </c>
      <c r="AN28" t="s">
        <v>155</v>
      </c>
      <c r="AO28">
        <v>2</v>
      </c>
      <c r="AP28" s="28">
        <v>0.88859953703703709</v>
      </c>
      <c r="AQ28">
        <v>47.158895000000001</v>
      </c>
      <c r="AR28">
        <v>-88.486357999999996</v>
      </c>
      <c r="AS28">
        <v>309</v>
      </c>
      <c r="AT28">
        <v>40.299999999999997</v>
      </c>
      <c r="AU28">
        <v>12</v>
      </c>
      <c r="AV28">
        <v>10</v>
      </c>
      <c r="AW28" t="s">
        <v>217</v>
      </c>
      <c r="AX28">
        <v>1.5</v>
      </c>
      <c r="AY28">
        <v>1.2911999999999999</v>
      </c>
      <c r="AZ28">
        <v>2.2955999999999999</v>
      </c>
      <c r="BA28">
        <v>14.686999999999999</v>
      </c>
      <c r="BB28">
        <v>14.4</v>
      </c>
      <c r="BC28">
        <v>0.98</v>
      </c>
      <c r="BD28">
        <v>14.785</v>
      </c>
      <c r="BE28">
        <v>2899.88</v>
      </c>
      <c r="BF28">
        <v>125.892</v>
      </c>
      <c r="BG28">
        <v>1.5780000000000001</v>
      </c>
      <c r="BH28">
        <v>0</v>
      </c>
      <c r="BI28">
        <v>1.5780000000000001</v>
      </c>
      <c r="BJ28">
        <v>1.2649999999999999</v>
      </c>
      <c r="BK28">
        <v>0</v>
      </c>
      <c r="BL28">
        <v>1.2649999999999999</v>
      </c>
      <c r="BM28">
        <v>19.129200000000001</v>
      </c>
      <c r="BQ28">
        <v>14.988</v>
      </c>
      <c r="BR28">
        <v>0.15872800000000001</v>
      </c>
      <c r="BS28">
        <v>-5</v>
      </c>
      <c r="BT28">
        <v>5.0000000000000001E-3</v>
      </c>
      <c r="BU28">
        <v>3.8789150000000001</v>
      </c>
      <c r="BW28" s="4">
        <f t="shared" si="10"/>
        <v>1.024809343</v>
      </c>
      <c r="BX28" t="e">
        <v>#NAME?</v>
      </c>
      <c r="BY28" s="4">
        <f t="shared" si="11"/>
        <v>8681.5058817083609</v>
      </c>
      <c r="BZ28" s="4">
        <f t="shared" si="12"/>
        <v>376.88874658952403</v>
      </c>
      <c r="CA28" s="4">
        <f t="shared" si="13"/>
        <v>3.7870894452050003</v>
      </c>
      <c r="CB28" s="4">
        <f t="shared" si="14"/>
        <v>57.267977403332409</v>
      </c>
    </row>
    <row r="29" spans="1:80" customFormat="1" x14ac:dyDescent="0.25">
      <c r="A29" s="26">
        <v>43530</v>
      </c>
      <c r="B29" s="29">
        <v>0.68013140046296294</v>
      </c>
      <c r="C29">
        <v>14.09</v>
      </c>
      <c r="D29">
        <v>0.78639999999999999</v>
      </c>
      <c r="E29">
        <v>7864.0374789999996</v>
      </c>
      <c r="F29">
        <v>73.099999999999994</v>
      </c>
      <c r="G29">
        <v>-0.5</v>
      </c>
      <c r="H29">
        <v>2263.4</v>
      </c>
      <c r="J29">
        <v>0.1</v>
      </c>
      <c r="K29">
        <v>0.87280000000000002</v>
      </c>
      <c r="L29">
        <v>12.297499999999999</v>
      </c>
      <c r="M29">
        <v>0.68640000000000001</v>
      </c>
      <c r="N29">
        <v>63.800400000000003</v>
      </c>
      <c r="O29">
        <v>0</v>
      </c>
      <c r="P29">
        <v>63.8</v>
      </c>
      <c r="Q29">
        <v>51.135800000000003</v>
      </c>
      <c r="R29">
        <v>0</v>
      </c>
      <c r="S29">
        <v>51.1</v>
      </c>
      <c r="T29">
        <v>2263.393</v>
      </c>
      <c r="W29">
        <v>0</v>
      </c>
      <c r="X29">
        <v>8.7300000000000003E-2</v>
      </c>
      <c r="Y29">
        <v>11.8</v>
      </c>
      <c r="Z29">
        <v>856</v>
      </c>
      <c r="AA29">
        <v>837</v>
      </c>
      <c r="AB29">
        <v>853</v>
      </c>
      <c r="AC29">
        <v>95</v>
      </c>
      <c r="AD29">
        <v>22.3</v>
      </c>
      <c r="AE29">
        <v>0.51</v>
      </c>
      <c r="AF29">
        <v>982</v>
      </c>
      <c r="AG29">
        <v>-2</v>
      </c>
      <c r="AH29">
        <v>72</v>
      </c>
      <c r="AI29">
        <v>35</v>
      </c>
      <c r="AJ29">
        <v>189</v>
      </c>
      <c r="AK29">
        <v>170</v>
      </c>
      <c r="AL29">
        <v>4.2</v>
      </c>
      <c r="AM29">
        <v>175</v>
      </c>
      <c r="AN29" t="s">
        <v>155</v>
      </c>
      <c r="AO29">
        <v>2</v>
      </c>
      <c r="AP29" s="28">
        <v>0.88861111111111113</v>
      </c>
      <c r="AQ29">
        <v>47.158847000000002</v>
      </c>
      <c r="AR29">
        <v>-88.486151000000007</v>
      </c>
      <c r="AS29">
        <v>308.7</v>
      </c>
      <c r="AT29">
        <v>38.700000000000003</v>
      </c>
      <c r="AU29">
        <v>12</v>
      </c>
      <c r="AV29">
        <v>10</v>
      </c>
      <c r="AW29" t="s">
        <v>217</v>
      </c>
      <c r="AX29">
        <v>1.6912</v>
      </c>
      <c r="AY29">
        <v>1.0132000000000001</v>
      </c>
      <c r="AZ29">
        <v>2.3956</v>
      </c>
      <c r="BA29">
        <v>14.686999999999999</v>
      </c>
      <c r="BB29">
        <v>14.59</v>
      </c>
      <c r="BC29">
        <v>0.99</v>
      </c>
      <c r="BD29">
        <v>14.576000000000001</v>
      </c>
      <c r="BE29">
        <v>2939.8319999999999</v>
      </c>
      <c r="BF29">
        <v>104.432</v>
      </c>
      <c r="BG29">
        <v>1.597</v>
      </c>
      <c r="BH29">
        <v>0</v>
      </c>
      <c r="BI29">
        <v>1.597</v>
      </c>
      <c r="BJ29">
        <v>1.28</v>
      </c>
      <c r="BK29">
        <v>0</v>
      </c>
      <c r="BL29">
        <v>1.28</v>
      </c>
      <c r="BM29">
        <v>17.182200000000002</v>
      </c>
      <c r="BQ29">
        <v>15.170999999999999</v>
      </c>
      <c r="BR29">
        <v>0.17788200000000001</v>
      </c>
      <c r="BS29">
        <v>-5</v>
      </c>
      <c r="BT29">
        <v>5.0000000000000001E-3</v>
      </c>
      <c r="BU29">
        <v>4.3469939999999996</v>
      </c>
      <c r="BW29" s="4">
        <f t="shared" si="10"/>
        <v>1.1484758147999998</v>
      </c>
      <c r="BX29" t="e">
        <v>#NAME?</v>
      </c>
      <c r="BY29" s="4">
        <f t="shared" si="11"/>
        <v>9863.1656677731735</v>
      </c>
      <c r="BZ29" s="4">
        <f t="shared" si="12"/>
        <v>350.37040110349437</v>
      </c>
      <c r="CA29" s="4">
        <f t="shared" si="13"/>
        <v>4.2944127605759999</v>
      </c>
      <c r="CB29" s="4">
        <f t="shared" si="14"/>
        <v>57.64645229278824</v>
      </c>
    </row>
    <row r="30" spans="1:80" customFormat="1" x14ac:dyDescent="0.25">
      <c r="A30" s="26">
        <v>43530</v>
      </c>
      <c r="B30" s="29">
        <v>0.68014297453703698</v>
      </c>
      <c r="C30">
        <v>14.084</v>
      </c>
      <c r="D30">
        <v>0.78210000000000002</v>
      </c>
      <c r="E30">
        <v>7821.4480409999996</v>
      </c>
      <c r="F30">
        <v>73.5</v>
      </c>
      <c r="G30">
        <v>-0.4</v>
      </c>
      <c r="H30">
        <v>2503</v>
      </c>
      <c r="J30">
        <v>0.1</v>
      </c>
      <c r="K30">
        <v>0.87270000000000003</v>
      </c>
      <c r="L30">
        <v>12.290800000000001</v>
      </c>
      <c r="M30">
        <v>0.68259999999999998</v>
      </c>
      <c r="N30">
        <v>64.156000000000006</v>
      </c>
      <c r="O30">
        <v>0</v>
      </c>
      <c r="P30">
        <v>64.2</v>
      </c>
      <c r="Q30">
        <v>51.4208</v>
      </c>
      <c r="R30">
        <v>0</v>
      </c>
      <c r="S30">
        <v>51.4</v>
      </c>
      <c r="T30">
        <v>2502.9837000000002</v>
      </c>
      <c r="W30">
        <v>0</v>
      </c>
      <c r="X30">
        <v>8.7300000000000003E-2</v>
      </c>
      <c r="Y30">
        <v>11.9</v>
      </c>
      <c r="Z30">
        <v>855</v>
      </c>
      <c r="AA30">
        <v>837</v>
      </c>
      <c r="AB30">
        <v>852</v>
      </c>
      <c r="AC30">
        <v>95</v>
      </c>
      <c r="AD30">
        <v>22.3</v>
      </c>
      <c r="AE30">
        <v>0.51</v>
      </c>
      <c r="AF30">
        <v>982</v>
      </c>
      <c r="AG30">
        <v>-2</v>
      </c>
      <c r="AH30">
        <v>72</v>
      </c>
      <c r="AI30">
        <v>35</v>
      </c>
      <c r="AJ30">
        <v>189.4</v>
      </c>
      <c r="AK30">
        <v>170</v>
      </c>
      <c r="AL30">
        <v>4.4000000000000004</v>
      </c>
      <c r="AM30">
        <v>175</v>
      </c>
      <c r="AN30" t="s">
        <v>155</v>
      </c>
      <c r="AO30">
        <v>2</v>
      </c>
      <c r="AP30" s="28">
        <v>0.88862268518518517</v>
      </c>
      <c r="AQ30">
        <v>47.158785000000002</v>
      </c>
      <c r="AR30">
        <v>-88.485969999999995</v>
      </c>
      <c r="AS30">
        <v>309</v>
      </c>
      <c r="AT30">
        <v>36.200000000000003</v>
      </c>
      <c r="AU30">
        <v>12</v>
      </c>
      <c r="AV30">
        <v>10</v>
      </c>
      <c r="AW30" t="s">
        <v>217</v>
      </c>
      <c r="AX30">
        <v>2.1779999999999999</v>
      </c>
      <c r="AY30">
        <v>1.3824000000000001</v>
      </c>
      <c r="AZ30">
        <v>2.9735999999999998</v>
      </c>
      <c r="BA30">
        <v>14.686999999999999</v>
      </c>
      <c r="BB30">
        <v>14.57</v>
      </c>
      <c r="BC30">
        <v>0.99</v>
      </c>
      <c r="BD30">
        <v>14.587999999999999</v>
      </c>
      <c r="BE30">
        <v>2935.2269999999999</v>
      </c>
      <c r="BF30">
        <v>103.75</v>
      </c>
      <c r="BG30">
        <v>1.6040000000000001</v>
      </c>
      <c r="BH30">
        <v>0</v>
      </c>
      <c r="BI30">
        <v>1.6040000000000001</v>
      </c>
      <c r="BJ30">
        <v>1.286</v>
      </c>
      <c r="BK30">
        <v>0</v>
      </c>
      <c r="BL30">
        <v>1.286</v>
      </c>
      <c r="BM30">
        <v>18.9816</v>
      </c>
      <c r="BQ30">
        <v>15.154</v>
      </c>
      <c r="BR30">
        <v>0.17330499999999999</v>
      </c>
      <c r="BS30">
        <v>-5</v>
      </c>
      <c r="BT30">
        <v>5.0000000000000001E-3</v>
      </c>
      <c r="BU30">
        <v>4.2351479999999997</v>
      </c>
      <c r="BW30" s="4">
        <f t="shared" si="10"/>
        <v>1.1189261015999998</v>
      </c>
      <c r="BX30" t="e">
        <v>#NAME?</v>
      </c>
      <c r="BY30" s="4">
        <f t="shared" si="11"/>
        <v>9594.3390014843917</v>
      </c>
      <c r="BZ30" s="4">
        <f t="shared" si="12"/>
        <v>339.12629973899999</v>
      </c>
      <c r="CA30" s="4">
        <f t="shared" si="13"/>
        <v>4.2035317731504005</v>
      </c>
      <c r="CB30" s="4">
        <f t="shared" si="14"/>
        <v>62.044913456634241</v>
      </c>
    </row>
    <row r="31" spans="1:80" customFormat="1" x14ac:dyDescent="0.25">
      <c r="A31" s="26">
        <v>43530</v>
      </c>
      <c r="B31" s="29">
        <v>0.68015454861111113</v>
      </c>
      <c r="C31">
        <v>14.121</v>
      </c>
      <c r="D31">
        <v>0.47739999999999999</v>
      </c>
      <c r="E31">
        <v>4774.4827590000004</v>
      </c>
      <c r="F31">
        <v>77.3</v>
      </c>
      <c r="G31">
        <v>-0.4</v>
      </c>
      <c r="H31">
        <v>2326.9</v>
      </c>
      <c r="J31">
        <v>0.1</v>
      </c>
      <c r="K31">
        <v>0.87519999999999998</v>
      </c>
      <c r="L31">
        <v>12.3596</v>
      </c>
      <c r="M31">
        <v>0.41789999999999999</v>
      </c>
      <c r="N31">
        <v>67.626800000000003</v>
      </c>
      <c r="O31">
        <v>0</v>
      </c>
      <c r="P31">
        <v>67.599999999999994</v>
      </c>
      <c r="Q31">
        <v>54.202599999999997</v>
      </c>
      <c r="R31">
        <v>0</v>
      </c>
      <c r="S31">
        <v>54.2</v>
      </c>
      <c r="T31">
        <v>2326.9326000000001</v>
      </c>
      <c r="W31">
        <v>0</v>
      </c>
      <c r="X31">
        <v>8.7499999999999994E-2</v>
      </c>
      <c r="Y31">
        <v>12.1</v>
      </c>
      <c r="Z31">
        <v>853</v>
      </c>
      <c r="AA31">
        <v>836</v>
      </c>
      <c r="AB31">
        <v>852</v>
      </c>
      <c r="AC31">
        <v>95</v>
      </c>
      <c r="AD31">
        <v>22.3</v>
      </c>
      <c r="AE31">
        <v>0.51</v>
      </c>
      <c r="AF31">
        <v>982</v>
      </c>
      <c r="AG31">
        <v>-2</v>
      </c>
      <c r="AH31">
        <v>72</v>
      </c>
      <c r="AI31">
        <v>35</v>
      </c>
      <c r="AJ31">
        <v>190</v>
      </c>
      <c r="AK31">
        <v>170</v>
      </c>
      <c r="AL31">
        <v>4.5</v>
      </c>
      <c r="AM31">
        <v>175</v>
      </c>
      <c r="AN31" t="s">
        <v>155</v>
      </c>
      <c r="AO31">
        <v>2</v>
      </c>
      <c r="AP31" s="28">
        <v>0.88863425925925921</v>
      </c>
      <c r="AQ31">
        <v>47.158728000000004</v>
      </c>
      <c r="AR31">
        <v>-88.485795999999993</v>
      </c>
      <c r="AS31">
        <v>309</v>
      </c>
      <c r="AT31">
        <v>34.4</v>
      </c>
      <c r="AU31">
        <v>12</v>
      </c>
      <c r="AV31">
        <v>10</v>
      </c>
      <c r="AW31" t="s">
        <v>217</v>
      </c>
      <c r="AX31">
        <v>2.3910089999999999</v>
      </c>
      <c r="AY31">
        <v>1.6865129999999999</v>
      </c>
      <c r="AZ31">
        <v>3.2865129999999998</v>
      </c>
      <c r="BA31">
        <v>14.686999999999999</v>
      </c>
      <c r="BB31">
        <v>14.87</v>
      </c>
      <c r="BC31">
        <v>1.01</v>
      </c>
      <c r="BD31">
        <v>14.254</v>
      </c>
      <c r="BE31">
        <v>3000.2550000000001</v>
      </c>
      <c r="BF31">
        <v>64.563000000000002</v>
      </c>
      <c r="BG31">
        <v>1.7190000000000001</v>
      </c>
      <c r="BH31">
        <v>0</v>
      </c>
      <c r="BI31">
        <v>1.7190000000000001</v>
      </c>
      <c r="BJ31">
        <v>1.3779999999999999</v>
      </c>
      <c r="BK31">
        <v>0</v>
      </c>
      <c r="BL31">
        <v>1.3779999999999999</v>
      </c>
      <c r="BM31">
        <v>17.937000000000001</v>
      </c>
      <c r="BQ31">
        <v>15.448</v>
      </c>
      <c r="BR31">
        <v>0.13916799999999999</v>
      </c>
      <c r="BS31">
        <v>-5</v>
      </c>
      <c r="BT31">
        <v>5.0000000000000001E-3</v>
      </c>
      <c r="BU31">
        <v>3.4009179999999999</v>
      </c>
      <c r="BW31" s="4">
        <f t="shared" si="10"/>
        <v>0.89852253559999995</v>
      </c>
      <c r="BX31" t="e">
        <v>#NAME?</v>
      </c>
      <c r="BY31" s="4">
        <f t="shared" si="11"/>
        <v>7875.1548684706622</v>
      </c>
      <c r="BZ31" s="4">
        <f t="shared" si="12"/>
        <v>169.46680324608121</v>
      </c>
      <c r="CA31" s="4">
        <f t="shared" si="13"/>
        <v>3.6170136900871999</v>
      </c>
      <c r="CB31" s="4">
        <f t="shared" si="14"/>
        <v>47.081549026918807</v>
      </c>
    </row>
    <row r="32" spans="1:80" customFormat="1" x14ac:dyDescent="0.25">
      <c r="A32" s="26">
        <v>43530</v>
      </c>
      <c r="B32" s="29">
        <v>0.68016612268518528</v>
      </c>
      <c r="C32">
        <v>14.105</v>
      </c>
      <c r="D32">
        <v>0.25900000000000001</v>
      </c>
      <c r="E32">
        <v>2589.8550719999998</v>
      </c>
      <c r="F32">
        <v>80.900000000000006</v>
      </c>
      <c r="G32">
        <v>-0.4</v>
      </c>
      <c r="H32">
        <v>1718.7</v>
      </c>
      <c r="J32">
        <v>0.1</v>
      </c>
      <c r="K32">
        <v>0.87780000000000002</v>
      </c>
      <c r="L32">
        <v>12.3811</v>
      </c>
      <c r="M32">
        <v>0.2273</v>
      </c>
      <c r="N32">
        <v>71.010999999999996</v>
      </c>
      <c r="O32">
        <v>0</v>
      </c>
      <c r="P32">
        <v>71</v>
      </c>
      <c r="Q32">
        <v>56.914999999999999</v>
      </c>
      <c r="R32">
        <v>0</v>
      </c>
      <c r="S32">
        <v>56.9</v>
      </c>
      <c r="T32">
        <v>1718.674</v>
      </c>
      <c r="W32">
        <v>0</v>
      </c>
      <c r="X32">
        <v>8.7800000000000003E-2</v>
      </c>
      <c r="Y32">
        <v>12.2</v>
      </c>
      <c r="Z32">
        <v>852</v>
      </c>
      <c r="AA32">
        <v>835</v>
      </c>
      <c r="AB32">
        <v>852</v>
      </c>
      <c r="AC32">
        <v>95</v>
      </c>
      <c r="AD32">
        <v>22.3</v>
      </c>
      <c r="AE32">
        <v>0.51</v>
      </c>
      <c r="AF32">
        <v>982</v>
      </c>
      <c r="AG32">
        <v>-2</v>
      </c>
      <c r="AH32">
        <v>72</v>
      </c>
      <c r="AI32">
        <v>35</v>
      </c>
      <c r="AJ32">
        <v>190</v>
      </c>
      <c r="AK32">
        <v>170</v>
      </c>
      <c r="AL32">
        <v>4.5</v>
      </c>
      <c r="AM32">
        <v>175</v>
      </c>
      <c r="AN32" t="s">
        <v>155</v>
      </c>
      <c r="AO32">
        <v>2</v>
      </c>
      <c r="AP32" s="28">
        <v>0.88864583333333336</v>
      </c>
      <c r="AQ32">
        <v>47.158664999999999</v>
      </c>
      <c r="AR32">
        <v>-88.485631999999995</v>
      </c>
      <c r="AS32">
        <v>309</v>
      </c>
      <c r="AT32">
        <v>33</v>
      </c>
      <c r="AU32">
        <v>12</v>
      </c>
      <c r="AV32">
        <v>10</v>
      </c>
      <c r="AW32" t="s">
        <v>217</v>
      </c>
      <c r="AX32">
        <v>1.157257</v>
      </c>
      <c r="AY32">
        <v>1.317618</v>
      </c>
      <c r="AZ32">
        <v>1.77047</v>
      </c>
      <c r="BA32">
        <v>14.686999999999999</v>
      </c>
      <c r="BB32">
        <v>15.2</v>
      </c>
      <c r="BC32">
        <v>1.03</v>
      </c>
      <c r="BD32">
        <v>13.923</v>
      </c>
      <c r="BE32">
        <v>3059.71</v>
      </c>
      <c r="BF32">
        <v>35.756999999999998</v>
      </c>
      <c r="BG32">
        <v>1.8380000000000001</v>
      </c>
      <c r="BH32">
        <v>0</v>
      </c>
      <c r="BI32">
        <v>1.8380000000000001</v>
      </c>
      <c r="BJ32">
        <v>1.4730000000000001</v>
      </c>
      <c r="BK32">
        <v>0</v>
      </c>
      <c r="BL32">
        <v>1.4730000000000001</v>
      </c>
      <c r="BM32">
        <v>13.487399999999999</v>
      </c>
      <c r="BQ32">
        <v>15.773</v>
      </c>
      <c r="BR32">
        <v>0.122529</v>
      </c>
      <c r="BS32">
        <v>-5</v>
      </c>
      <c r="BT32">
        <v>5.0000000000000001E-3</v>
      </c>
      <c r="BU32">
        <v>2.9943140000000001</v>
      </c>
      <c r="BW32" s="4">
        <f t="shared" si="10"/>
        <v>0.79109775879999999</v>
      </c>
      <c r="BX32" t="e">
        <v>#NAME?</v>
      </c>
      <c r="BY32" s="4">
        <f t="shared" si="11"/>
        <v>7071.0251349638929</v>
      </c>
      <c r="BZ32" s="4">
        <f t="shared" si="12"/>
        <v>82.634839821716412</v>
      </c>
      <c r="CA32" s="4">
        <f t="shared" si="13"/>
        <v>3.4041200060796011</v>
      </c>
      <c r="CB32" s="4">
        <f t="shared" si="14"/>
        <v>31.169537114730481</v>
      </c>
    </row>
    <row r="33" spans="1:80" customFormat="1" x14ac:dyDescent="0.25">
      <c r="A33" s="26">
        <v>43530</v>
      </c>
      <c r="B33" s="29">
        <v>0.68017769675925921</v>
      </c>
      <c r="C33">
        <v>13.911</v>
      </c>
      <c r="D33">
        <v>0.13519999999999999</v>
      </c>
      <c r="E33">
        <v>1351.824212</v>
      </c>
      <c r="F33">
        <v>82.1</v>
      </c>
      <c r="G33">
        <v>-0.4</v>
      </c>
      <c r="H33">
        <v>1191</v>
      </c>
      <c r="J33">
        <v>0.1</v>
      </c>
      <c r="K33">
        <v>0.88080000000000003</v>
      </c>
      <c r="L33">
        <v>12.2524</v>
      </c>
      <c r="M33">
        <v>0.1191</v>
      </c>
      <c r="N33">
        <v>72.340299999999999</v>
      </c>
      <c r="O33">
        <v>0</v>
      </c>
      <c r="P33">
        <v>72.3</v>
      </c>
      <c r="Q33">
        <v>57.980400000000003</v>
      </c>
      <c r="R33">
        <v>0</v>
      </c>
      <c r="S33">
        <v>58</v>
      </c>
      <c r="T33">
        <v>1191.0119</v>
      </c>
      <c r="W33">
        <v>0</v>
      </c>
      <c r="X33">
        <v>8.8099999999999998E-2</v>
      </c>
      <c r="Y33">
        <v>12.1</v>
      </c>
      <c r="Z33">
        <v>852</v>
      </c>
      <c r="AA33">
        <v>836</v>
      </c>
      <c r="AB33">
        <v>852</v>
      </c>
      <c r="AC33">
        <v>95</v>
      </c>
      <c r="AD33">
        <v>22.3</v>
      </c>
      <c r="AE33">
        <v>0.51</v>
      </c>
      <c r="AF33">
        <v>982</v>
      </c>
      <c r="AG33">
        <v>-2</v>
      </c>
      <c r="AH33">
        <v>72</v>
      </c>
      <c r="AI33">
        <v>35</v>
      </c>
      <c r="AJ33">
        <v>190</v>
      </c>
      <c r="AK33">
        <v>170</v>
      </c>
      <c r="AL33">
        <v>4.4000000000000004</v>
      </c>
      <c r="AM33">
        <v>175</v>
      </c>
      <c r="AN33" t="s">
        <v>155</v>
      </c>
      <c r="AO33">
        <v>2</v>
      </c>
      <c r="AP33" s="28">
        <v>0.88865740740740751</v>
      </c>
      <c r="AQ33">
        <v>47.158614</v>
      </c>
      <c r="AR33">
        <v>-88.485482000000005</v>
      </c>
      <c r="AS33">
        <v>308.8</v>
      </c>
      <c r="AT33">
        <v>30.8</v>
      </c>
      <c r="AU33">
        <v>12</v>
      </c>
      <c r="AV33">
        <v>10</v>
      </c>
      <c r="AW33" t="s">
        <v>217</v>
      </c>
      <c r="AX33">
        <v>1.1000000000000001</v>
      </c>
      <c r="AY33">
        <v>1.3</v>
      </c>
      <c r="AZ33">
        <v>1.7</v>
      </c>
      <c r="BA33">
        <v>14.686999999999999</v>
      </c>
      <c r="BB33">
        <v>15.6</v>
      </c>
      <c r="BC33">
        <v>1.06</v>
      </c>
      <c r="BD33">
        <v>13.539</v>
      </c>
      <c r="BE33">
        <v>3098.3710000000001</v>
      </c>
      <c r="BF33">
        <v>19.163</v>
      </c>
      <c r="BG33">
        <v>1.9159999999999999</v>
      </c>
      <c r="BH33">
        <v>0</v>
      </c>
      <c r="BI33">
        <v>1.9159999999999999</v>
      </c>
      <c r="BJ33">
        <v>1.5349999999999999</v>
      </c>
      <c r="BK33">
        <v>0</v>
      </c>
      <c r="BL33">
        <v>1.5349999999999999</v>
      </c>
      <c r="BM33">
        <v>9.5640000000000001</v>
      </c>
      <c r="BQ33">
        <v>16.193999999999999</v>
      </c>
      <c r="BR33">
        <v>0.118898</v>
      </c>
      <c r="BS33">
        <v>-5</v>
      </c>
      <c r="BT33">
        <v>5.0000000000000001E-3</v>
      </c>
      <c r="BU33">
        <v>2.9055680000000002</v>
      </c>
      <c r="BW33" s="4">
        <f t="shared" si="10"/>
        <v>0.76765106559999996</v>
      </c>
      <c r="BX33" t="e">
        <v>#NAME?</v>
      </c>
      <c r="BY33" s="4">
        <f t="shared" si="11"/>
        <v>6948.1508246240719</v>
      </c>
      <c r="BZ33" s="4">
        <f t="shared" si="12"/>
        <v>42.973360598931201</v>
      </c>
      <c r="CA33" s="4">
        <f t="shared" si="13"/>
        <v>3.4422641819840005</v>
      </c>
      <c r="CB33" s="4">
        <f t="shared" si="14"/>
        <v>21.447436245273604</v>
      </c>
    </row>
    <row r="34" spans="1:80" customFormat="1" x14ac:dyDescent="0.25">
      <c r="A34" s="26">
        <v>43530</v>
      </c>
      <c r="B34" s="29">
        <v>0.68018927083333336</v>
      </c>
      <c r="C34">
        <v>13.704000000000001</v>
      </c>
      <c r="D34">
        <v>7.3999999999999996E-2</v>
      </c>
      <c r="E34">
        <v>740.09748200000001</v>
      </c>
      <c r="F34">
        <v>82.7</v>
      </c>
      <c r="G34">
        <v>-0.3</v>
      </c>
      <c r="H34">
        <v>775.4</v>
      </c>
      <c r="J34">
        <v>0.1</v>
      </c>
      <c r="K34">
        <v>0.88329999999999997</v>
      </c>
      <c r="L34">
        <v>12.104200000000001</v>
      </c>
      <c r="M34">
        <v>6.54E-2</v>
      </c>
      <c r="N34">
        <v>73.0364</v>
      </c>
      <c r="O34">
        <v>0</v>
      </c>
      <c r="P34">
        <v>73</v>
      </c>
      <c r="Q34">
        <v>58.5383</v>
      </c>
      <c r="R34">
        <v>0</v>
      </c>
      <c r="S34">
        <v>58.5</v>
      </c>
      <c r="T34">
        <v>775.44920000000002</v>
      </c>
      <c r="W34">
        <v>0</v>
      </c>
      <c r="X34">
        <v>8.8300000000000003E-2</v>
      </c>
      <c r="Y34">
        <v>12.2</v>
      </c>
      <c r="Z34">
        <v>854</v>
      </c>
      <c r="AA34">
        <v>839</v>
      </c>
      <c r="AB34">
        <v>852</v>
      </c>
      <c r="AC34">
        <v>95</v>
      </c>
      <c r="AD34">
        <v>22.3</v>
      </c>
      <c r="AE34">
        <v>0.51</v>
      </c>
      <c r="AF34">
        <v>982</v>
      </c>
      <c r="AG34">
        <v>-2</v>
      </c>
      <c r="AH34">
        <v>72</v>
      </c>
      <c r="AI34">
        <v>35</v>
      </c>
      <c r="AJ34">
        <v>190</v>
      </c>
      <c r="AK34">
        <v>170</v>
      </c>
      <c r="AL34">
        <v>4.5</v>
      </c>
      <c r="AM34">
        <v>175</v>
      </c>
      <c r="AN34" t="s">
        <v>155</v>
      </c>
      <c r="AO34">
        <v>2</v>
      </c>
      <c r="AP34" s="28">
        <v>0.88866898148148143</v>
      </c>
      <c r="AQ34">
        <v>47.158574999999999</v>
      </c>
      <c r="AR34">
        <v>-88.485343</v>
      </c>
      <c r="AS34">
        <v>308.89999999999998</v>
      </c>
      <c r="AT34">
        <v>27.9</v>
      </c>
      <c r="AU34">
        <v>12</v>
      </c>
      <c r="AV34">
        <v>10</v>
      </c>
      <c r="AW34" t="s">
        <v>217</v>
      </c>
      <c r="AX34">
        <v>1.1000000000000001</v>
      </c>
      <c r="AY34">
        <v>1.3</v>
      </c>
      <c r="AZ34">
        <v>1.7</v>
      </c>
      <c r="BA34">
        <v>14.686999999999999</v>
      </c>
      <c r="BB34">
        <v>15.94</v>
      </c>
      <c r="BC34">
        <v>1.0900000000000001</v>
      </c>
      <c r="BD34">
        <v>13.218</v>
      </c>
      <c r="BE34">
        <v>3121.94</v>
      </c>
      <c r="BF34">
        <v>10.731</v>
      </c>
      <c r="BG34">
        <v>1.9730000000000001</v>
      </c>
      <c r="BH34">
        <v>0</v>
      </c>
      <c r="BI34">
        <v>1.9730000000000001</v>
      </c>
      <c r="BJ34">
        <v>1.581</v>
      </c>
      <c r="BK34">
        <v>0</v>
      </c>
      <c r="BL34">
        <v>1.581</v>
      </c>
      <c r="BM34">
        <v>6.3512000000000004</v>
      </c>
      <c r="BQ34">
        <v>16.564</v>
      </c>
      <c r="BR34">
        <v>0.120312</v>
      </c>
      <c r="BS34">
        <v>-5</v>
      </c>
      <c r="BT34">
        <v>5.0000000000000001E-3</v>
      </c>
      <c r="BU34">
        <v>2.9401250000000001</v>
      </c>
      <c r="BW34" s="4">
        <f t="shared" si="10"/>
        <v>0.77678102500000001</v>
      </c>
      <c r="BX34" t="e">
        <v>#NAME?</v>
      </c>
      <c r="BY34" s="4">
        <f t="shared" si="11"/>
        <v>7084.2702676415001</v>
      </c>
      <c r="BZ34" s="4">
        <f t="shared" si="12"/>
        <v>24.350661525225</v>
      </c>
      <c r="CA34" s="4">
        <f t="shared" si="13"/>
        <v>3.5875869789750001</v>
      </c>
      <c r="CB34" s="4">
        <f t="shared" si="14"/>
        <v>14.412069842420001</v>
      </c>
    </row>
    <row r="35" spans="1:80" customFormat="1" x14ac:dyDescent="0.25">
      <c r="A35" s="26">
        <v>43530</v>
      </c>
      <c r="B35" s="29">
        <v>0.6802008449074074</v>
      </c>
      <c r="C35">
        <v>13.692</v>
      </c>
      <c r="D35">
        <v>4.4299999999999999E-2</v>
      </c>
      <c r="E35">
        <v>443.48717900000003</v>
      </c>
      <c r="F35">
        <v>95.6</v>
      </c>
      <c r="G35">
        <v>-0.3</v>
      </c>
      <c r="H35">
        <v>547.9</v>
      </c>
      <c r="J35">
        <v>0.1</v>
      </c>
      <c r="K35">
        <v>0.88380000000000003</v>
      </c>
      <c r="L35">
        <v>12.100899999999999</v>
      </c>
      <c r="M35">
        <v>3.9199999999999999E-2</v>
      </c>
      <c r="N35">
        <v>84.499499999999998</v>
      </c>
      <c r="O35">
        <v>0</v>
      </c>
      <c r="P35">
        <v>84.5</v>
      </c>
      <c r="Q35">
        <v>67.725999999999999</v>
      </c>
      <c r="R35">
        <v>0</v>
      </c>
      <c r="S35">
        <v>67.7</v>
      </c>
      <c r="T35">
        <v>547.91449999999998</v>
      </c>
      <c r="W35">
        <v>0</v>
      </c>
      <c r="X35">
        <v>8.8400000000000006E-2</v>
      </c>
      <c r="Y35">
        <v>12.2</v>
      </c>
      <c r="Z35">
        <v>855</v>
      </c>
      <c r="AA35">
        <v>842</v>
      </c>
      <c r="AB35">
        <v>853</v>
      </c>
      <c r="AC35">
        <v>95</v>
      </c>
      <c r="AD35">
        <v>22.3</v>
      </c>
      <c r="AE35">
        <v>0.51</v>
      </c>
      <c r="AF35">
        <v>982</v>
      </c>
      <c r="AG35">
        <v>-2</v>
      </c>
      <c r="AH35">
        <v>71.632000000000005</v>
      </c>
      <c r="AI35">
        <v>35</v>
      </c>
      <c r="AJ35">
        <v>190</v>
      </c>
      <c r="AK35">
        <v>170</v>
      </c>
      <c r="AL35">
        <v>4.5</v>
      </c>
      <c r="AM35">
        <v>175</v>
      </c>
      <c r="AN35" t="s">
        <v>155</v>
      </c>
      <c r="AO35">
        <v>2</v>
      </c>
      <c r="AP35" s="28">
        <v>0.88868055555555558</v>
      </c>
      <c r="AQ35">
        <v>47.158557999999999</v>
      </c>
      <c r="AR35">
        <v>-88.485198999999994</v>
      </c>
      <c r="AS35">
        <v>308.60000000000002</v>
      </c>
      <c r="AT35">
        <v>26.1</v>
      </c>
      <c r="AU35">
        <v>12</v>
      </c>
      <c r="AV35">
        <v>10</v>
      </c>
      <c r="AW35" t="s">
        <v>217</v>
      </c>
      <c r="AX35">
        <v>1.1956</v>
      </c>
      <c r="AY35">
        <v>1.3956</v>
      </c>
      <c r="AZ35">
        <v>1.7956000000000001</v>
      </c>
      <c r="BA35">
        <v>14.686999999999999</v>
      </c>
      <c r="BB35">
        <v>16.02</v>
      </c>
      <c r="BC35">
        <v>1.0900000000000001</v>
      </c>
      <c r="BD35">
        <v>13.148999999999999</v>
      </c>
      <c r="BE35">
        <v>3134.5010000000002</v>
      </c>
      <c r="BF35">
        <v>6.4619999999999997</v>
      </c>
      <c r="BG35">
        <v>2.2919999999999998</v>
      </c>
      <c r="BH35">
        <v>0</v>
      </c>
      <c r="BI35">
        <v>2.2919999999999998</v>
      </c>
      <c r="BJ35">
        <v>1.837</v>
      </c>
      <c r="BK35">
        <v>0</v>
      </c>
      <c r="BL35">
        <v>1.837</v>
      </c>
      <c r="BM35">
        <v>4.5068999999999999</v>
      </c>
      <c r="BQ35">
        <v>16.646000000000001</v>
      </c>
      <c r="BR35">
        <v>0.11864</v>
      </c>
      <c r="BS35">
        <v>-5</v>
      </c>
      <c r="BT35">
        <v>5.3680000000000004E-3</v>
      </c>
      <c r="BU35">
        <v>2.8992650000000002</v>
      </c>
      <c r="BW35" s="4">
        <f t="shared" si="10"/>
        <v>0.76598581300000002</v>
      </c>
      <c r="BX35" t="e">
        <v>#NAME?</v>
      </c>
      <c r="BY35" s="4">
        <f t="shared" si="11"/>
        <v>7013.9247104342276</v>
      </c>
      <c r="BZ35" s="4">
        <f t="shared" si="12"/>
        <v>14.459711921874002</v>
      </c>
      <c r="CA35" s="4">
        <f t="shared" si="13"/>
        <v>4.1105680594990002</v>
      </c>
      <c r="CB35" s="4">
        <f t="shared" si="14"/>
        <v>10.084877075316301</v>
      </c>
    </row>
    <row r="36" spans="1:80" customFormat="1" x14ac:dyDescent="0.25">
      <c r="A36" s="26">
        <v>43530</v>
      </c>
      <c r="B36" s="29">
        <v>0.68021241898148155</v>
      </c>
      <c r="C36">
        <v>13.807</v>
      </c>
      <c r="D36">
        <v>3.2399999999999998E-2</v>
      </c>
      <c r="E36">
        <v>323.82906000000003</v>
      </c>
      <c r="F36">
        <v>122.7</v>
      </c>
      <c r="G36">
        <v>-0.3</v>
      </c>
      <c r="H36">
        <v>403.4</v>
      </c>
      <c r="J36">
        <v>0.1</v>
      </c>
      <c r="K36">
        <v>0.8831</v>
      </c>
      <c r="L36">
        <v>12.194000000000001</v>
      </c>
      <c r="M36">
        <v>2.86E-2</v>
      </c>
      <c r="N36">
        <v>108.33320000000001</v>
      </c>
      <c r="O36">
        <v>0</v>
      </c>
      <c r="P36">
        <v>108.3</v>
      </c>
      <c r="Q36">
        <v>86.828599999999994</v>
      </c>
      <c r="R36">
        <v>0</v>
      </c>
      <c r="S36">
        <v>86.8</v>
      </c>
      <c r="T36">
        <v>403.3732</v>
      </c>
      <c r="W36">
        <v>0</v>
      </c>
      <c r="X36">
        <v>8.8300000000000003E-2</v>
      </c>
      <c r="Y36">
        <v>12.2</v>
      </c>
      <c r="Z36">
        <v>856</v>
      </c>
      <c r="AA36">
        <v>844</v>
      </c>
      <c r="AB36">
        <v>854</v>
      </c>
      <c r="AC36">
        <v>95</v>
      </c>
      <c r="AD36">
        <v>22.3</v>
      </c>
      <c r="AE36">
        <v>0.51</v>
      </c>
      <c r="AF36">
        <v>982</v>
      </c>
      <c r="AG36">
        <v>-2</v>
      </c>
      <c r="AH36">
        <v>71</v>
      </c>
      <c r="AI36">
        <v>35</v>
      </c>
      <c r="AJ36">
        <v>190</v>
      </c>
      <c r="AK36">
        <v>170.4</v>
      </c>
      <c r="AL36">
        <v>4.4000000000000004</v>
      </c>
      <c r="AM36">
        <v>175</v>
      </c>
      <c r="AN36" t="s">
        <v>155</v>
      </c>
      <c r="AO36">
        <v>2</v>
      </c>
      <c r="AP36" s="28">
        <v>0.88869212962962962</v>
      </c>
      <c r="AQ36">
        <v>47.158543999999999</v>
      </c>
      <c r="AR36">
        <v>-88.485063999999994</v>
      </c>
      <c r="AS36">
        <v>308.5</v>
      </c>
      <c r="AT36">
        <v>24.6</v>
      </c>
      <c r="AU36">
        <v>12</v>
      </c>
      <c r="AV36">
        <v>10</v>
      </c>
      <c r="AW36" t="s">
        <v>217</v>
      </c>
      <c r="AX36">
        <v>1.1044</v>
      </c>
      <c r="AY36">
        <v>1.4</v>
      </c>
      <c r="AZ36">
        <v>1.8</v>
      </c>
      <c r="BA36">
        <v>14.686999999999999</v>
      </c>
      <c r="BB36">
        <v>15.93</v>
      </c>
      <c r="BC36">
        <v>1.08</v>
      </c>
      <c r="BD36">
        <v>13.231999999999999</v>
      </c>
      <c r="BE36">
        <v>3141.0320000000002</v>
      </c>
      <c r="BF36">
        <v>4.6890000000000001</v>
      </c>
      <c r="BG36">
        <v>2.9220000000000002</v>
      </c>
      <c r="BH36">
        <v>0</v>
      </c>
      <c r="BI36">
        <v>2.9220000000000002</v>
      </c>
      <c r="BJ36">
        <v>2.3420000000000001</v>
      </c>
      <c r="BK36">
        <v>0</v>
      </c>
      <c r="BL36">
        <v>2.3420000000000001</v>
      </c>
      <c r="BM36">
        <v>3.2995000000000001</v>
      </c>
      <c r="BQ36">
        <v>16.541</v>
      </c>
      <c r="BR36">
        <v>9.9743999999999999E-2</v>
      </c>
      <c r="BS36">
        <v>-5</v>
      </c>
      <c r="BT36">
        <v>5.6319999999999999E-3</v>
      </c>
      <c r="BU36">
        <v>2.437494</v>
      </c>
      <c r="BW36" s="4">
        <f t="shared" si="10"/>
        <v>0.6439859148</v>
      </c>
      <c r="BX36" t="e">
        <v>#NAME?</v>
      </c>
      <c r="BY36" s="4">
        <f t="shared" si="11"/>
        <v>5909.0911674090148</v>
      </c>
      <c r="BZ36" s="4">
        <f t="shared" si="12"/>
        <v>8.8212181486788008</v>
      </c>
      <c r="CA36" s="4">
        <f t="shared" si="13"/>
        <v>4.4059059296664005</v>
      </c>
      <c r="CB36" s="4">
        <f t="shared" si="14"/>
        <v>6.2072103394254015</v>
      </c>
    </row>
    <row r="37" spans="1:80" customFormat="1" x14ac:dyDescent="0.25">
      <c r="A37" s="26">
        <v>43530</v>
      </c>
      <c r="B37" s="29">
        <v>0.68022399305555548</v>
      </c>
      <c r="C37">
        <v>13.853</v>
      </c>
      <c r="D37">
        <v>2.8799999999999999E-2</v>
      </c>
      <c r="E37">
        <v>288.494711</v>
      </c>
      <c r="F37">
        <v>158.9</v>
      </c>
      <c r="G37">
        <v>-0.3</v>
      </c>
      <c r="H37">
        <v>318.60000000000002</v>
      </c>
      <c r="J37">
        <v>0.2</v>
      </c>
      <c r="K37">
        <v>0.88290000000000002</v>
      </c>
      <c r="L37">
        <v>12.2309</v>
      </c>
      <c r="M37">
        <v>2.5499999999999998E-2</v>
      </c>
      <c r="N37">
        <v>140.3091</v>
      </c>
      <c r="O37">
        <v>0</v>
      </c>
      <c r="P37">
        <v>140.30000000000001</v>
      </c>
      <c r="Q37">
        <v>112.4572</v>
      </c>
      <c r="R37">
        <v>0</v>
      </c>
      <c r="S37">
        <v>112.5</v>
      </c>
      <c r="T37">
        <v>318.5625</v>
      </c>
      <c r="W37">
        <v>0</v>
      </c>
      <c r="X37">
        <v>0.17660000000000001</v>
      </c>
      <c r="Y37">
        <v>12.2</v>
      </c>
      <c r="Z37">
        <v>856</v>
      </c>
      <c r="AA37">
        <v>843</v>
      </c>
      <c r="AB37">
        <v>854</v>
      </c>
      <c r="AC37">
        <v>95</v>
      </c>
      <c r="AD37">
        <v>22.3</v>
      </c>
      <c r="AE37">
        <v>0.51</v>
      </c>
      <c r="AF37">
        <v>982</v>
      </c>
      <c r="AG37">
        <v>-2</v>
      </c>
      <c r="AH37">
        <v>71</v>
      </c>
      <c r="AI37">
        <v>35</v>
      </c>
      <c r="AJ37">
        <v>190</v>
      </c>
      <c r="AK37">
        <v>170.6</v>
      </c>
      <c r="AL37">
        <v>4.5</v>
      </c>
      <c r="AM37">
        <v>175</v>
      </c>
      <c r="AN37" t="s">
        <v>155</v>
      </c>
      <c r="AO37">
        <v>1</v>
      </c>
      <c r="AP37" s="28">
        <v>0.88870370370370377</v>
      </c>
      <c r="AQ37">
        <v>47.158526000000002</v>
      </c>
      <c r="AR37">
        <v>-88.484938</v>
      </c>
      <c r="AS37">
        <v>308.39999999999998</v>
      </c>
      <c r="AT37">
        <v>23.1</v>
      </c>
      <c r="AU37">
        <v>12</v>
      </c>
      <c r="AV37">
        <v>10</v>
      </c>
      <c r="AW37" t="s">
        <v>217</v>
      </c>
      <c r="AX37">
        <v>1.1956</v>
      </c>
      <c r="AY37">
        <v>1.4</v>
      </c>
      <c r="AZ37">
        <v>1.8</v>
      </c>
      <c r="BA37">
        <v>14.686999999999999</v>
      </c>
      <c r="BB37">
        <v>15.9</v>
      </c>
      <c r="BC37">
        <v>1.08</v>
      </c>
      <c r="BD37">
        <v>13.259</v>
      </c>
      <c r="BE37">
        <v>3144.0320000000002</v>
      </c>
      <c r="BF37">
        <v>4.1669999999999998</v>
      </c>
      <c r="BG37">
        <v>3.7770000000000001</v>
      </c>
      <c r="BH37">
        <v>0</v>
      </c>
      <c r="BI37">
        <v>3.7770000000000001</v>
      </c>
      <c r="BJ37">
        <v>3.0270000000000001</v>
      </c>
      <c r="BK37">
        <v>0</v>
      </c>
      <c r="BL37">
        <v>3.0270000000000001</v>
      </c>
      <c r="BM37">
        <v>2.6004</v>
      </c>
      <c r="BQ37">
        <v>33.005000000000003</v>
      </c>
      <c r="BR37">
        <v>9.8568000000000003E-2</v>
      </c>
      <c r="BS37">
        <v>-5</v>
      </c>
      <c r="BT37">
        <v>5.0000000000000001E-3</v>
      </c>
      <c r="BU37">
        <v>2.4087559999999999</v>
      </c>
      <c r="BW37" s="4">
        <f t="shared" si="10"/>
        <v>0.63639333519999997</v>
      </c>
      <c r="BX37" t="e">
        <v>#NAME?</v>
      </c>
      <c r="BY37" s="4">
        <f t="shared" si="11"/>
        <v>5845.0003477273858</v>
      </c>
      <c r="BZ37" s="4">
        <f t="shared" si="12"/>
        <v>7.7467775292935999</v>
      </c>
      <c r="CA37" s="4">
        <f t="shared" si="13"/>
        <v>5.6274287451816001</v>
      </c>
      <c r="CB37" s="4">
        <f t="shared" si="14"/>
        <v>4.8343461212323202</v>
      </c>
    </row>
    <row r="38" spans="1:80" customFormat="1" x14ac:dyDescent="0.25">
      <c r="A38" s="26">
        <v>43530</v>
      </c>
      <c r="B38" s="29">
        <v>0.68023556712962963</v>
      </c>
      <c r="C38">
        <v>13.756</v>
      </c>
      <c r="D38">
        <v>2.3599999999999999E-2</v>
      </c>
      <c r="E38">
        <v>235.824082</v>
      </c>
      <c r="F38">
        <v>187.5</v>
      </c>
      <c r="G38">
        <v>-0.3</v>
      </c>
      <c r="H38">
        <v>275.3</v>
      </c>
      <c r="J38">
        <v>0.3</v>
      </c>
      <c r="K38">
        <v>0.88370000000000004</v>
      </c>
      <c r="L38">
        <v>12.156599999999999</v>
      </c>
      <c r="M38">
        <v>2.0799999999999999E-2</v>
      </c>
      <c r="N38">
        <v>165.69130000000001</v>
      </c>
      <c r="O38">
        <v>0</v>
      </c>
      <c r="P38">
        <v>165.7</v>
      </c>
      <c r="Q38">
        <v>132.80080000000001</v>
      </c>
      <c r="R38">
        <v>0</v>
      </c>
      <c r="S38">
        <v>132.80000000000001</v>
      </c>
      <c r="T38">
        <v>275.31189999999998</v>
      </c>
      <c r="W38">
        <v>0</v>
      </c>
      <c r="X38">
        <v>0.2651</v>
      </c>
      <c r="Y38">
        <v>12.2</v>
      </c>
      <c r="Z38">
        <v>856</v>
      </c>
      <c r="AA38">
        <v>843</v>
      </c>
      <c r="AB38">
        <v>854</v>
      </c>
      <c r="AC38">
        <v>95</v>
      </c>
      <c r="AD38">
        <v>22.3</v>
      </c>
      <c r="AE38">
        <v>0.51</v>
      </c>
      <c r="AF38">
        <v>982</v>
      </c>
      <c r="AG38">
        <v>-2</v>
      </c>
      <c r="AH38">
        <v>71</v>
      </c>
      <c r="AI38">
        <v>35</v>
      </c>
      <c r="AJ38">
        <v>190</v>
      </c>
      <c r="AK38">
        <v>170</v>
      </c>
      <c r="AL38">
        <v>4.5</v>
      </c>
      <c r="AM38">
        <v>175</v>
      </c>
      <c r="AN38" t="s">
        <v>155</v>
      </c>
      <c r="AO38">
        <v>1</v>
      </c>
      <c r="AP38" s="28">
        <v>0.8887152777777777</v>
      </c>
      <c r="AQ38">
        <v>47.158515000000001</v>
      </c>
      <c r="AR38">
        <v>-88.484825000000001</v>
      </c>
      <c r="AS38">
        <v>308.3</v>
      </c>
      <c r="AT38">
        <v>21.4</v>
      </c>
      <c r="AU38">
        <v>12</v>
      </c>
      <c r="AV38">
        <v>10</v>
      </c>
      <c r="AW38" t="s">
        <v>217</v>
      </c>
      <c r="AX38">
        <v>1.1044</v>
      </c>
      <c r="AY38">
        <v>1.4</v>
      </c>
      <c r="AZ38">
        <v>1.8</v>
      </c>
      <c r="BA38">
        <v>14.686999999999999</v>
      </c>
      <c r="BB38">
        <v>16.010000000000002</v>
      </c>
      <c r="BC38">
        <v>1.0900000000000001</v>
      </c>
      <c r="BD38">
        <v>13.154</v>
      </c>
      <c r="BE38">
        <v>3146.319</v>
      </c>
      <c r="BF38">
        <v>3.4329999999999998</v>
      </c>
      <c r="BG38">
        <v>4.4909999999999997</v>
      </c>
      <c r="BH38">
        <v>0</v>
      </c>
      <c r="BI38">
        <v>4.4909999999999997</v>
      </c>
      <c r="BJ38">
        <v>3.5990000000000002</v>
      </c>
      <c r="BK38">
        <v>0</v>
      </c>
      <c r="BL38">
        <v>3.5990000000000002</v>
      </c>
      <c r="BM38">
        <v>2.2627000000000002</v>
      </c>
      <c r="BQ38">
        <v>49.893000000000001</v>
      </c>
      <c r="BR38">
        <v>0.122728</v>
      </c>
      <c r="BS38">
        <v>-5</v>
      </c>
      <c r="BT38">
        <v>5.0000000000000001E-3</v>
      </c>
      <c r="BU38">
        <v>2.9991660000000002</v>
      </c>
      <c r="BW38" s="4">
        <f t="shared" si="10"/>
        <v>0.79237965720000003</v>
      </c>
      <c r="BX38" t="e">
        <v>#NAME?</v>
      </c>
      <c r="BY38" s="4">
        <f t="shared" si="11"/>
        <v>7282.9617862104978</v>
      </c>
      <c r="BZ38" s="4">
        <f t="shared" si="12"/>
        <v>7.9465584424404003</v>
      </c>
      <c r="CA38" s="4">
        <f t="shared" si="13"/>
        <v>8.3308079913612012</v>
      </c>
      <c r="CB38" s="4">
        <f t="shared" si="14"/>
        <v>5.2375991225487617</v>
      </c>
    </row>
    <row r="39" spans="1:80" customFormat="1" x14ac:dyDescent="0.25">
      <c r="A39" s="26">
        <v>43530</v>
      </c>
      <c r="B39" s="29">
        <v>0.68024714120370378</v>
      </c>
      <c r="C39">
        <v>13.601000000000001</v>
      </c>
      <c r="D39">
        <v>2.0500000000000001E-2</v>
      </c>
      <c r="E39">
        <v>205.328947</v>
      </c>
      <c r="F39">
        <v>223.8</v>
      </c>
      <c r="G39">
        <v>-0.3</v>
      </c>
      <c r="H39">
        <v>264.7</v>
      </c>
      <c r="J39">
        <v>0.4</v>
      </c>
      <c r="K39">
        <v>0.88500000000000001</v>
      </c>
      <c r="L39">
        <v>12.0367</v>
      </c>
      <c r="M39">
        <v>1.8200000000000001E-2</v>
      </c>
      <c r="N39">
        <v>198.06180000000001</v>
      </c>
      <c r="O39">
        <v>0</v>
      </c>
      <c r="P39">
        <v>198.1</v>
      </c>
      <c r="Q39">
        <v>158.7457</v>
      </c>
      <c r="R39">
        <v>0</v>
      </c>
      <c r="S39">
        <v>158.69999999999999</v>
      </c>
      <c r="T39">
        <v>264.67930000000001</v>
      </c>
      <c r="W39">
        <v>0</v>
      </c>
      <c r="X39">
        <v>0.35399999999999998</v>
      </c>
      <c r="Y39">
        <v>12.2</v>
      </c>
      <c r="Z39">
        <v>856</v>
      </c>
      <c r="AA39">
        <v>844</v>
      </c>
      <c r="AB39">
        <v>854</v>
      </c>
      <c r="AC39">
        <v>95</v>
      </c>
      <c r="AD39">
        <v>22.3</v>
      </c>
      <c r="AE39">
        <v>0.51</v>
      </c>
      <c r="AF39">
        <v>982</v>
      </c>
      <c r="AG39">
        <v>-2</v>
      </c>
      <c r="AH39">
        <v>71</v>
      </c>
      <c r="AI39">
        <v>35</v>
      </c>
      <c r="AJ39">
        <v>190</v>
      </c>
      <c r="AK39">
        <v>170</v>
      </c>
      <c r="AL39">
        <v>4.5</v>
      </c>
      <c r="AM39">
        <v>175</v>
      </c>
      <c r="AN39" t="s">
        <v>155</v>
      </c>
      <c r="AO39">
        <v>1</v>
      </c>
      <c r="AP39" s="28">
        <v>0.88872685185185185</v>
      </c>
      <c r="AQ39">
        <v>47.158518000000001</v>
      </c>
      <c r="AR39">
        <v>-88.484719999999996</v>
      </c>
      <c r="AS39">
        <v>308.2</v>
      </c>
      <c r="AT39">
        <v>19.5</v>
      </c>
      <c r="AU39">
        <v>12</v>
      </c>
      <c r="AV39">
        <v>10</v>
      </c>
      <c r="AW39" t="s">
        <v>217</v>
      </c>
      <c r="AX39">
        <v>1.1956</v>
      </c>
      <c r="AY39">
        <v>1.4</v>
      </c>
      <c r="AZ39">
        <v>1.8956</v>
      </c>
      <c r="BA39">
        <v>14.686999999999999</v>
      </c>
      <c r="BB39">
        <v>16.190000000000001</v>
      </c>
      <c r="BC39">
        <v>1.1000000000000001</v>
      </c>
      <c r="BD39">
        <v>12.997999999999999</v>
      </c>
      <c r="BE39">
        <v>3147.2730000000001</v>
      </c>
      <c r="BF39">
        <v>3.024</v>
      </c>
      <c r="BG39">
        <v>5.423</v>
      </c>
      <c r="BH39">
        <v>0</v>
      </c>
      <c r="BI39">
        <v>5.423</v>
      </c>
      <c r="BJ39">
        <v>4.3470000000000004</v>
      </c>
      <c r="BK39">
        <v>0</v>
      </c>
      <c r="BL39">
        <v>4.3470000000000004</v>
      </c>
      <c r="BM39">
        <v>2.1977000000000002</v>
      </c>
      <c r="BQ39">
        <v>67.3</v>
      </c>
      <c r="BR39">
        <v>0.131216</v>
      </c>
      <c r="BS39">
        <v>-5</v>
      </c>
      <c r="BT39">
        <v>5.0000000000000001E-3</v>
      </c>
      <c r="BU39">
        <v>3.206591</v>
      </c>
      <c r="BW39" s="4">
        <f t="shared" si="10"/>
        <v>0.84718134219999996</v>
      </c>
      <c r="BX39" t="e">
        <v>#NAME?</v>
      </c>
      <c r="BY39" s="4">
        <f t="shared" si="11"/>
        <v>7789.018933881528</v>
      </c>
      <c r="BZ39" s="4">
        <f t="shared" si="12"/>
        <v>7.4839371278112008</v>
      </c>
      <c r="CA39" s="4">
        <f t="shared" si="13"/>
        <v>10.758159621228602</v>
      </c>
      <c r="CB39" s="4">
        <f t="shared" si="14"/>
        <v>5.4389711064122608</v>
      </c>
    </row>
    <row r="40" spans="1:80" customFormat="1" x14ac:dyDescent="0.25">
      <c r="A40" s="26">
        <v>43530</v>
      </c>
      <c r="B40" s="29">
        <v>0.6802587152777777</v>
      </c>
      <c r="C40">
        <v>13.61</v>
      </c>
      <c r="D40">
        <v>0.02</v>
      </c>
      <c r="E40">
        <v>200</v>
      </c>
      <c r="F40">
        <v>281.60000000000002</v>
      </c>
      <c r="G40">
        <v>-0.3</v>
      </c>
      <c r="H40">
        <v>249.3</v>
      </c>
      <c r="J40">
        <v>0.49</v>
      </c>
      <c r="K40">
        <v>0.88490000000000002</v>
      </c>
      <c r="L40">
        <v>12.043799999999999</v>
      </c>
      <c r="M40">
        <v>1.77E-2</v>
      </c>
      <c r="N40">
        <v>249.2131</v>
      </c>
      <c r="O40">
        <v>0</v>
      </c>
      <c r="P40">
        <v>249.2</v>
      </c>
      <c r="Q40">
        <v>199.67789999999999</v>
      </c>
      <c r="R40">
        <v>0</v>
      </c>
      <c r="S40">
        <v>199.7</v>
      </c>
      <c r="T40">
        <v>249.2878</v>
      </c>
      <c r="W40">
        <v>0</v>
      </c>
      <c r="X40">
        <v>0.43430000000000002</v>
      </c>
      <c r="Y40">
        <v>12.2</v>
      </c>
      <c r="Z40">
        <v>856</v>
      </c>
      <c r="AA40">
        <v>844</v>
      </c>
      <c r="AB40">
        <v>854</v>
      </c>
      <c r="AC40">
        <v>94.6</v>
      </c>
      <c r="AD40">
        <v>22.22</v>
      </c>
      <c r="AE40">
        <v>0.51</v>
      </c>
      <c r="AF40">
        <v>982</v>
      </c>
      <c r="AG40">
        <v>-2</v>
      </c>
      <c r="AH40">
        <v>71</v>
      </c>
      <c r="AI40">
        <v>35</v>
      </c>
      <c r="AJ40">
        <v>190</v>
      </c>
      <c r="AK40">
        <v>170</v>
      </c>
      <c r="AL40">
        <v>4.5</v>
      </c>
      <c r="AM40">
        <v>175</v>
      </c>
      <c r="AN40" t="s">
        <v>155</v>
      </c>
      <c r="AO40">
        <v>1</v>
      </c>
      <c r="AP40" s="28">
        <v>0.888738425925926</v>
      </c>
      <c r="AQ40">
        <v>47.158532000000001</v>
      </c>
      <c r="AR40">
        <v>-88.484611999999998</v>
      </c>
      <c r="AS40">
        <v>308</v>
      </c>
      <c r="AT40">
        <v>18.899999999999999</v>
      </c>
      <c r="AU40">
        <v>12</v>
      </c>
      <c r="AV40">
        <v>10</v>
      </c>
      <c r="AW40" t="s">
        <v>217</v>
      </c>
      <c r="AX40">
        <v>1.2</v>
      </c>
      <c r="AY40">
        <v>1.4956</v>
      </c>
      <c r="AZ40">
        <v>1.9956</v>
      </c>
      <c r="BA40">
        <v>14.686999999999999</v>
      </c>
      <c r="BB40">
        <v>16.18</v>
      </c>
      <c r="BC40">
        <v>1.1000000000000001</v>
      </c>
      <c r="BD40">
        <v>13.002000000000001</v>
      </c>
      <c r="BE40">
        <v>3147.799</v>
      </c>
      <c r="BF40">
        <v>2.944</v>
      </c>
      <c r="BG40">
        <v>6.8209999999999997</v>
      </c>
      <c r="BH40">
        <v>0</v>
      </c>
      <c r="BI40">
        <v>6.8209999999999997</v>
      </c>
      <c r="BJ40">
        <v>5.4649999999999999</v>
      </c>
      <c r="BK40">
        <v>0</v>
      </c>
      <c r="BL40">
        <v>5.4649999999999999</v>
      </c>
      <c r="BM40">
        <v>2.069</v>
      </c>
      <c r="BQ40">
        <v>82.525999999999996</v>
      </c>
      <c r="BR40">
        <v>0.12925600000000001</v>
      </c>
      <c r="BS40">
        <v>-5</v>
      </c>
      <c r="BT40">
        <v>5.0000000000000001E-3</v>
      </c>
      <c r="BU40">
        <v>3.158693</v>
      </c>
      <c r="BW40" s="4">
        <f t="shared" si="10"/>
        <v>0.83452669059999995</v>
      </c>
      <c r="BX40" t="e">
        <v>#NAME?</v>
      </c>
      <c r="BY40" s="4">
        <f t="shared" si="11"/>
        <v>7673.9538885644624</v>
      </c>
      <c r="BZ40" s="4">
        <f t="shared" si="12"/>
        <v>7.1771165337856004</v>
      </c>
      <c r="CA40" s="4">
        <f t="shared" si="13"/>
        <v>13.323010141691002</v>
      </c>
      <c r="CB40" s="4">
        <f t="shared" si="14"/>
        <v>5.0439721835606006</v>
      </c>
    </row>
    <row r="41" spans="1:80" customFormat="1" x14ac:dyDescent="0.25">
      <c r="A41" s="26">
        <v>43530</v>
      </c>
      <c r="B41" s="29">
        <v>0.68027028935185185</v>
      </c>
      <c r="C41">
        <v>13.657</v>
      </c>
      <c r="D41">
        <v>1.9900000000000001E-2</v>
      </c>
      <c r="E41">
        <v>198.819031</v>
      </c>
      <c r="F41">
        <v>332.7</v>
      </c>
      <c r="G41">
        <v>-0.3</v>
      </c>
      <c r="H41">
        <v>248.5</v>
      </c>
      <c r="J41">
        <v>0.63</v>
      </c>
      <c r="K41">
        <v>0.88460000000000005</v>
      </c>
      <c r="L41">
        <v>12.0809</v>
      </c>
      <c r="M41">
        <v>1.7600000000000001E-2</v>
      </c>
      <c r="N41">
        <v>294.34120000000001</v>
      </c>
      <c r="O41">
        <v>0</v>
      </c>
      <c r="P41">
        <v>294.3</v>
      </c>
      <c r="Q41">
        <v>235.7037</v>
      </c>
      <c r="R41">
        <v>0</v>
      </c>
      <c r="S41">
        <v>235.7</v>
      </c>
      <c r="T41">
        <v>248.48140000000001</v>
      </c>
      <c r="W41">
        <v>0</v>
      </c>
      <c r="X41">
        <v>0.56159999999999999</v>
      </c>
      <c r="Y41">
        <v>12.1</v>
      </c>
      <c r="Z41">
        <v>856</v>
      </c>
      <c r="AA41">
        <v>844</v>
      </c>
      <c r="AB41">
        <v>854</v>
      </c>
      <c r="AC41">
        <v>94</v>
      </c>
      <c r="AD41">
        <v>22.07</v>
      </c>
      <c r="AE41">
        <v>0.51</v>
      </c>
      <c r="AF41">
        <v>982</v>
      </c>
      <c r="AG41">
        <v>-2</v>
      </c>
      <c r="AH41">
        <v>71</v>
      </c>
      <c r="AI41">
        <v>35</v>
      </c>
      <c r="AJ41">
        <v>190</v>
      </c>
      <c r="AK41">
        <v>170</v>
      </c>
      <c r="AL41">
        <v>4.4000000000000004</v>
      </c>
      <c r="AM41">
        <v>174.9</v>
      </c>
      <c r="AN41" t="s">
        <v>155</v>
      </c>
      <c r="AO41">
        <v>1</v>
      </c>
      <c r="AP41" s="28">
        <v>0.88874999999999993</v>
      </c>
      <c r="AQ41">
        <v>47.158558999999997</v>
      </c>
      <c r="AR41">
        <v>-88.484499999999997</v>
      </c>
      <c r="AS41">
        <v>307.89999999999998</v>
      </c>
      <c r="AT41">
        <v>19.100000000000001</v>
      </c>
      <c r="AU41">
        <v>12</v>
      </c>
      <c r="AV41">
        <v>10</v>
      </c>
      <c r="AW41" t="s">
        <v>217</v>
      </c>
      <c r="AX41">
        <v>1.2</v>
      </c>
      <c r="AY41">
        <v>1.5</v>
      </c>
      <c r="AZ41">
        <v>2</v>
      </c>
      <c r="BA41">
        <v>14.686999999999999</v>
      </c>
      <c r="BB41">
        <v>16.13</v>
      </c>
      <c r="BC41">
        <v>1.1000000000000001</v>
      </c>
      <c r="BD41">
        <v>13.048</v>
      </c>
      <c r="BE41">
        <v>3147.8519999999999</v>
      </c>
      <c r="BF41">
        <v>2.9169999999999998</v>
      </c>
      <c r="BG41">
        <v>8.032</v>
      </c>
      <c r="BH41">
        <v>0</v>
      </c>
      <c r="BI41">
        <v>8.032</v>
      </c>
      <c r="BJ41">
        <v>6.4320000000000004</v>
      </c>
      <c r="BK41">
        <v>0</v>
      </c>
      <c r="BL41">
        <v>6.4320000000000004</v>
      </c>
      <c r="BM41">
        <v>2.056</v>
      </c>
      <c r="BQ41">
        <v>106.393</v>
      </c>
      <c r="BR41">
        <v>0.14257600000000001</v>
      </c>
      <c r="BS41">
        <v>-5</v>
      </c>
      <c r="BT41">
        <v>5.0000000000000001E-3</v>
      </c>
      <c r="BU41">
        <v>3.4842010000000001</v>
      </c>
      <c r="BW41" s="4">
        <f t="shared" si="10"/>
        <v>0.92052590420000002</v>
      </c>
      <c r="BX41" t="e">
        <v>#NAME?</v>
      </c>
      <c r="BY41" s="4">
        <f t="shared" si="11"/>
        <v>8464.9087447692928</v>
      </c>
      <c r="BZ41" s="4">
        <f t="shared" si="12"/>
        <v>7.8441231698606</v>
      </c>
      <c r="CA41" s="4">
        <f t="shared" si="13"/>
        <v>17.296331926137601</v>
      </c>
      <c r="CB41" s="4">
        <f t="shared" si="14"/>
        <v>5.5288026181808005</v>
      </c>
    </row>
    <row r="42" spans="1:80" customFormat="1" x14ac:dyDescent="0.25">
      <c r="A42" s="26">
        <v>43530</v>
      </c>
      <c r="B42" s="29">
        <v>0.68028186342592589</v>
      </c>
      <c r="C42">
        <v>13.885999999999999</v>
      </c>
      <c r="D42">
        <v>1.9E-2</v>
      </c>
      <c r="E42">
        <v>190.322855</v>
      </c>
      <c r="F42">
        <v>384.5</v>
      </c>
      <c r="G42">
        <v>-0.3</v>
      </c>
      <c r="H42">
        <v>259.89999999999998</v>
      </c>
      <c r="J42">
        <v>0.79</v>
      </c>
      <c r="K42">
        <v>0.88290000000000002</v>
      </c>
      <c r="L42">
        <v>12.2591</v>
      </c>
      <c r="M42">
        <v>1.6799999999999999E-2</v>
      </c>
      <c r="N42">
        <v>339.44900000000001</v>
      </c>
      <c r="O42">
        <v>0</v>
      </c>
      <c r="P42">
        <v>339.4</v>
      </c>
      <c r="Q42">
        <v>271.82530000000003</v>
      </c>
      <c r="R42">
        <v>0</v>
      </c>
      <c r="S42">
        <v>271.8</v>
      </c>
      <c r="T42">
        <v>259.87139999999999</v>
      </c>
      <c r="W42">
        <v>0</v>
      </c>
      <c r="X42">
        <v>0.6976</v>
      </c>
      <c r="Y42">
        <v>12.2</v>
      </c>
      <c r="Z42">
        <v>857</v>
      </c>
      <c r="AA42">
        <v>844</v>
      </c>
      <c r="AB42">
        <v>854</v>
      </c>
      <c r="AC42">
        <v>94</v>
      </c>
      <c r="AD42">
        <v>22.07</v>
      </c>
      <c r="AE42">
        <v>0.51</v>
      </c>
      <c r="AF42">
        <v>982</v>
      </c>
      <c r="AG42">
        <v>-2</v>
      </c>
      <c r="AH42">
        <v>71</v>
      </c>
      <c r="AI42">
        <v>35</v>
      </c>
      <c r="AJ42">
        <v>190</v>
      </c>
      <c r="AK42">
        <v>170</v>
      </c>
      <c r="AL42">
        <v>4.5</v>
      </c>
      <c r="AM42">
        <v>174.5</v>
      </c>
      <c r="AN42" t="s">
        <v>155</v>
      </c>
      <c r="AO42">
        <v>1</v>
      </c>
      <c r="AP42" s="28">
        <v>0.88876157407407408</v>
      </c>
      <c r="AQ42">
        <v>47.158596000000003</v>
      </c>
      <c r="AR42">
        <v>-88.484401000000005</v>
      </c>
      <c r="AS42">
        <v>307.7</v>
      </c>
      <c r="AT42">
        <v>19</v>
      </c>
      <c r="AU42">
        <v>12</v>
      </c>
      <c r="AV42">
        <v>10</v>
      </c>
      <c r="AW42" t="s">
        <v>217</v>
      </c>
      <c r="AX42">
        <v>1.2956000000000001</v>
      </c>
      <c r="AY42">
        <v>1.5</v>
      </c>
      <c r="AZ42">
        <v>2</v>
      </c>
      <c r="BA42">
        <v>14.686999999999999</v>
      </c>
      <c r="BB42">
        <v>15.88</v>
      </c>
      <c r="BC42">
        <v>1.08</v>
      </c>
      <c r="BD42">
        <v>13.268000000000001</v>
      </c>
      <c r="BE42">
        <v>3147.7710000000002</v>
      </c>
      <c r="BF42">
        <v>2.746</v>
      </c>
      <c r="BG42">
        <v>9.1280000000000001</v>
      </c>
      <c r="BH42">
        <v>0</v>
      </c>
      <c r="BI42">
        <v>9.1280000000000001</v>
      </c>
      <c r="BJ42">
        <v>7.3090000000000002</v>
      </c>
      <c r="BK42">
        <v>0</v>
      </c>
      <c r="BL42">
        <v>7.3090000000000002</v>
      </c>
      <c r="BM42">
        <v>2.1189</v>
      </c>
      <c r="BQ42">
        <v>130.233</v>
      </c>
      <c r="BR42">
        <v>0.14368800000000001</v>
      </c>
      <c r="BS42">
        <v>-5</v>
      </c>
      <c r="BT42">
        <v>5.0000000000000001E-3</v>
      </c>
      <c r="BU42">
        <v>3.5113750000000001</v>
      </c>
      <c r="BW42" s="4">
        <f t="shared" si="10"/>
        <v>0.927705275</v>
      </c>
      <c r="BX42" t="e">
        <v>#NAME?</v>
      </c>
      <c r="BY42" s="4">
        <f t="shared" si="11"/>
        <v>8530.7087921574766</v>
      </c>
      <c r="BZ42" s="4">
        <f t="shared" si="12"/>
        <v>7.4418775518500011</v>
      </c>
      <c r="CA42" s="4">
        <f t="shared" si="13"/>
        <v>19.807969055525003</v>
      </c>
      <c r="CB42" s="4">
        <f t="shared" si="14"/>
        <v>5.7423868698525009</v>
      </c>
    </row>
    <row r="43" spans="1:80" customFormat="1" x14ac:dyDescent="0.25">
      <c r="A43" s="26">
        <v>43530</v>
      </c>
      <c r="B43" s="29">
        <v>0.68029343750000004</v>
      </c>
      <c r="C43">
        <v>14.188000000000001</v>
      </c>
      <c r="D43">
        <v>7.9600000000000004E-2</v>
      </c>
      <c r="E43">
        <v>795.67457100000001</v>
      </c>
      <c r="F43">
        <v>442.8</v>
      </c>
      <c r="G43">
        <v>-0.3</v>
      </c>
      <c r="H43">
        <v>285.60000000000002</v>
      </c>
      <c r="J43">
        <v>0.9</v>
      </c>
      <c r="K43">
        <v>0.88</v>
      </c>
      <c r="L43">
        <v>12.486000000000001</v>
      </c>
      <c r="M43">
        <v>7.0000000000000007E-2</v>
      </c>
      <c r="N43">
        <v>389.65019999999998</v>
      </c>
      <c r="O43">
        <v>0</v>
      </c>
      <c r="P43">
        <v>389.7</v>
      </c>
      <c r="Q43">
        <v>312.0256</v>
      </c>
      <c r="R43">
        <v>0</v>
      </c>
      <c r="S43">
        <v>312</v>
      </c>
      <c r="T43">
        <v>285.5779</v>
      </c>
      <c r="W43">
        <v>0</v>
      </c>
      <c r="X43">
        <v>0.79200000000000004</v>
      </c>
      <c r="Y43">
        <v>12.2</v>
      </c>
      <c r="Z43">
        <v>857</v>
      </c>
      <c r="AA43">
        <v>845</v>
      </c>
      <c r="AB43">
        <v>854</v>
      </c>
      <c r="AC43">
        <v>94</v>
      </c>
      <c r="AD43">
        <v>22.07</v>
      </c>
      <c r="AE43">
        <v>0.51</v>
      </c>
      <c r="AF43">
        <v>982</v>
      </c>
      <c r="AG43">
        <v>-2</v>
      </c>
      <c r="AH43">
        <v>70.632000000000005</v>
      </c>
      <c r="AI43">
        <v>35</v>
      </c>
      <c r="AJ43">
        <v>190</v>
      </c>
      <c r="AK43">
        <v>170</v>
      </c>
      <c r="AL43">
        <v>4.5</v>
      </c>
      <c r="AM43">
        <v>174.1</v>
      </c>
      <c r="AN43" t="s">
        <v>155</v>
      </c>
      <c r="AO43">
        <v>1</v>
      </c>
      <c r="AP43" s="28">
        <v>0.88877314814814812</v>
      </c>
      <c r="AQ43">
        <v>47.158659999999998</v>
      </c>
      <c r="AR43">
        <v>-88.484318999999999</v>
      </c>
      <c r="AS43">
        <v>307.3</v>
      </c>
      <c r="AT43">
        <v>19.2</v>
      </c>
      <c r="AU43">
        <v>12</v>
      </c>
      <c r="AV43">
        <v>10</v>
      </c>
      <c r="AW43" t="s">
        <v>217</v>
      </c>
      <c r="AX43">
        <v>1.4912000000000001</v>
      </c>
      <c r="AY43">
        <v>1.6912</v>
      </c>
      <c r="AZ43">
        <v>2.2867999999999999</v>
      </c>
      <c r="BA43">
        <v>14.686999999999999</v>
      </c>
      <c r="BB43">
        <v>15.49</v>
      </c>
      <c r="BC43">
        <v>1.05</v>
      </c>
      <c r="BD43">
        <v>13.631</v>
      </c>
      <c r="BE43">
        <v>3133.7829999999999</v>
      </c>
      <c r="BF43">
        <v>11.186</v>
      </c>
      <c r="BG43">
        <v>10.241</v>
      </c>
      <c r="BH43">
        <v>0</v>
      </c>
      <c r="BI43">
        <v>10.241</v>
      </c>
      <c r="BJ43">
        <v>8.2010000000000005</v>
      </c>
      <c r="BK43">
        <v>0</v>
      </c>
      <c r="BL43">
        <v>8.2010000000000005</v>
      </c>
      <c r="BM43">
        <v>2.2761</v>
      </c>
      <c r="BQ43">
        <v>144.54</v>
      </c>
      <c r="BR43">
        <v>0.16744000000000001</v>
      </c>
      <c r="BS43">
        <v>-5</v>
      </c>
      <c r="BT43">
        <v>5.0000000000000001E-3</v>
      </c>
      <c r="BU43">
        <v>4.0918150000000004</v>
      </c>
      <c r="BW43" s="4">
        <f t="shared" si="10"/>
        <v>1.0810575230000001</v>
      </c>
      <c r="BX43" t="e">
        <v>#NAME?</v>
      </c>
      <c r="BY43" s="4">
        <f t="shared" si="11"/>
        <v>9896.6835688467127</v>
      </c>
      <c r="BZ43" s="4">
        <f t="shared" si="12"/>
        <v>35.32609067096201</v>
      </c>
      <c r="CA43" s="4">
        <f t="shared" si="13"/>
        <v>25.899273162217003</v>
      </c>
      <c r="CB43" s="4">
        <f t="shared" si="14"/>
        <v>7.1880667777737015</v>
      </c>
    </row>
    <row r="44" spans="1:80" customFormat="1" x14ac:dyDescent="0.25">
      <c r="A44" s="26">
        <v>43530</v>
      </c>
      <c r="B44" s="29">
        <v>0.68030501157407397</v>
      </c>
      <c r="C44">
        <v>13.952999999999999</v>
      </c>
      <c r="D44">
        <v>1.1240000000000001</v>
      </c>
      <c r="E44">
        <v>11240.367208</v>
      </c>
      <c r="F44">
        <v>490.2</v>
      </c>
      <c r="G44">
        <v>-0.3</v>
      </c>
      <c r="H44">
        <v>420.5</v>
      </c>
      <c r="J44">
        <v>0.99</v>
      </c>
      <c r="K44">
        <v>0.87280000000000002</v>
      </c>
      <c r="L44">
        <v>12.1775</v>
      </c>
      <c r="M44">
        <v>0.98099999999999998</v>
      </c>
      <c r="N44">
        <v>427.8014</v>
      </c>
      <c r="O44">
        <v>0</v>
      </c>
      <c r="P44">
        <v>427.8</v>
      </c>
      <c r="Q44">
        <v>342.57650000000001</v>
      </c>
      <c r="R44">
        <v>0</v>
      </c>
      <c r="S44">
        <v>342.6</v>
      </c>
      <c r="T44">
        <v>420.46710000000002</v>
      </c>
      <c r="W44">
        <v>0</v>
      </c>
      <c r="X44">
        <v>0.86380000000000001</v>
      </c>
      <c r="Y44">
        <v>12.1</v>
      </c>
      <c r="Z44">
        <v>857</v>
      </c>
      <c r="AA44">
        <v>844</v>
      </c>
      <c r="AB44">
        <v>854</v>
      </c>
      <c r="AC44">
        <v>94</v>
      </c>
      <c r="AD44">
        <v>22.07</v>
      </c>
      <c r="AE44">
        <v>0.51</v>
      </c>
      <c r="AF44">
        <v>982</v>
      </c>
      <c r="AG44">
        <v>-2</v>
      </c>
      <c r="AH44">
        <v>70</v>
      </c>
      <c r="AI44">
        <v>35</v>
      </c>
      <c r="AJ44">
        <v>190</v>
      </c>
      <c r="AK44">
        <v>170</v>
      </c>
      <c r="AL44">
        <v>4.5</v>
      </c>
      <c r="AM44">
        <v>174.4</v>
      </c>
      <c r="AN44" t="s">
        <v>155</v>
      </c>
      <c r="AO44">
        <v>1</v>
      </c>
      <c r="AP44" s="28">
        <v>0.88878472222222227</v>
      </c>
      <c r="AQ44">
        <v>47.158729999999998</v>
      </c>
      <c r="AR44">
        <v>-88.484245999999999</v>
      </c>
      <c r="AS44">
        <v>306.89999999999998</v>
      </c>
      <c r="AT44">
        <v>19.7</v>
      </c>
      <c r="AU44">
        <v>12</v>
      </c>
      <c r="AV44">
        <v>10</v>
      </c>
      <c r="AW44" t="s">
        <v>217</v>
      </c>
      <c r="AX44">
        <v>1.6912</v>
      </c>
      <c r="AY44">
        <v>1.0307999999999999</v>
      </c>
      <c r="AZ44">
        <v>2.4912000000000001</v>
      </c>
      <c r="BA44">
        <v>14.686999999999999</v>
      </c>
      <c r="BB44">
        <v>14.57</v>
      </c>
      <c r="BC44">
        <v>0.99</v>
      </c>
      <c r="BD44">
        <v>14.58</v>
      </c>
      <c r="BE44">
        <v>2913.2660000000001</v>
      </c>
      <c r="BF44">
        <v>149.37299999999999</v>
      </c>
      <c r="BG44">
        <v>10.718</v>
      </c>
      <c r="BH44">
        <v>0</v>
      </c>
      <c r="BI44">
        <v>10.718</v>
      </c>
      <c r="BJ44">
        <v>8.5830000000000002</v>
      </c>
      <c r="BK44">
        <v>0</v>
      </c>
      <c r="BL44">
        <v>8.5830000000000002</v>
      </c>
      <c r="BM44">
        <v>3.1941999999999999</v>
      </c>
      <c r="BQ44">
        <v>150.26499999999999</v>
      </c>
      <c r="BR44">
        <v>0.24560000000000001</v>
      </c>
      <c r="BS44">
        <v>-5</v>
      </c>
      <c r="BT44">
        <v>5.0000000000000001E-3</v>
      </c>
      <c r="BU44">
        <v>6.0018500000000001</v>
      </c>
      <c r="BW44" s="4">
        <f t="shared" si="10"/>
        <v>1.58568877</v>
      </c>
      <c r="BX44" t="e">
        <v>#NAME?</v>
      </c>
      <c r="BY44" s="4">
        <f t="shared" si="11"/>
        <v>13494.911841392781</v>
      </c>
      <c r="BZ44" s="4">
        <f t="shared" si="12"/>
        <v>691.92976765059007</v>
      </c>
      <c r="CA44" s="4">
        <f t="shared" si="13"/>
        <v>39.758411464890003</v>
      </c>
      <c r="CB44" s="4">
        <f t="shared" si="14"/>
        <v>14.796262134586</v>
      </c>
    </row>
    <row r="45" spans="1:80" customFormat="1" x14ac:dyDescent="0.25">
      <c r="A45" s="26">
        <v>43530</v>
      </c>
      <c r="B45" s="29">
        <v>0.68031658564814812</v>
      </c>
      <c r="C45">
        <v>12.742000000000001</v>
      </c>
      <c r="D45">
        <v>3.1320000000000001</v>
      </c>
      <c r="E45">
        <v>31319.724771000001</v>
      </c>
      <c r="F45">
        <v>508</v>
      </c>
      <c r="G45">
        <v>-0.3</v>
      </c>
      <c r="H45">
        <v>851.5</v>
      </c>
      <c r="J45">
        <v>1</v>
      </c>
      <c r="K45">
        <v>0.86399999999999999</v>
      </c>
      <c r="L45">
        <v>11.008900000000001</v>
      </c>
      <c r="M45">
        <v>2.706</v>
      </c>
      <c r="N45">
        <v>438.87920000000003</v>
      </c>
      <c r="O45">
        <v>0</v>
      </c>
      <c r="P45">
        <v>438.9</v>
      </c>
      <c r="Q45">
        <v>351.44740000000002</v>
      </c>
      <c r="R45">
        <v>0</v>
      </c>
      <c r="S45">
        <v>351.4</v>
      </c>
      <c r="T45">
        <v>851.45510000000002</v>
      </c>
      <c r="W45">
        <v>0</v>
      </c>
      <c r="X45">
        <v>0.86399999999999999</v>
      </c>
      <c r="Y45">
        <v>12.2</v>
      </c>
      <c r="Z45">
        <v>856</v>
      </c>
      <c r="AA45">
        <v>844</v>
      </c>
      <c r="AB45">
        <v>854</v>
      </c>
      <c r="AC45">
        <v>94</v>
      </c>
      <c r="AD45">
        <v>22.07</v>
      </c>
      <c r="AE45">
        <v>0.51</v>
      </c>
      <c r="AF45">
        <v>982</v>
      </c>
      <c r="AG45">
        <v>-2</v>
      </c>
      <c r="AH45">
        <v>70</v>
      </c>
      <c r="AI45">
        <v>35</v>
      </c>
      <c r="AJ45">
        <v>190</v>
      </c>
      <c r="AK45">
        <v>170</v>
      </c>
      <c r="AL45">
        <v>4.5999999999999996</v>
      </c>
      <c r="AM45">
        <v>175.2</v>
      </c>
      <c r="AN45" t="s">
        <v>155</v>
      </c>
      <c r="AO45">
        <v>1</v>
      </c>
      <c r="AP45" s="28">
        <v>0.8887962962962962</v>
      </c>
      <c r="AQ45">
        <v>47.158811</v>
      </c>
      <c r="AR45">
        <v>-88.484196999999995</v>
      </c>
      <c r="AS45">
        <v>306.89999999999998</v>
      </c>
      <c r="AT45">
        <v>20.6</v>
      </c>
      <c r="AU45">
        <v>12</v>
      </c>
      <c r="AV45">
        <v>10</v>
      </c>
      <c r="AW45" t="s">
        <v>217</v>
      </c>
      <c r="AX45">
        <v>1.7</v>
      </c>
      <c r="AY45">
        <v>1</v>
      </c>
      <c r="AZ45">
        <v>2.5</v>
      </c>
      <c r="BA45">
        <v>14.686999999999999</v>
      </c>
      <c r="BB45">
        <v>13.58</v>
      </c>
      <c r="BC45">
        <v>0.92</v>
      </c>
      <c r="BD45">
        <v>15.743</v>
      </c>
      <c r="BE45">
        <v>2518.9</v>
      </c>
      <c r="BF45">
        <v>394.06400000000002</v>
      </c>
      <c r="BG45">
        <v>10.516</v>
      </c>
      <c r="BH45">
        <v>0</v>
      </c>
      <c r="BI45">
        <v>10.516</v>
      </c>
      <c r="BJ45">
        <v>8.4209999999999994</v>
      </c>
      <c r="BK45">
        <v>0</v>
      </c>
      <c r="BL45">
        <v>8.4209999999999994</v>
      </c>
      <c r="BM45">
        <v>6.1864999999999997</v>
      </c>
      <c r="BQ45">
        <v>143.738</v>
      </c>
      <c r="BR45">
        <v>0.32280799999999998</v>
      </c>
      <c r="BS45">
        <v>-5</v>
      </c>
      <c r="BT45">
        <v>5.0000000000000001E-3</v>
      </c>
      <c r="BU45">
        <v>7.8886200000000004</v>
      </c>
      <c r="BW45" s="4">
        <f t="shared" si="10"/>
        <v>2.084173404</v>
      </c>
      <c r="BX45" t="e">
        <v>#NAME?</v>
      </c>
      <c r="BY45" s="4">
        <f t="shared" si="11"/>
        <v>15336.163747712402</v>
      </c>
      <c r="BZ45" s="4">
        <f t="shared" si="12"/>
        <v>2399.2338048666243</v>
      </c>
      <c r="CA45" s="4">
        <f t="shared" si="13"/>
        <v>51.270727269636005</v>
      </c>
      <c r="CB45" s="4">
        <f t="shared" si="14"/>
        <v>37.666114980834003</v>
      </c>
    </row>
    <row r="46" spans="1:80" customFormat="1" x14ac:dyDescent="0.25">
      <c r="A46" s="26">
        <v>43530</v>
      </c>
      <c r="B46" s="29">
        <v>0.68032815972222227</v>
      </c>
      <c r="C46">
        <v>11.683</v>
      </c>
      <c r="D46">
        <v>5.0702999999999996</v>
      </c>
      <c r="E46">
        <v>50702.846715</v>
      </c>
      <c r="F46">
        <v>479.7</v>
      </c>
      <c r="G46">
        <v>-0.2</v>
      </c>
      <c r="H46">
        <v>1344</v>
      </c>
      <c r="J46">
        <v>1</v>
      </c>
      <c r="K46">
        <v>0.85409999999999997</v>
      </c>
      <c r="L46">
        <v>9.9786000000000001</v>
      </c>
      <c r="M46">
        <v>4.3307000000000002</v>
      </c>
      <c r="N46">
        <v>409.68990000000002</v>
      </c>
      <c r="O46">
        <v>0</v>
      </c>
      <c r="P46">
        <v>409.7</v>
      </c>
      <c r="Q46">
        <v>328.07310000000001</v>
      </c>
      <c r="R46">
        <v>0</v>
      </c>
      <c r="S46">
        <v>328.1</v>
      </c>
      <c r="T46">
        <v>1344.0029999999999</v>
      </c>
      <c r="W46">
        <v>0</v>
      </c>
      <c r="X46">
        <v>0.85409999999999997</v>
      </c>
      <c r="Y46">
        <v>12</v>
      </c>
      <c r="Z46">
        <v>858</v>
      </c>
      <c r="AA46">
        <v>844</v>
      </c>
      <c r="AB46">
        <v>854</v>
      </c>
      <c r="AC46">
        <v>94</v>
      </c>
      <c r="AD46">
        <v>22.07</v>
      </c>
      <c r="AE46">
        <v>0.51</v>
      </c>
      <c r="AF46">
        <v>982</v>
      </c>
      <c r="AG46">
        <v>-2</v>
      </c>
      <c r="AH46">
        <v>70</v>
      </c>
      <c r="AI46">
        <v>35</v>
      </c>
      <c r="AJ46">
        <v>190</v>
      </c>
      <c r="AK46">
        <v>170</v>
      </c>
      <c r="AL46">
        <v>4.5</v>
      </c>
      <c r="AM46">
        <v>175.9</v>
      </c>
      <c r="AN46" t="s">
        <v>155</v>
      </c>
      <c r="AO46">
        <v>1</v>
      </c>
      <c r="AP46" s="28">
        <v>0.88880787037037035</v>
      </c>
      <c r="AQ46">
        <v>47.158893999999997</v>
      </c>
      <c r="AR46">
        <v>-88.484154000000004</v>
      </c>
      <c r="AS46">
        <v>306.8</v>
      </c>
      <c r="AT46">
        <v>21.8</v>
      </c>
      <c r="AU46">
        <v>12</v>
      </c>
      <c r="AV46">
        <v>10</v>
      </c>
      <c r="AW46" t="s">
        <v>217</v>
      </c>
      <c r="AX46">
        <v>1.8912</v>
      </c>
      <c r="AY46">
        <v>1.1912</v>
      </c>
      <c r="AZ46">
        <v>2.6911999999999998</v>
      </c>
      <c r="BA46">
        <v>14.686999999999999</v>
      </c>
      <c r="BB46">
        <v>12.62</v>
      </c>
      <c r="BC46">
        <v>0.86</v>
      </c>
      <c r="BD46">
        <v>17.079000000000001</v>
      </c>
      <c r="BE46">
        <v>2181.0920000000001</v>
      </c>
      <c r="BF46">
        <v>602.47</v>
      </c>
      <c r="BG46">
        <v>9.3780000000000001</v>
      </c>
      <c r="BH46">
        <v>0</v>
      </c>
      <c r="BI46">
        <v>9.3780000000000001</v>
      </c>
      <c r="BJ46">
        <v>7.51</v>
      </c>
      <c r="BK46">
        <v>0</v>
      </c>
      <c r="BL46">
        <v>7.51</v>
      </c>
      <c r="BM46">
        <v>9.3285999999999998</v>
      </c>
      <c r="BQ46">
        <v>135.745</v>
      </c>
      <c r="BR46">
        <v>0.40822399999999998</v>
      </c>
      <c r="BS46">
        <v>-5</v>
      </c>
      <c r="BT46">
        <v>5.0000000000000001E-3</v>
      </c>
      <c r="BU46">
        <v>9.9759740000000008</v>
      </c>
      <c r="BW46" s="4">
        <f t="shared" si="10"/>
        <v>2.6356523308000002</v>
      </c>
      <c r="BX46" t="e">
        <v>#NAME?</v>
      </c>
      <c r="BY46" s="4">
        <f t="shared" si="11"/>
        <v>16793.223485128659</v>
      </c>
      <c r="BZ46" s="4">
        <f t="shared" si="12"/>
        <v>4638.691698051005</v>
      </c>
      <c r="CA46" s="4">
        <f t="shared" si="13"/>
        <v>57.822920066332003</v>
      </c>
      <c r="CB46" s="4">
        <f t="shared" si="14"/>
        <v>71.825152081329534</v>
      </c>
    </row>
    <row r="47" spans="1:80" customFormat="1" x14ac:dyDescent="0.25">
      <c r="A47" s="26">
        <v>43530</v>
      </c>
      <c r="B47" s="29">
        <v>0.68033973379629631</v>
      </c>
      <c r="C47">
        <v>11.297000000000001</v>
      </c>
      <c r="D47">
        <v>5.9821999999999997</v>
      </c>
      <c r="E47">
        <v>59821.565440999999</v>
      </c>
      <c r="F47">
        <v>432.3</v>
      </c>
      <c r="G47">
        <v>0</v>
      </c>
      <c r="H47">
        <v>1752.1</v>
      </c>
      <c r="J47">
        <v>1</v>
      </c>
      <c r="K47">
        <v>0.84830000000000005</v>
      </c>
      <c r="L47">
        <v>9.5831</v>
      </c>
      <c r="M47">
        <v>5.0746000000000002</v>
      </c>
      <c r="N47">
        <v>366.70150000000001</v>
      </c>
      <c r="O47">
        <v>0</v>
      </c>
      <c r="P47">
        <v>366.7</v>
      </c>
      <c r="Q47">
        <v>293.64859999999999</v>
      </c>
      <c r="R47">
        <v>0</v>
      </c>
      <c r="S47">
        <v>293.60000000000002</v>
      </c>
      <c r="T47">
        <v>1752.1034999999999</v>
      </c>
      <c r="W47">
        <v>0</v>
      </c>
      <c r="X47">
        <v>0.84830000000000005</v>
      </c>
      <c r="Y47">
        <v>11.9</v>
      </c>
      <c r="Z47">
        <v>859</v>
      </c>
      <c r="AA47">
        <v>845</v>
      </c>
      <c r="AB47">
        <v>854</v>
      </c>
      <c r="AC47">
        <v>94</v>
      </c>
      <c r="AD47">
        <v>22.07</v>
      </c>
      <c r="AE47">
        <v>0.51</v>
      </c>
      <c r="AF47">
        <v>982</v>
      </c>
      <c r="AG47">
        <v>-2</v>
      </c>
      <c r="AH47">
        <v>69.632000000000005</v>
      </c>
      <c r="AI47">
        <v>35</v>
      </c>
      <c r="AJ47">
        <v>190</v>
      </c>
      <c r="AK47">
        <v>169.6</v>
      </c>
      <c r="AL47">
        <v>4.4000000000000004</v>
      </c>
      <c r="AM47">
        <v>175.7</v>
      </c>
      <c r="AN47" t="s">
        <v>155</v>
      </c>
      <c r="AO47">
        <v>1</v>
      </c>
      <c r="AP47" s="28">
        <v>0.8888194444444445</v>
      </c>
      <c r="AQ47">
        <v>47.158993000000002</v>
      </c>
      <c r="AR47">
        <v>-88.484127999999998</v>
      </c>
      <c r="AS47">
        <v>306.8</v>
      </c>
      <c r="AT47">
        <v>24.6</v>
      </c>
      <c r="AU47">
        <v>12</v>
      </c>
      <c r="AV47">
        <v>10</v>
      </c>
      <c r="AW47" t="s">
        <v>217</v>
      </c>
      <c r="AX47">
        <v>1.9955039999999999</v>
      </c>
      <c r="AY47">
        <v>1.3910089999999999</v>
      </c>
      <c r="AZ47">
        <v>2.7955040000000002</v>
      </c>
      <c r="BA47">
        <v>14.686999999999999</v>
      </c>
      <c r="BB47">
        <v>12.1</v>
      </c>
      <c r="BC47">
        <v>0.82</v>
      </c>
      <c r="BD47">
        <v>17.884</v>
      </c>
      <c r="BE47">
        <v>2039.508</v>
      </c>
      <c r="BF47">
        <v>687.38499999999999</v>
      </c>
      <c r="BG47">
        <v>8.173</v>
      </c>
      <c r="BH47">
        <v>0</v>
      </c>
      <c r="BI47">
        <v>8.173</v>
      </c>
      <c r="BJ47">
        <v>6.5449999999999999</v>
      </c>
      <c r="BK47">
        <v>0</v>
      </c>
      <c r="BL47">
        <v>6.5449999999999999</v>
      </c>
      <c r="BM47">
        <v>11.841100000000001</v>
      </c>
      <c r="BQ47">
        <v>131.26900000000001</v>
      </c>
      <c r="BR47">
        <v>0.46994399999999997</v>
      </c>
      <c r="BS47">
        <v>-5</v>
      </c>
      <c r="BT47">
        <v>5.0000000000000001E-3</v>
      </c>
      <c r="BU47">
        <v>11.484256999999999</v>
      </c>
      <c r="BW47" s="4">
        <f t="shared" si="10"/>
        <v>3.0341406994</v>
      </c>
      <c r="BX47" t="e">
        <v>#NAME?</v>
      </c>
      <c r="BY47" s="4">
        <f t="shared" si="11"/>
        <v>18077.280220924124</v>
      </c>
      <c r="BZ47" s="4">
        <f t="shared" si="12"/>
        <v>6092.671009213951</v>
      </c>
      <c r="CA47" s="4">
        <f t="shared" si="13"/>
        <v>58.011931821767</v>
      </c>
      <c r="CB47" s="4">
        <f t="shared" si="14"/>
        <v>104.95417660729188</v>
      </c>
    </row>
    <row r="48" spans="1:80" customFormat="1" x14ac:dyDescent="0.25">
      <c r="A48" s="26">
        <v>43530</v>
      </c>
      <c r="B48" s="29">
        <v>0.68035130787037035</v>
      </c>
      <c r="C48">
        <v>11.145</v>
      </c>
      <c r="D48">
        <v>6.226</v>
      </c>
      <c r="E48">
        <v>62259.546621000001</v>
      </c>
      <c r="F48">
        <v>382.3</v>
      </c>
      <c r="G48">
        <v>0</v>
      </c>
      <c r="H48">
        <v>1971.4</v>
      </c>
      <c r="J48">
        <v>0.91</v>
      </c>
      <c r="K48">
        <v>0.84689999999999999</v>
      </c>
      <c r="L48">
        <v>9.4389000000000003</v>
      </c>
      <c r="M48">
        <v>5.2728999999999999</v>
      </c>
      <c r="N48">
        <v>323.77730000000003</v>
      </c>
      <c r="O48">
        <v>0</v>
      </c>
      <c r="P48">
        <v>323.8</v>
      </c>
      <c r="Q48">
        <v>259.27569999999997</v>
      </c>
      <c r="R48">
        <v>0</v>
      </c>
      <c r="S48">
        <v>259.3</v>
      </c>
      <c r="T48">
        <v>1971.3788</v>
      </c>
      <c r="W48">
        <v>0</v>
      </c>
      <c r="X48">
        <v>0.76919999999999999</v>
      </c>
      <c r="Y48">
        <v>11.8</v>
      </c>
      <c r="Z48">
        <v>860</v>
      </c>
      <c r="AA48">
        <v>845</v>
      </c>
      <c r="AB48">
        <v>854</v>
      </c>
      <c r="AC48">
        <v>94</v>
      </c>
      <c r="AD48">
        <v>22.07</v>
      </c>
      <c r="AE48">
        <v>0.51</v>
      </c>
      <c r="AF48">
        <v>982</v>
      </c>
      <c r="AG48">
        <v>-2</v>
      </c>
      <c r="AH48">
        <v>69</v>
      </c>
      <c r="AI48">
        <v>35</v>
      </c>
      <c r="AJ48">
        <v>190</v>
      </c>
      <c r="AK48">
        <v>169</v>
      </c>
      <c r="AL48">
        <v>4.2</v>
      </c>
      <c r="AM48">
        <v>175.4</v>
      </c>
      <c r="AN48" t="s">
        <v>155</v>
      </c>
      <c r="AO48">
        <v>1</v>
      </c>
      <c r="AP48" s="28">
        <v>0.88883101851851853</v>
      </c>
      <c r="AQ48">
        <v>47.159106999999999</v>
      </c>
      <c r="AR48">
        <v>-88.484122999999997</v>
      </c>
      <c r="AS48">
        <v>306.8</v>
      </c>
      <c r="AT48">
        <v>28.1</v>
      </c>
      <c r="AU48">
        <v>12</v>
      </c>
      <c r="AV48">
        <v>10</v>
      </c>
      <c r="AW48" t="s">
        <v>217</v>
      </c>
      <c r="AX48">
        <v>1.2352350000000001</v>
      </c>
      <c r="AY48">
        <v>1.4</v>
      </c>
      <c r="AZ48">
        <v>2.226426</v>
      </c>
      <c r="BA48">
        <v>14.686999999999999</v>
      </c>
      <c r="BB48">
        <v>11.99</v>
      </c>
      <c r="BC48">
        <v>0.82</v>
      </c>
      <c r="BD48">
        <v>18.074000000000002</v>
      </c>
      <c r="BE48">
        <v>1998.5429999999999</v>
      </c>
      <c r="BF48">
        <v>710.59199999999998</v>
      </c>
      <c r="BG48">
        <v>7.1790000000000003</v>
      </c>
      <c r="BH48">
        <v>0</v>
      </c>
      <c r="BI48">
        <v>7.1790000000000003</v>
      </c>
      <c r="BJ48">
        <v>5.7489999999999997</v>
      </c>
      <c r="BK48">
        <v>0</v>
      </c>
      <c r="BL48">
        <v>5.7489999999999997</v>
      </c>
      <c r="BM48">
        <v>13.254799999999999</v>
      </c>
      <c r="BQ48">
        <v>118.422</v>
      </c>
      <c r="BR48">
        <v>0.45476</v>
      </c>
      <c r="BS48">
        <v>-5</v>
      </c>
      <c r="BT48">
        <v>5.3680000000000004E-3</v>
      </c>
      <c r="BU48">
        <v>11.113198000000001</v>
      </c>
      <c r="BW48" s="4">
        <f t="shared" si="10"/>
        <v>2.9361069116</v>
      </c>
      <c r="BX48" t="e">
        <v>#NAME?</v>
      </c>
      <c r="BY48" s="4">
        <f t="shared" si="11"/>
        <v>17141.835501622707</v>
      </c>
      <c r="BZ48" s="4">
        <f t="shared" si="12"/>
        <v>6094.8656960441094</v>
      </c>
      <c r="CA48" s="4">
        <f t="shared" si="13"/>
        <v>49.310128578083599</v>
      </c>
      <c r="CB48" s="4">
        <f t="shared" si="14"/>
        <v>113.68862276513872</v>
      </c>
    </row>
    <row r="49" spans="1:80" customFormat="1" x14ac:dyDescent="0.25">
      <c r="A49" s="26">
        <v>43530</v>
      </c>
      <c r="B49" s="29">
        <v>0.68036288194444439</v>
      </c>
      <c r="C49">
        <v>11.041</v>
      </c>
      <c r="D49">
        <v>6.3681000000000001</v>
      </c>
      <c r="E49">
        <v>63681.094891000001</v>
      </c>
      <c r="F49">
        <v>348</v>
      </c>
      <c r="G49">
        <v>0</v>
      </c>
      <c r="H49">
        <v>2062.8000000000002</v>
      </c>
      <c r="J49">
        <v>0.8</v>
      </c>
      <c r="K49">
        <v>0.84630000000000005</v>
      </c>
      <c r="L49">
        <v>9.3437000000000001</v>
      </c>
      <c r="M49">
        <v>5.3891</v>
      </c>
      <c r="N49">
        <v>294.49340000000001</v>
      </c>
      <c r="O49">
        <v>0</v>
      </c>
      <c r="P49">
        <v>294.5</v>
      </c>
      <c r="Q49">
        <v>235.82550000000001</v>
      </c>
      <c r="R49">
        <v>0</v>
      </c>
      <c r="S49">
        <v>235.8</v>
      </c>
      <c r="T49">
        <v>2062.7538</v>
      </c>
      <c r="W49">
        <v>0</v>
      </c>
      <c r="X49">
        <v>0.67700000000000005</v>
      </c>
      <c r="Y49">
        <v>11.7</v>
      </c>
      <c r="Z49">
        <v>860</v>
      </c>
      <c r="AA49">
        <v>845</v>
      </c>
      <c r="AB49">
        <v>854</v>
      </c>
      <c r="AC49">
        <v>94</v>
      </c>
      <c r="AD49">
        <v>22.07</v>
      </c>
      <c r="AE49">
        <v>0.51</v>
      </c>
      <c r="AF49">
        <v>982</v>
      </c>
      <c r="AG49">
        <v>-2</v>
      </c>
      <c r="AH49">
        <v>69</v>
      </c>
      <c r="AI49">
        <v>35</v>
      </c>
      <c r="AJ49">
        <v>190</v>
      </c>
      <c r="AK49">
        <v>169</v>
      </c>
      <c r="AL49">
        <v>4.0999999999999996</v>
      </c>
      <c r="AM49">
        <v>175</v>
      </c>
      <c r="AN49" t="s">
        <v>155</v>
      </c>
      <c r="AO49">
        <v>1</v>
      </c>
      <c r="AP49" s="28">
        <v>0.88884259259259257</v>
      </c>
      <c r="AQ49">
        <v>47.159238999999999</v>
      </c>
      <c r="AR49">
        <v>-88.484133999999997</v>
      </c>
      <c r="AS49">
        <v>306.8</v>
      </c>
      <c r="AT49">
        <v>30.4</v>
      </c>
      <c r="AU49">
        <v>12</v>
      </c>
      <c r="AV49">
        <v>10</v>
      </c>
      <c r="AW49" t="s">
        <v>217</v>
      </c>
      <c r="AX49">
        <v>1.3912</v>
      </c>
      <c r="AY49">
        <v>1.0176000000000001</v>
      </c>
      <c r="AZ49">
        <v>2.3912</v>
      </c>
      <c r="BA49">
        <v>14.686999999999999</v>
      </c>
      <c r="BB49">
        <v>11.94</v>
      </c>
      <c r="BC49">
        <v>0.81</v>
      </c>
      <c r="BD49">
        <v>18.167000000000002</v>
      </c>
      <c r="BE49">
        <v>1974.384</v>
      </c>
      <c r="BF49">
        <v>724.78</v>
      </c>
      <c r="BG49">
        <v>6.5170000000000003</v>
      </c>
      <c r="BH49">
        <v>0</v>
      </c>
      <c r="BI49">
        <v>6.5170000000000003</v>
      </c>
      <c r="BJ49">
        <v>5.218</v>
      </c>
      <c r="BK49">
        <v>0</v>
      </c>
      <c r="BL49">
        <v>5.218</v>
      </c>
      <c r="BM49">
        <v>13.841200000000001</v>
      </c>
      <c r="BQ49">
        <v>104.018</v>
      </c>
      <c r="BR49">
        <v>0.420736</v>
      </c>
      <c r="BS49">
        <v>-5</v>
      </c>
      <c r="BT49">
        <v>5.6319999999999999E-3</v>
      </c>
      <c r="BU49">
        <v>10.281736</v>
      </c>
      <c r="BW49" s="4">
        <f t="shared" si="10"/>
        <v>2.7164346512000002</v>
      </c>
      <c r="BX49" t="e">
        <v>#NAME?</v>
      </c>
      <c r="BY49" s="4">
        <f t="shared" si="11"/>
        <v>15667.613360071604</v>
      </c>
      <c r="BZ49" s="4">
        <f t="shared" si="12"/>
        <v>5751.4509898341448</v>
      </c>
      <c r="CA49" s="4">
        <f t="shared" si="13"/>
        <v>41.407145982166405</v>
      </c>
      <c r="CB49" s="4">
        <f t="shared" si="14"/>
        <v>109.83606534464577</v>
      </c>
    </row>
    <row r="50" spans="1:80" customFormat="1" x14ac:dyDescent="0.25">
      <c r="A50" s="26">
        <v>43530</v>
      </c>
      <c r="B50" s="29">
        <v>0.68037445601851854</v>
      </c>
      <c r="C50">
        <v>11.031000000000001</v>
      </c>
      <c r="D50">
        <v>6.3860000000000001</v>
      </c>
      <c r="E50">
        <v>63859.515571000004</v>
      </c>
      <c r="F50">
        <v>317.5</v>
      </c>
      <c r="G50">
        <v>0</v>
      </c>
      <c r="H50">
        <v>2084</v>
      </c>
      <c r="J50">
        <v>0.61</v>
      </c>
      <c r="K50">
        <v>0.84619999999999995</v>
      </c>
      <c r="L50">
        <v>9.3337000000000003</v>
      </c>
      <c r="M50">
        <v>5.4035000000000002</v>
      </c>
      <c r="N50">
        <v>268.61900000000003</v>
      </c>
      <c r="O50">
        <v>0</v>
      </c>
      <c r="P50">
        <v>268.60000000000002</v>
      </c>
      <c r="Q50">
        <v>215.10579999999999</v>
      </c>
      <c r="R50">
        <v>0</v>
      </c>
      <c r="S50">
        <v>215.1</v>
      </c>
      <c r="T50">
        <v>2083.9944999999998</v>
      </c>
      <c r="W50">
        <v>0</v>
      </c>
      <c r="X50">
        <v>0.51500000000000001</v>
      </c>
      <c r="Y50">
        <v>11.8</v>
      </c>
      <c r="Z50">
        <v>860</v>
      </c>
      <c r="AA50">
        <v>845</v>
      </c>
      <c r="AB50">
        <v>854</v>
      </c>
      <c r="AC50">
        <v>94</v>
      </c>
      <c r="AD50">
        <v>22.07</v>
      </c>
      <c r="AE50">
        <v>0.51</v>
      </c>
      <c r="AF50">
        <v>982</v>
      </c>
      <c r="AG50">
        <v>-2</v>
      </c>
      <c r="AH50">
        <v>69</v>
      </c>
      <c r="AI50">
        <v>35</v>
      </c>
      <c r="AJ50">
        <v>190</v>
      </c>
      <c r="AK50">
        <v>169</v>
      </c>
      <c r="AL50">
        <v>4.0999999999999996</v>
      </c>
      <c r="AM50">
        <v>175.4</v>
      </c>
      <c r="AN50" t="s">
        <v>155</v>
      </c>
      <c r="AO50">
        <v>1</v>
      </c>
      <c r="AP50" s="28">
        <v>0.88885416666666661</v>
      </c>
      <c r="AQ50">
        <v>47.159379000000001</v>
      </c>
      <c r="AR50">
        <v>-88.484144999999998</v>
      </c>
      <c r="AS50">
        <v>306.89999999999998</v>
      </c>
      <c r="AT50">
        <v>32.6</v>
      </c>
      <c r="AU50">
        <v>12</v>
      </c>
      <c r="AV50">
        <v>10</v>
      </c>
      <c r="AW50" t="s">
        <v>217</v>
      </c>
      <c r="AX50">
        <v>1.4</v>
      </c>
      <c r="AY50">
        <v>1</v>
      </c>
      <c r="AZ50">
        <v>2.4</v>
      </c>
      <c r="BA50">
        <v>14.686999999999999</v>
      </c>
      <c r="BB50">
        <v>11.93</v>
      </c>
      <c r="BC50">
        <v>0.81</v>
      </c>
      <c r="BD50">
        <v>18.181999999999999</v>
      </c>
      <c r="BE50">
        <v>1971.412</v>
      </c>
      <c r="BF50">
        <v>726.39599999999996</v>
      </c>
      <c r="BG50">
        <v>5.9409999999999998</v>
      </c>
      <c r="BH50">
        <v>0</v>
      </c>
      <c r="BI50">
        <v>5.9409999999999998</v>
      </c>
      <c r="BJ50">
        <v>4.758</v>
      </c>
      <c r="BK50">
        <v>0</v>
      </c>
      <c r="BL50">
        <v>4.758</v>
      </c>
      <c r="BM50">
        <v>13.977600000000001</v>
      </c>
      <c r="BQ50">
        <v>79.091999999999999</v>
      </c>
      <c r="BR50">
        <v>0.41095999999999999</v>
      </c>
      <c r="BS50">
        <v>-5</v>
      </c>
      <c r="BT50">
        <v>5.0000000000000001E-3</v>
      </c>
      <c r="BU50">
        <v>10.042835</v>
      </c>
      <c r="BW50" s="4">
        <f t="shared" si="10"/>
        <v>2.6533170070000001</v>
      </c>
      <c r="BX50" t="e">
        <v>#NAME?</v>
      </c>
      <c r="BY50" s="4">
        <f t="shared" si="11"/>
        <v>15280.532801204838</v>
      </c>
      <c r="BZ50" s="4">
        <f t="shared" si="12"/>
        <v>5630.3390182589883</v>
      </c>
      <c r="CA50" s="4">
        <f t="shared" si="13"/>
        <v>36.879543732174</v>
      </c>
      <c r="CB50" s="4">
        <f t="shared" si="14"/>
        <v>108.34121699681282</v>
      </c>
    </row>
    <row r="51" spans="1:80" customFormat="1" x14ac:dyDescent="0.25">
      <c r="A51" s="26">
        <v>43530</v>
      </c>
      <c r="B51" s="29">
        <v>0.68038603009259269</v>
      </c>
      <c r="C51">
        <v>11.2</v>
      </c>
      <c r="D51">
        <v>6.2053000000000003</v>
      </c>
      <c r="E51">
        <v>62052.812242</v>
      </c>
      <c r="F51">
        <v>284.39999999999998</v>
      </c>
      <c r="G51">
        <v>0</v>
      </c>
      <c r="H51">
        <v>2022.7</v>
      </c>
      <c r="J51">
        <v>0.5</v>
      </c>
      <c r="K51">
        <v>0.84660000000000002</v>
      </c>
      <c r="L51">
        <v>9.4818999999999996</v>
      </c>
      <c r="M51">
        <v>5.2534999999999998</v>
      </c>
      <c r="N51">
        <v>240.7843</v>
      </c>
      <c r="O51">
        <v>0</v>
      </c>
      <c r="P51">
        <v>240.8</v>
      </c>
      <c r="Q51">
        <v>192.81620000000001</v>
      </c>
      <c r="R51">
        <v>0</v>
      </c>
      <c r="S51">
        <v>192.8</v>
      </c>
      <c r="T51">
        <v>2022.6558</v>
      </c>
      <c r="W51">
        <v>0</v>
      </c>
      <c r="X51">
        <v>0.42330000000000001</v>
      </c>
      <c r="Y51">
        <v>11.8</v>
      </c>
      <c r="Z51">
        <v>860</v>
      </c>
      <c r="AA51">
        <v>844</v>
      </c>
      <c r="AB51">
        <v>854</v>
      </c>
      <c r="AC51">
        <v>94</v>
      </c>
      <c r="AD51">
        <v>22.07</v>
      </c>
      <c r="AE51">
        <v>0.51</v>
      </c>
      <c r="AF51">
        <v>982</v>
      </c>
      <c r="AG51">
        <v>-2</v>
      </c>
      <c r="AH51">
        <v>69</v>
      </c>
      <c r="AI51">
        <v>35</v>
      </c>
      <c r="AJ51">
        <v>190</v>
      </c>
      <c r="AK51">
        <v>169</v>
      </c>
      <c r="AL51">
        <v>4.0999999999999996</v>
      </c>
      <c r="AM51">
        <v>175.7</v>
      </c>
      <c r="AN51" t="s">
        <v>155</v>
      </c>
      <c r="AO51">
        <v>1</v>
      </c>
      <c r="AP51" s="28">
        <v>0.88886574074074076</v>
      </c>
      <c r="AQ51">
        <v>47.159511000000002</v>
      </c>
      <c r="AR51">
        <v>-88.484151999999995</v>
      </c>
      <c r="AS51">
        <v>306.89999999999998</v>
      </c>
      <c r="AT51">
        <v>32.700000000000003</v>
      </c>
      <c r="AU51">
        <v>12</v>
      </c>
      <c r="AV51">
        <v>10</v>
      </c>
      <c r="AW51" t="s">
        <v>217</v>
      </c>
      <c r="AX51">
        <v>1.4956</v>
      </c>
      <c r="AY51">
        <v>1</v>
      </c>
      <c r="AZ51">
        <v>1.9219999999999999</v>
      </c>
      <c r="BA51">
        <v>14.686999999999999</v>
      </c>
      <c r="BB51">
        <v>11.97</v>
      </c>
      <c r="BC51">
        <v>0.82</v>
      </c>
      <c r="BD51">
        <v>18.117000000000001</v>
      </c>
      <c r="BE51">
        <v>2003.7809999999999</v>
      </c>
      <c r="BF51">
        <v>706.61099999999999</v>
      </c>
      <c r="BG51">
        <v>5.3289999999999997</v>
      </c>
      <c r="BH51">
        <v>0</v>
      </c>
      <c r="BI51">
        <v>5.3289999999999997</v>
      </c>
      <c r="BJ51">
        <v>4.2670000000000003</v>
      </c>
      <c r="BK51">
        <v>0</v>
      </c>
      <c r="BL51">
        <v>4.2670000000000003</v>
      </c>
      <c r="BM51">
        <v>13.573399999999999</v>
      </c>
      <c r="BQ51">
        <v>65.043999999999997</v>
      </c>
      <c r="BR51">
        <v>0.40561599999999998</v>
      </c>
      <c r="BS51">
        <v>-5</v>
      </c>
      <c r="BT51">
        <v>5.0000000000000001E-3</v>
      </c>
      <c r="BU51">
        <v>9.9122409999999999</v>
      </c>
      <c r="BW51" s="4">
        <f t="shared" si="10"/>
        <v>2.6188140721999997</v>
      </c>
      <c r="BX51" t="e">
        <v>#NAME?</v>
      </c>
      <c r="BY51" s="4">
        <f t="shared" si="11"/>
        <v>15329.460869409968</v>
      </c>
      <c r="BZ51" s="4">
        <f t="shared" si="12"/>
        <v>5405.7632417887216</v>
      </c>
      <c r="CA51" s="4">
        <f t="shared" si="13"/>
        <v>32.643691865414603</v>
      </c>
      <c r="CB51" s="4">
        <f t="shared" si="14"/>
        <v>103.84014229341891</v>
      </c>
    </row>
    <row r="52" spans="1:80" customFormat="1" x14ac:dyDescent="0.25">
      <c r="A52" s="26">
        <v>43530</v>
      </c>
      <c r="B52" s="29">
        <v>0.68039760416666661</v>
      </c>
      <c r="C52">
        <v>11.257999999999999</v>
      </c>
      <c r="D52">
        <v>5.9668000000000001</v>
      </c>
      <c r="E52">
        <v>59668.161942999999</v>
      </c>
      <c r="F52">
        <v>254</v>
      </c>
      <c r="G52">
        <v>0</v>
      </c>
      <c r="H52">
        <v>1937.1</v>
      </c>
      <c r="J52">
        <v>0.4</v>
      </c>
      <c r="K52">
        <v>0.84850000000000003</v>
      </c>
      <c r="L52">
        <v>9.5518000000000001</v>
      </c>
      <c r="M52">
        <v>5.0625999999999998</v>
      </c>
      <c r="N52">
        <v>215.51779999999999</v>
      </c>
      <c r="O52">
        <v>0</v>
      </c>
      <c r="P52">
        <v>215.5</v>
      </c>
      <c r="Q52">
        <v>172.58320000000001</v>
      </c>
      <c r="R52">
        <v>0</v>
      </c>
      <c r="S52">
        <v>172.6</v>
      </c>
      <c r="T52">
        <v>1937.1258</v>
      </c>
      <c r="W52">
        <v>0</v>
      </c>
      <c r="X52">
        <v>0.33939999999999998</v>
      </c>
      <c r="Y52">
        <v>11.7</v>
      </c>
      <c r="Z52">
        <v>860</v>
      </c>
      <c r="AA52">
        <v>844</v>
      </c>
      <c r="AB52">
        <v>854</v>
      </c>
      <c r="AC52">
        <v>94</v>
      </c>
      <c r="AD52">
        <v>22.07</v>
      </c>
      <c r="AE52">
        <v>0.51</v>
      </c>
      <c r="AF52">
        <v>982</v>
      </c>
      <c r="AG52">
        <v>-2</v>
      </c>
      <c r="AH52">
        <v>69</v>
      </c>
      <c r="AI52">
        <v>35</v>
      </c>
      <c r="AJ52">
        <v>190</v>
      </c>
      <c r="AK52">
        <v>169</v>
      </c>
      <c r="AL52">
        <v>4.0999999999999996</v>
      </c>
      <c r="AM52">
        <v>175.9</v>
      </c>
      <c r="AN52" t="s">
        <v>155</v>
      </c>
      <c r="AO52">
        <v>1</v>
      </c>
      <c r="AP52" s="28">
        <v>0.88887731481481491</v>
      </c>
      <c r="AQ52">
        <v>47.159641999999998</v>
      </c>
      <c r="AR52">
        <v>-88.484157999999994</v>
      </c>
      <c r="AS52">
        <v>306.8</v>
      </c>
      <c r="AT52">
        <v>32.700000000000003</v>
      </c>
      <c r="AU52">
        <v>12</v>
      </c>
      <c r="AV52">
        <v>8</v>
      </c>
      <c r="AW52" t="s">
        <v>218</v>
      </c>
      <c r="AX52">
        <v>1.5</v>
      </c>
      <c r="AY52">
        <v>1</v>
      </c>
      <c r="AZ52">
        <v>1.9</v>
      </c>
      <c r="BA52">
        <v>14.686999999999999</v>
      </c>
      <c r="BB52">
        <v>12.13</v>
      </c>
      <c r="BC52">
        <v>0.83</v>
      </c>
      <c r="BD52">
        <v>17.861999999999998</v>
      </c>
      <c r="BE52">
        <v>2036.2650000000001</v>
      </c>
      <c r="BF52">
        <v>686.90800000000002</v>
      </c>
      <c r="BG52">
        <v>4.8109999999999999</v>
      </c>
      <c r="BH52">
        <v>0</v>
      </c>
      <c r="BI52">
        <v>4.8109999999999999</v>
      </c>
      <c r="BJ52">
        <v>3.8530000000000002</v>
      </c>
      <c r="BK52">
        <v>0</v>
      </c>
      <c r="BL52">
        <v>3.8530000000000002</v>
      </c>
      <c r="BM52">
        <v>13.1136</v>
      </c>
      <c r="BQ52">
        <v>52.606000000000002</v>
      </c>
      <c r="BR52">
        <v>0.41464800000000002</v>
      </c>
      <c r="BS52">
        <v>-5</v>
      </c>
      <c r="BT52">
        <v>5.0000000000000001E-3</v>
      </c>
      <c r="BU52">
        <v>10.132961</v>
      </c>
      <c r="BW52" s="4">
        <f t="shared" si="10"/>
        <v>2.6771282961999998</v>
      </c>
      <c r="BX52" t="e">
        <v>#NAME?</v>
      </c>
      <c r="BY52" s="4">
        <f t="shared" si="11"/>
        <v>15924.853358507249</v>
      </c>
      <c r="BZ52" s="4">
        <f t="shared" si="12"/>
        <v>5372.0459619870189</v>
      </c>
      <c r="CA52" s="4">
        <f t="shared" si="13"/>
        <v>30.132846162129404</v>
      </c>
      <c r="CB52" s="4">
        <f t="shared" si="14"/>
        <v>102.55647324985728</v>
      </c>
    </row>
    <row r="53" spans="1:80" customFormat="1" x14ac:dyDescent="0.25">
      <c r="A53" s="26">
        <v>43530</v>
      </c>
      <c r="B53" s="29">
        <v>0.68040917824074076</v>
      </c>
      <c r="C53">
        <v>11.467000000000001</v>
      </c>
      <c r="D53">
        <v>5.6685999999999996</v>
      </c>
      <c r="E53">
        <v>56685.882353000001</v>
      </c>
      <c r="F53">
        <v>222.2</v>
      </c>
      <c r="G53">
        <v>0.1</v>
      </c>
      <c r="H53">
        <v>1861.4</v>
      </c>
      <c r="J53">
        <v>0.3</v>
      </c>
      <c r="K53">
        <v>0.84970000000000001</v>
      </c>
      <c r="L53">
        <v>9.7431999999999999</v>
      </c>
      <c r="M53">
        <v>4.8164999999999996</v>
      </c>
      <c r="N53">
        <v>188.79079999999999</v>
      </c>
      <c r="O53">
        <v>8.5000000000000006E-2</v>
      </c>
      <c r="P53">
        <v>188.9</v>
      </c>
      <c r="Q53">
        <v>151.1806</v>
      </c>
      <c r="R53">
        <v>6.8000000000000005E-2</v>
      </c>
      <c r="S53">
        <v>151.19999999999999</v>
      </c>
      <c r="T53">
        <v>1861.3945000000001</v>
      </c>
      <c r="W53">
        <v>0</v>
      </c>
      <c r="X53">
        <v>0.25490000000000002</v>
      </c>
      <c r="Y53">
        <v>11.8</v>
      </c>
      <c r="Z53">
        <v>859</v>
      </c>
      <c r="AA53">
        <v>844</v>
      </c>
      <c r="AB53">
        <v>854</v>
      </c>
      <c r="AC53">
        <v>94</v>
      </c>
      <c r="AD53">
        <v>22.07</v>
      </c>
      <c r="AE53">
        <v>0.51</v>
      </c>
      <c r="AF53">
        <v>982</v>
      </c>
      <c r="AG53">
        <v>-2</v>
      </c>
      <c r="AH53">
        <v>68.632368</v>
      </c>
      <c r="AI53">
        <v>35</v>
      </c>
      <c r="AJ53">
        <v>190</v>
      </c>
      <c r="AK53">
        <v>168.6</v>
      </c>
      <c r="AL53">
        <v>4.0999999999999996</v>
      </c>
      <c r="AM53">
        <v>175.5</v>
      </c>
      <c r="AN53" t="s">
        <v>155</v>
      </c>
      <c r="AO53">
        <v>1</v>
      </c>
      <c r="AP53" s="28">
        <v>0.88888888888888884</v>
      </c>
      <c r="AQ53">
        <v>47.159801000000002</v>
      </c>
      <c r="AR53">
        <v>-88.484162999999995</v>
      </c>
      <c r="AS53">
        <v>306.89999999999998</v>
      </c>
      <c r="AT53">
        <v>34.200000000000003</v>
      </c>
      <c r="AU53">
        <v>12</v>
      </c>
      <c r="AV53">
        <v>8</v>
      </c>
      <c r="AW53" t="s">
        <v>218</v>
      </c>
      <c r="AX53">
        <v>1.5</v>
      </c>
      <c r="AY53">
        <v>1</v>
      </c>
      <c r="AZ53">
        <v>1.9</v>
      </c>
      <c r="BA53">
        <v>14.686999999999999</v>
      </c>
      <c r="BB53">
        <v>12.23</v>
      </c>
      <c r="BC53">
        <v>0.83</v>
      </c>
      <c r="BD53">
        <v>17.690999999999999</v>
      </c>
      <c r="BE53">
        <v>2085.8710000000001</v>
      </c>
      <c r="BF53">
        <v>656.28499999999997</v>
      </c>
      <c r="BG53">
        <v>4.2329999999999997</v>
      </c>
      <c r="BH53">
        <v>2E-3</v>
      </c>
      <c r="BI53">
        <v>4.234</v>
      </c>
      <c r="BJ53">
        <v>3.3889999999999998</v>
      </c>
      <c r="BK53">
        <v>2E-3</v>
      </c>
      <c r="BL53">
        <v>3.391</v>
      </c>
      <c r="BM53">
        <v>12.654199999999999</v>
      </c>
      <c r="BQ53">
        <v>39.679000000000002</v>
      </c>
      <c r="BR53">
        <v>0.36647200000000002</v>
      </c>
      <c r="BS53">
        <v>-5</v>
      </c>
      <c r="BT53">
        <v>5.0000000000000001E-3</v>
      </c>
      <c r="BU53">
        <v>8.9556480000000001</v>
      </c>
      <c r="BW53" s="4">
        <f t="shared" si="10"/>
        <v>2.3660822015999998</v>
      </c>
      <c r="BX53" t="e">
        <v>#NAME?</v>
      </c>
      <c r="BY53" s="4">
        <f t="shared" si="11"/>
        <v>14417.475953653095</v>
      </c>
      <c r="BZ53" s="4">
        <f t="shared" si="12"/>
        <v>4536.2216581194243</v>
      </c>
      <c r="CA53" s="4">
        <f t="shared" si="13"/>
        <v>23.4246633693696</v>
      </c>
      <c r="CB53" s="4">
        <f t="shared" si="14"/>
        <v>87.465439719290885</v>
      </c>
    </row>
    <row r="54" spans="1:80" customFormat="1" x14ac:dyDescent="0.25">
      <c r="A54" s="26">
        <v>43530</v>
      </c>
      <c r="B54" s="29">
        <v>0.6804207523148148</v>
      </c>
      <c r="C54">
        <v>12.292999999999999</v>
      </c>
      <c r="D54">
        <v>4.3745000000000003</v>
      </c>
      <c r="E54">
        <v>43744.705882000002</v>
      </c>
      <c r="F54">
        <v>188.7</v>
      </c>
      <c r="G54">
        <v>0.1</v>
      </c>
      <c r="H54">
        <v>1806.1</v>
      </c>
      <c r="J54">
        <v>0.2</v>
      </c>
      <c r="K54">
        <v>0.85519999999999996</v>
      </c>
      <c r="L54">
        <v>10.513400000000001</v>
      </c>
      <c r="M54">
        <v>3.7412999999999998</v>
      </c>
      <c r="N54">
        <v>161.41460000000001</v>
      </c>
      <c r="O54">
        <v>8.5500000000000007E-2</v>
      </c>
      <c r="P54">
        <v>161.5</v>
      </c>
      <c r="Q54">
        <v>129.25819999999999</v>
      </c>
      <c r="R54">
        <v>6.8500000000000005E-2</v>
      </c>
      <c r="S54">
        <v>129.30000000000001</v>
      </c>
      <c r="T54">
        <v>1806.0969</v>
      </c>
      <c r="W54">
        <v>0</v>
      </c>
      <c r="X54">
        <v>0.17100000000000001</v>
      </c>
      <c r="Y54">
        <v>11.7</v>
      </c>
      <c r="Z54">
        <v>860</v>
      </c>
      <c r="AA54">
        <v>844</v>
      </c>
      <c r="AB54">
        <v>854</v>
      </c>
      <c r="AC54">
        <v>94</v>
      </c>
      <c r="AD54">
        <v>22.07</v>
      </c>
      <c r="AE54">
        <v>0.51</v>
      </c>
      <c r="AF54">
        <v>982</v>
      </c>
      <c r="AG54">
        <v>-2</v>
      </c>
      <c r="AH54">
        <v>68</v>
      </c>
      <c r="AI54">
        <v>35</v>
      </c>
      <c r="AJ54">
        <v>190</v>
      </c>
      <c r="AK54">
        <v>168</v>
      </c>
      <c r="AL54">
        <v>4</v>
      </c>
      <c r="AM54">
        <v>175.2</v>
      </c>
      <c r="AN54" t="s">
        <v>155</v>
      </c>
      <c r="AO54">
        <v>2</v>
      </c>
      <c r="AP54" s="28">
        <v>0.88890046296296299</v>
      </c>
      <c r="AQ54">
        <v>47.159939000000001</v>
      </c>
      <c r="AR54">
        <v>-88.484167999999997</v>
      </c>
      <c r="AS54">
        <v>306.89999999999998</v>
      </c>
      <c r="AT54">
        <v>34.299999999999997</v>
      </c>
      <c r="AU54">
        <v>12</v>
      </c>
      <c r="AV54">
        <v>9</v>
      </c>
      <c r="AW54" t="s">
        <v>219</v>
      </c>
      <c r="AX54">
        <v>1.5</v>
      </c>
      <c r="AY54">
        <v>1</v>
      </c>
      <c r="AZ54">
        <v>1.9</v>
      </c>
      <c r="BA54">
        <v>14.686999999999999</v>
      </c>
      <c r="BB54">
        <v>12.73</v>
      </c>
      <c r="BC54">
        <v>0.87</v>
      </c>
      <c r="BD54">
        <v>16.925000000000001</v>
      </c>
      <c r="BE54">
        <v>2299.3440000000001</v>
      </c>
      <c r="BF54">
        <v>520.78200000000004</v>
      </c>
      <c r="BG54">
        <v>3.6970000000000001</v>
      </c>
      <c r="BH54">
        <v>2E-3</v>
      </c>
      <c r="BI54">
        <v>3.6989999999999998</v>
      </c>
      <c r="BJ54">
        <v>2.96</v>
      </c>
      <c r="BK54">
        <v>2E-3</v>
      </c>
      <c r="BL54">
        <v>2.9620000000000002</v>
      </c>
      <c r="BM54">
        <v>12.5434</v>
      </c>
      <c r="BQ54">
        <v>27.201000000000001</v>
      </c>
      <c r="BR54">
        <v>0.28963100000000003</v>
      </c>
      <c r="BS54">
        <v>-5</v>
      </c>
      <c r="BT54">
        <v>5.0000000000000001E-3</v>
      </c>
      <c r="BU54">
        <v>7.0778489999999996</v>
      </c>
      <c r="BW54" s="4">
        <f t="shared" si="10"/>
        <v>1.8699677057999999</v>
      </c>
      <c r="BX54" t="e">
        <v>#NAME?</v>
      </c>
      <c r="BY54" s="4">
        <f t="shared" si="11"/>
        <v>12560.589353249021</v>
      </c>
      <c r="BZ54" s="4">
        <f t="shared" si="12"/>
        <v>2844.8674250411127</v>
      </c>
      <c r="CA54" s="4">
        <f t="shared" si="13"/>
        <v>16.169544220272002</v>
      </c>
      <c r="CB54" s="4">
        <f t="shared" si="14"/>
        <v>68.520628706945871</v>
      </c>
    </row>
    <row r="55" spans="1:80" customFormat="1" x14ac:dyDescent="0.25">
      <c r="A55" s="26">
        <v>43530</v>
      </c>
      <c r="B55" s="29">
        <v>0.68043232638888895</v>
      </c>
      <c r="C55">
        <v>13.117000000000001</v>
      </c>
      <c r="D55">
        <v>2.2768000000000002</v>
      </c>
      <c r="E55">
        <v>22767.882736</v>
      </c>
      <c r="F55">
        <v>164.2</v>
      </c>
      <c r="G55">
        <v>0.1</v>
      </c>
      <c r="H55">
        <v>1651.3</v>
      </c>
      <c r="J55">
        <v>0.2</v>
      </c>
      <c r="K55">
        <v>0.86770000000000003</v>
      </c>
      <c r="L55">
        <v>11.3827</v>
      </c>
      <c r="M55">
        <v>1.9757</v>
      </c>
      <c r="N55">
        <v>142.4615</v>
      </c>
      <c r="O55">
        <v>8.6800000000000002E-2</v>
      </c>
      <c r="P55">
        <v>142.5</v>
      </c>
      <c r="Q55">
        <v>114.0808</v>
      </c>
      <c r="R55">
        <v>6.9500000000000006E-2</v>
      </c>
      <c r="S55">
        <v>114.2</v>
      </c>
      <c r="T55">
        <v>1651.3423</v>
      </c>
      <c r="W55">
        <v>0</v>
      </c>
      <c r="X55">
        <v>0.17349999999999999</v>
      </c>
      <c r="Y55">
        <v>11.8</v>
      </c>
      <c r="Z55">
        <v>859</v>
      </c>
      <c r="AA55">
        <v>844</v>
      </c>
      <c r="AB55">
        <v>854</v>
      </c>
      <c r="AC55">
        <v>94</v>
      </c>
      <c r="AD55">
        <v>22.07</v>
      </c>
      <c r="AE55">
        <v>0.51</v>
      </c>
      <c r="AF55">
        <v>982</v>
      </c>
      <c r="AG55">
        <v>-2</v>
      </c>
      <c r="AH55">
        <v>68</v>
      </c>
      <c r="AI55">
        <v>35</v>
      </c>
      <c r="AJ55">
        <v>190</v>
      </c>
      <c r="AK55">
        <v>168</v>
      </c>
      <c r="AL55">
        <v>4.0999999999999996</v>
      </c>
      <c r="AM55">
        <v>175</v>
      </c>
      <c r="AN55" t="s">
        <v>155</v>
      </c>
      <c r="AO55">
        <v>2</v>
      </c>
      <c r="AP55" s="28">
        <v>0.88891203703703703</v>
      </c>
      <c r="AQ55">
        <v>47.160094999999998</v>
      </c>
      <c r="AR55">
        <v>-88.484160000000003</v>
      </c>
      <c r="AS55">
        <v>306.7</v>
      </c>
      <c r="AT55">
        <v>35.1</v>
      </c>
      <c r="AU55">
        <v>12</v>
      </c>
      <c r="AV55">
        <v>9</v>
      </c>
      <c r="AW55" t="s">
        <v>219</v>
      </c>
      <c r="AX55">
        <v>1.5</v>
      </c>
      <c r="AY55">
        <v>1</v>
      </c>
      <c r="AZ55">
        <v>1.9</v>
      </c>
      <c r="BA55">
        <v>14.686999999999999</v>
      </c>
      <c r="BB55">
        <v>14</v>
      </c>
      <c r="BC55">
        <v>0.95</v>
      </c>
      <c r="BD55">
        <v>15.241</v>
      </c>
      <c r="BE55">
        <v>2657.8589999999999</v>
      </c>
      <c r="BF55">
        <v>293.61799999999999</v>
      </c>
      <c r="BG55">
        <v>3.484</v>
      </c>
      <c r="BH55">
        <v>2E-3</v>
      </c>
      <c r="BI55">
        <v>3.4860000000000002</v>
      </c>
      <c r="BJ55">
        <v>2.79</v>
      </c>
      <c r="BK55">
        <v>2E-3</v>
      </c>
      <c r="BL55">
        <v>2.7909999999999999</v>
      </c>
      <c r="BM55">
        <v>12.244400000000001</v>
      </c>
      <c r="BQ55">
        <v>29.465</v>
      </c>
      <c r="BR55">
        <v>0.20013600000000001</v>
      </c>
      <c r="BS55">
        <v>-5</v>
      </c>
      <c r="BT55">
        <v>5.0000000000000001E-3</v>
      </c>
      <c r="BU55">
        <v>4.8908240000000003</v>
      </c>
      <c r="BW55" s="4">
        <f t="shared" si="10"/>
        <v>1.2921557008</v>
      </c>
      <c r="BX55" t="e">
        <v>#NAME?</v>
      </c>
      <c r="BY55" s="4">
        <f t="shared" si="11"/>
        <v>10032.721268132791</v>
      </c>
      <c r="BZ55" s="4">
        <f t="shared" si="12"/>
        <v>1108.3310112788577</v>
      </c>
      <c r="CA55" s="4">
        <f t="shared" si="13"/>
        <v>10.531518917328002</v>
      </c>
      <c r="CB55" s="4">
        <f t="shared" si="14"/>
        <v>46.219401516606091</v>
      </c>
    </row>
    <row r="56" spans="1:80" customFormat="1" x14ac:dyDescent="0.25">
      <c r="A56" s="26">
        <v>43530</v>
      </c>
      <c r="B56" s="29">
        <v>0.68044390046296288</v>
      </c>
      <c r="C56">
        <v>13.717000000000001</v>
      </c>
      <c r="D56">
        <v>1.0048999999999999</v>
      </c>
      <c r="E56">
        <v>10048.675722</v>
      </c>
      <c r="F56">
        <v>141</v>
      </c>
      <c r="G56">
        <v>0.1</v>
      </c>
      <c r="H56">
        <v>1271</v>
      </c>
      <c r="J56">
        <v>0.1</v>
      </c>
      <c r="K56">
        <v>0.87460000000000004</v>
      </c>
      <c r="L56">
        <v>11.9971</v>
      </c>
      <c r="M56">
        <v>0.87890000000000001</v>
      </c>
      <c r="N56">
        <v>123.3416</v>
      </c>
      <c r="O56">
        <v>8.7499999999999994E-2</v>
      </c>
      <c r="P56">
        <v>123.4</v>
      </c>
      <c r="Q56">
        <v>98.769900000000007</v>
      </c>
      <c r="R56">
        <v>7.0000000000000007E-2</v>
      </c>
      <c r="S56">
        <v>98.8</v>
      </c>
      <c r="T56">
        <v>1270.9712999999999</v>
      </c>
      <c r="W56">
        <v>0</v>
      </c>
      <c r="X56">
        <v>8.7499999999999994E-2</v>
      </c>
      <c r="Y56">
        <v>11.8</v>
      </c>
      <c r="Z56">
        <v>859</v>
      </c>
      <c r="AA56">
        <v>844</v>
      </c>
      <c r="AB56">
        <v>853</v>
      </c>
      <c r="AC56">
        <v>94</v>
      </c>
      <c r="AD56">
        <v>22.07</v>
      </c>
      <c r="AE56">
        <v>0.51</v>
      </c>
      <c r="AF56">
        <v>982</v>
      </c>
      <c r="AG56">
        <v>-2</v>
      </c>
      <c r="AH56">
        <v>68</v>
      </c>
      <c r="AI56">
        <v>35</v>
      </c>
      <c r="AJ56">
        <v>190</v>
      </c>
      <c r="AK56">
        <v>168</v>
      </c>
      <c r="AL56">
        <v>4.0999999999999996</v>
      </c>
      <c r="AM56">
        <v>175</v>
      </c>
      <c r="AN56" t="s">
        <v>155</v>
      </c>
      <c r="AO56">
        <v>2</v>
      </c>
      <c r="AP56" s="28">
        <v>0.88892361111111118</v>
      </c>
      <c r="AQ56">
        <v>47.160231000000003</v>
      </c>
      <c r="AR56">
        <v>-88.484140999999994</v>
      </c>
      <c r="AS56">
        <v>306.5</v>
      </c>
      <c r="AT56">
        <v>34.4</v>
      </c>
      <c r="AU56">
        <v>12</v>
      </c>
      <c r="AV56">
        <v>10</v>
      </c>
      <c r="AW56" t="s">
        <v>220</v>
      </c>
      <c r="AX56">
        <v>1.5</v>
      </c>
      <c r="AY56">
        <v>1</v>
      </c>
      <c r="AZ56">
        <v>1.9</v>
      </c>
      <c r="BA56">
        <v>14.686999999999999</v>
      </c>
      <c r="BB56">
        <v>14.81</v>
      </c>
      <c r="BC56">
        <v>1.01</v>
      </c>
      <c r="BD56">
        <v>14.336</v>
      </c>
      <c r="BE56">
        <v>2913.835</v>
      </c>
      <c r="BF56">
        <v>135.86000000000001</v>
      </c>
      <c r="BG56">
        <v>3.137</v>
      </c>
      <c r="BH56">
        <v>2E-3</v>
      </c>
      <c r="BI56">
        <v>3.1389999999999998</v>
      </c>
      <c r="BJ56">
        <v>2.512</v>
      </c>
      <c r="BK56">
        <v>2E-3</v>
      </c>
      <c r="BL56">
        <v>2.5139999999999998</v>
      </c>
      <c r="BM56">
        <v>9.8026</v>
      </c>
      <c r="BQ56">
        <v>15.446</v>
      </c>
      <c r="BR56">
        <v>0.15473600000000001</v>
      </c>
      <c r="BS56">
        <v>-5</v>
      </c>
      <c r="BT56">
        <v>5.0000000000000001E-3</v>
      </c>
      <c r="BU56">
        <v>3.781361</v>
      </c>
      <c r="BW56" s="4">
        <f t="shared" si="10"/>
        <v>0.99903557619999994</v>
      </c>
      <c r="BX56" t="e">
        <v>#NAME?</v>
      </c>
      <c r="BY56" s="4">
        <f t="shared" si="11"/>
        <v>8503.8946343179341</v>
      </c>
      <c r="BZ56" s="4">
        <f t="shared" si="12"/>
        <v>396.50121747402807</v>
      </c>
      <c r="CA56" s="4">
        <f t="shared" si="13"/>
        <v>7.3311575025376001</v>
      </c>
      <c r="CB56" s="4">
        <f t="shared" si="14"/>
        <v>28.608441295531485</v>
      </c>
    </row>
    <row r="57" spans="1:80" customFormat="1" x14ac:dyDescent="0.25">
      <c r="A57" s="26">
        <v>43530</v>
      </c>
      <c r="B57" s="29">
        <v>0.68045547453703703</v>
      </c>
      <c r="C57">
        <v>14.093999999999999</v>
      </c>
      <c r="D57">
        <v>0.95079999999999998</v>
      </c>
      <c r="E57">
        <v>9508.1725889999998</v>
      </c>
      <c r="F57">
        <v>126.1</v>
      </c>
      <c r="G57">
        <v>0.1</v>
      </c>
      <c r="H57">
        <v>902.5</v>
      </c>
      <c r="J57">
        <v>0.1</v>
      </c>
      <c r="K57">
        <v>0.87260000000000004</v>
      </c>
      <c r="L57">
        <v>12.298400000000001</v>
      </c>
      <c r="M57">
        <v>0.82969999999999999</v>
      </c>
      <c r="N57">
        <v>110.04470000000001</v>
      </c>
      <c r="O57">
        <v>8.7300000000000003E-2</v>
      </c>
      <c r="P57">
        <v>110.1</v>
      </c>
      <c r="Q57">
        <v>88.093199999999996</v>
      </c>
      <c r="R57">
        <v>6.9900000000000004E-2</v>
      </c>
      <c r="S57">
        <v>88.2</v>
      </c>
      <c r="T57">
        <v>902.50919999999996</v>
      </c>
      <c r="W57">
        <v>0</v>
      </c>
      <c r="X57">
        <v>8.7300000000000003E-2</v>
      </c>
      <c r="Y57">
        <v>11.7</v>
      </c>
      <c r="Z57">
        <v>859</v>
      </c>
      <c r="AA57">
        <v>844</v>
      </c>
      <c r="AB57">
        <v>853</v>
      </c>
      <c r="AC57">
        <v>93.6</v>
      </c>
      <c r="AD57">
        <v>21.98</v>
      </c>
      <c r="AE57">
        <v>0.5</v>
      </c>
      <c r="AF57">
        <v>982</v>
      </c>
      <c r="AG57">
        <v>-2</v>
      </c>
      <c r="AH57">
        <v>68</v>
      </c>
      <c r="AI57">
        <v>35</v>
      </c>
      <c r="AJ57">
        <v>190</v>
      </c>
      <c r="AK57">
        <v>168.4</v>
      </c>
      <c r="AL57">
        <v>4.0999999999999996</v>
      </c>
      <c r="AM57">
        <v>175</v>
      </c>
      <c r="AN57" t="s">
        <v>155</v>
      </c>
      <c r="AO57">
        <v>2</v>
      </c>
      <c r="AP57" s="28">
        <v>0.88893518518518511</v>
      </c>
      <c r="AQ57">
        <v>47.160353000000001</v>
      </c>
      <c r="AR57">
        <v>-88.484138000000002</v>
      </c>
      <c r="AS57">
        <v>307.39999999999998</v>
      </c>
      <c r="AT57">
        <v>32.299999999999997</v>
      </c>
      <c r="AU57">
        <v>12</v>
      </c>
      <c r="AV57">
        <v>10</v>
      </c>
      <c r="AW57" t="s">
        <v>220</v>
      </c>
      <c r="AX57">
        <v>1.6912</v>
      </c>
      <c r="AY57">
        <v>1.6692</v>
      </c>
      <c r="AZ57">
        <v>2.5691999999999999</v>
      </c>
      <c r="BA57">
        <v>14.686999999999999</v>
      </c>
      <c r="BB57">
        <v>14.56</v>
      </c>
      <c r="BC57">
        <v>0.99</v>
      </c>
      <c r="BD57">
        <v>14.597</v>
      </c>
      <c r="BE57">
        <v>2938.2220000000002</v>
      </c>
      <c r="BF57">
        <v>126.164</v>
      </c>
      <c r="BG57">
        <v>2.7530000000000001</v>
      </c>
      <c r="BH57">
        <v>2E-3</v>
      </c>
      <c r="BI57">
        <v>2.7549999999999999</v>
      </c>
      <c r="BJ57">
        <v>2.2040000000000002</v>
      </c>
      <c r="BK57">
        <v>2E-3</v>
      </c>
      <c r="BL57">
        <v>2.206</v>
      </c>
      <c r="BM57">
        <v>6.8470000000000004</v>
      </c>
      <c r="BQ57">
        <v>15.159000000000001</v>
      </c>
      <c r="BR57">
        <v>0.182864</v>
      </c>
      <c r="BS57">
        <v>-5</v>
      </c>
      <c r="BT57">
        <v>5.0000000000000001E-3</v>
      </c>
      <c r="BU57">
        <v>4.4687390000000002</v>
      </c>
      <c r="BW57" s="4">
        <f t="shared" si="10"/>
        <v>1.1806408438</v>
      </c>
      <c r="BX57" t="e">
        <v>#NAME?</v>
      </c>
      <c r="BY57" s="4">
        <f t="shared" si="11"/>
        <v>10133.847641420365</v>
      </c>
      <c r="BZ57" s="4">
        <f t="shared" si="12"/>
        <v>435.13619931787281</v>
      </c>
      <c r="CA57" s="4">
        <f t="shared" si="13"/>
        <v>7.601535963480802</v>
      </c>
      <c r="CB57" s="4">
        <f t="shared" si="14"/>
        <v>23.615116489089402</v>
      </c>
    </row>
    <row r="58" spans="1:80" customFormat="1" x14ac:dyDescent="0.25">
      <c r="A58" s="26">
        <v>43530</v>
      </c>
      <c r="B58" s="29">
        <v>0.68046704861111118</v>
      </c>
      <c r="C58">
        <v>13.673</v>
      </c>
      <c r="D58">
        <v>1.7007000000000001</v>
      </c>
      <c r="E58">
        <v>17007.352696999998</v>
      </c>
      <c r="F58">
        <v>124.7</v>
      </c>
      <c r="G58">
        <v>0.1</v>
      </c>
      <c r="H58">
        <v>803.5</v>
      </c>
      <c r="J58">
        <v>0.1</v>
      </c>
      <c r="K58">
        <v>0.86939999999999995</v>
      </c>
      <c r="L58">
        <v>11.888199999999999</v>
      </c>
      <c r="M58">
        <v>1.4786999999999999</v>
      </c>
      <c r="N58">
        <v>108.389</v>
      </c>
      <c r="O58">
        <v>8.6900000000000005E-2</v>
      </c>
      <c r="P58">
        <v>108.5</v>
      </c>
      <c r="Q58">
        <v>86.719200000000001</v>
      </c>
      <c r="R58">
        <v>6.9599999999999995E-2</v>
      </c>
      <c r="S58">
        <v>86.8</v>
      </c>
      <c r="T58">
        <v>803.46479999999997</v>
      </c>
      <c r="W58">
        <v>0</v>
      </c>
      <c r="X58">
        <v>8.6900000000000005E-2</v>
      </c>
      <c r="Y58">
        <v>11.8</v>
      </c>
      <c r="Z58">
        <v>858</v>
      </c>
      <c r="AA58">
        <v>843</v>
      </c>
      <c r="AB58">
        <v>853</v>
      </c>
      <c r="AC58">
        <v>93</v>
      </c>
      <c r="AD58">
        <v>21.83</v>
      </c>
      <c r="AE58">
        <v>0.5</v>
      </c>
      <c r="AF58">
        <v>982</v>
      </c>
      <c r="AG58">
        <v>-2</v>
      </c>
      <c r="AH58">
        <v>68</v>
      </c>
      <c r="AI58">
        <v>35</v>
      </c>
      <c r="AJ58">
        <v>190</v>
      </c>
      <c r="AK58">
        <v>168.6</v>
      </c>
      <c r="AL58">
        <v>4.2</v>
      </c>
      <c r="AM58">
        <v>174.8</v>
      </c>
      <c r="AN58" t="s">
        <v>155</v>
      </c>
      <c r="AO58">
        <v>2</v>
      </c>
      <c r="AP58" s="28">
        <v>0.88894675925925926</v>
      </c>
      <c r="AQ58">
        <v>47.160463</v>
      </c>
      <c r="AR58">
        <v>-88.484108000000006</v>
      </c>
      <c r="AS58">
        <v>307.60000000000002</v>
      </c>
      <c r="AT58">
        <v>29.8</v>
      </c>
      <c r="AU58">
        <v>12</v>
      </c>
      <c r="AV58">
        <v>11</v>
      </c>
      <c r="AW58" t="s">
        <v>213</v>
      </c>
      <c r="AX58">
        <v>1.4132</v>
      </c>
      <c r="AY58">
        <v>1.7956000000000001</v>
      </c>
      <c r="AZ58">
        <v>2.6</v>
      </c>
      <c r="BA58">
        <v>14.686999999999999</v>
      </c>
      <c r="BB58">
        <v>14.19</v>
      </c>
      <c r="BC58">
        <v>0.97</v>
      </c>
      <c r="BD58">
        <v>15.016999999999999</v>
      </c>
      <c r="BE58">
        <v>2791.71</v>
      </c>
      <c r="BF58">
        <v>221.00700000000001</v>
      </c>
      <c r="BG58">
        <v>2.665</v>
      </c>
      <c r="BH58">
        <v>2E-3</v>
      </c>
      <c r="BI58">
        <v>2.6680000000000001</v>
      </c>
      <c r="BJ58">
        <v>2.133</v>
      </c>
      <c r="BK58">
        <v>2E-3</v>
      </c>
      <c r="BL58">
        <v>2.1339999999999999</v>
      </c>
      <c r="BM58">
        <v>5.9915000000000003</v>
      </c>
      <c r="BQ58">
        <v>14.845000000000001</v>
      </c>
      <c r="BR58">
        <v>0.225688</v>
      </c>
      <c r="BS58">
        <v>-5</v>
      </c>
      <c r="BT58">
        <v>5.0000000000000001E-3</v>
      </c>
      <c r="BU58">
        <v>5.5152510000000001</v>
      </c>
      <c r="BW58" s="4">
        <f t="shared" si="10"/>
        <v>1.4571293141999999</v>
      </c>
      <c r="BX58" t="e">
        <v>#NAME?</v>
      </c>
      <c r="BY58" s="4">
        <f t="shared" si="11"/>
        <v>11883.390220756279</v>
      </c>
      <c r="BZ58" s="4">
        <f t="shared" si="12"/>
        <v>940.75402621285264</v>
      </c>
      <c r="CA58" s="4">
        <f t="shared" si="13"/>
        <v>9.0794786495994</v>
      </c>
      <c r="CB58" s="4">
        <f t="shared" si="14"/>
        <v>25.503842629664703</v>
      </c>
    </row>
    <row r="59" spans="1:80" customFormat="1" x14ac:dyDescent="0.25">
      <c r="A59" s="26">
        <v>43530</v>
      </c>
      <c r="B59" s="29">
        <v>0.68047862268518522</v>
      </c>
      <c r="C59">
        <v>13.448</v>
      </c>
      <c r="D59">
        <v>2.4337</v>
      </c>
      <c r="E59">
        <v>24337.204658999999</v>
      </c>
      <c r="F59">
        <v>139</v>
      </c>
      <c r="G59">
        <v>0</v>
      </c>
      <c r="H59">
        <v>994.1</v>
      </c>
      <c r="J59">
        <v>0.1</v>
      </c>
      <c r="K59">
        <v>0.86460000000000004</v>
      </c>
      <c r="L59">
        <v>11.6273</v>
      </c>
      <c r="M59">
        <v>2.1042000000000001</v>
      </c>
      <c r="N59">
        <v>120.2054</v>
      </c>
      <c r="O59">
        <v>0</v>
      </c>
      <c r="P59">
        <v>120.2</v>
      </c>
      <c r="Q59">
        <v>96.173100000000005</v>
      </c>
      <c r="R59">
        <v>0</v>
      </c>
      <c r="S59">
        <v>96.2</v>
      </c>
      <c r="T59">
        <v>994.10050000000001</v>
      </c>
      <c r="W59">
        <v>0</v>
      </c>
      <c r="X59">
        <v>8.6499999999999994E-2</v>
      </c>
      <c r="Y59">
        <v>11.8</v>
      </c>
      <c r="Z59">
        <v>857</v>
      </c>
      <c r="AA59">
        <v>842</v>
      </c>
      <c r="AB59">
        <v>852</v>
      </c>
      <c r="AC59">
        <v>93</v>
      </c>
      <c r="AD59">
        <v>21.83</v>
      </c>
      <c r="AE59">
        <v>0.5</v>
      </c>
      <c r="AF59">
        <v>982</v>
      </c>
      <c r="AG59">
        <v>-2</v>
      </c>
      <c r="AH59">
        <v>68</v>
      </c>
      <c r="AI59">
        <v>35</v>
      </c>
      <c r="AJ59">
        <v>190.4</v>
      </c>
      <c r="AK59">
        <v>168</v>
      </c>
      <c r="AL59">
        <v>4.2</v>
      </c>
      <c r="AM59">
        <v>174.4</v>
      </c>
      <c r="AN59" t="s">
        <v>155</v>
      </c>
      <c r="AO59">
        <v>2</v>
      </c>
      <c r="AP59" s="28">
        <v>0.88895833333333341</v>
      </c>
      <c r="AQ59">
        <v>47.160468000000002</v>
      </c>
      <c r="AR59">
        <v>-88.484106999999995</v>
      </c>
      <c r="AS59">
        <v>307.60000000000002</v>
      </c>
      <c r="AT59">
        <v>28.2</v>
      </c>
      <c r="AU59">
        <v>12</v>
      </c>
      <c r="AV59">
        <v>11</v>
      </c>
      <c r="AW59" t="s">
        <v>213</v>
      </c>
      <c r="AX59">
        <v>1.4</v>
      </c>
      <c r="AY59">
        <v>1.8</v>
      </c>
      <c r="AZ59">
        <v>2.6</v>
      </c>
      <c r="BA59">
        <v>14.686999999999999</v>
      </c>
      <c r="BB59">
        <v>13.65</v>
      </c>
      <c r="BC59">
        <v>0.93</v>
      </c>
      <c r="BD59">
        <v>15.662000000000001</v>
      </c>
      <c r="BE59">
        <v>2654.4630000000002</v>
      </c>
      <c r="BF59">
        <v>305.74200000000002</v>
      </c>
      <c r="BG59">
        <v>2.8740000000000001</v>
      </c>
      <c r="BH59">
        <v>0</v>
      </c>
      <c r="BI59">
        <v>2.8740000000000001</v>
      </c>
      <c r="BJ59">
        <v>2.2989999999999999</v>
      </c>
      <c r="BK59">
        <v>0</v>
      </c>
      <c r="BL59">
        <v>2.2989999999999999</v>
      </c>
      <c r="BM59">
        <v>7.2068000000000003</v>
      </c>
      <c r="BQ59">
        <v>14.352</v>
      </c>
      <c r="BR59">
        <v>0.22073599999999999</v>
      </c>
      <c r="BS59">
        <v>-5</v>
      </c>
      <c r="BT59">
        <v>5.0000000000000001E-3</v>
      </c>
      <c r="BU59">
        <v>5.3942360000000003</v>
      </c>
      <c r="BW59" s="4">
        <f t="shared" si="10"/>
        <v>1.4251571512000001</v>
      </c>
      <c r="BX59" t="e">
        <v>#NAME?</v>
      </c>
      <c r="BY59" s="4">
        <f t="shared" si="11"/>
        <v>11051.249743731843</v>
      </c>
      <c r="BZ59" s="4">
        <f t="shared" si="12"/>
        <v>1272.8869075018417</v>
      </c>
      <c r="CA59" s="4">
        <f t="shared" si="13"/>
        <v>9.5713608216952011</v>
      </c>
      <c r="CB59" s="4">
        <f t="shared" si="14"/>
        <v>30.003863927704643</v>
      </c>
    </row>
    <row r="60" spans="1:80" customFormat="1" x14ac:dyDescent="0.25">
      <c r="A60" s="26">
        <v>43530</v>
      </c>
      <c r="B60" s="29">
        <v>0.68049019675925926</v>
      </c>
      <c r="C60">
        <v>13.365</v>
      </c>
      <c r="D60">
        <v>2.4321000000000002</v>
      </c>
      <c r="E60">
        <v>24320.565724</v>
      </c>
      <c r="F60">
        <v>144</v>
      </c>
      <c r="G60">
        <v>0</v>
      </c>
      <c r="H60">
        <v>1196.2</v>
      </c>
      <c r="J60">
        <v>0.1</v>
      </c>
      <c r="K60">
        <v>0.86509999999999998</v>
      </c>
      <c r="L60">
        <v>11.561500000000001</v>
      </c>
      <c r="M60">
        <v>2.1038999999999999</v>
      </c>
      <c r="N60">
        <v>124.6079</v>
      </c>
      <c r="O60">
        <v>0</v>
      </c>
      <c r="P60">
        <v>124.6</v>
      </c>
      <c r="Q60">
        <v>99.695499999999996</v>
      </c>
      <c r="R60">
        <v>0</v>
      </c>
      <c r="S60">
        <v>99.7</v>
      </c>
      <c r="T60">
        <v>1196.2389000000001</v>
      </c>
      <c r="W60">
        <v>0</v>
      </c>
      <c r="X60">
        <v>8.6499999999999994E-2</v>
      </c>
      <c r="Y60">
        <v>11.8</v>
      </c>
      <c r="Z60">
        <v>856</v>
      </c>
      <c r="AA60">
        <v>842</v>
      </c>
      <c r="AB60">
        <v>852</v>
      </c>
      <c r="AC60">
        <v>93</v>
      </c>
      <c r="AD60">
        <v>21.83</v>
      </c>
      <c r="AE60">
        <v>0.5</v>
      </c>
      <c r="AF60">
        <v>982</v>
      </c>
      <c r="AG60">
        <v>-2</v>
      </c>
      <c r="AH60">
        <v>68</v>
      </c>
      <c r="AI60">
        <v>35</v>
      </c>
      <c r="AJ60">
        <v>190.6</v>
      </c>
      <c r="AK60">
        <v>168</v>
      </c>
      <c r="AL60">
        <v>4.3</v>
      </c>
      <c r="AM60">
        <v>174</v>
      </c>
      <c r="AN60" t="s">
        <v>155</v>
      </c>
      <c r="AO60">
        <v>2</v>
      </c>
      <c r="AP60" s="28">
        <v>0.88895833333333341</v>
      </c>
      <c r="AQ60">
        <v>47.160674</v>
      </c>
      <c r="AR60">
        <v>-88.484039999999993</v>
      </c>
      <c r="AS60">
        <v>307.8</v>
      </c>
      <c r="AT60">
        <v>28.1</v>
      </c>
      <c r="AU60">
        <v>12</v>
      </c>
      <c r="AV60">
        <v>11</v>
      </c>
      <c r="AW60" t="s">
        <v>213</v>
      </c>
      <c r="AX60">
        <v>1.4</v>
      </c>
      <c r="AY60">
        <v>1.8956</v>
      </c>
      <c r="AZ60">
        <v>2.6956000000000002</v>
      </c>
      <c r="BA60">
        <v>14.686999999999999</v>
      </c>
      <c r="BB60">
        <v>13.7</v>
      </c>
      <c r="BC60">
        <v>0.93</v>
      </c>
      <c r="BD60">
        <v>15.597</v>
      </c>
      <c r="BE60">
        <v>2648.2469999999998</v>
      </c>
      <c r="BF60">
        <v>306.72300000000001</v>
      </c>
      <c r="BG60">
        <v>2.9889999999999999</v>
      </c>
      <c r="BH60">
        <v>0</v>
      </c>
      <c r="BI60">
        <v>2.9889999999999999</v>
      </c>
      <c r="BJ60">
        <v>2.391</v>
      </c>
      <c r="BK60">
        <v>0</v>
      </c>
      <c r="BL60">
        <v>2.391</v>
      </c>
      <c r="BM60">
        <v>8.7011000000000003</v>
      </c>
      <c r="BQ60">
        <v>14.407999999999999</v>
      </c>
      <c r="BR60">
        <v>0.231568</v>
      </c>
      <c r="BS60">
        <v>-5</v>
      </c>
      <c r="BT60">
        <v>5.0000000000000001E-3</v>
      </c>
      <c r="BU60">
        <v>5.6589429999999998</v>
      </c>
      <c r="BW60" s="4">
        <f t="shared" si="10"/>
        <v>1.4950927405999999</v>
      </c>
      <c r="BX60" t="e">
        <v>#NAME?</v>
      </c>
      <c r="BY60" s="4">
        <f t="shared" si="11"/>
        <v>11566.409995530426</v>
      </c>
      <c r="BZ60" s="4">
        <f t="shared" si="12"/>
        <v>1339.6348501703503</v>
      </c>
      <c r="CA60" s="4">
        <f t="shared" si="13"/>
        <v>10.4428651478934</v>
      </c>
      <c r="CB60" s="4">
        <f t="shared" si="14"/>
        <v>38.002682533808141</v>
      </c>
    </row>
    <row r="61" spans="1:80" customFormat="1" x14ac:dyDescent="0.25">
      <c r="A61" s="26">
        <v>43530</v>
      </c>
      <c r="B61" s="29">
        <v>0.6805017708333333</v>
      </c>
      <c r="C61">
        <v>13.321999999999999</v>
      </c>
      <c r="D61">
        <v>2.5417999999999998</v>
      </c>
      <c r="E61">
        <v>25418.273859000001</v>
      </c>
      <c r="F61">
        <v>144.30000000000001</v>
      </c>
      <c r="G61">
        <v>0</v>
      </c>
      <c r="H61">
        <v>1352.2</v>
      </c>
      <c r="J61">
        <v>0.1</v>
      </c>
      <c r="K61">
        <v>0.86429999999999996</v>
      </c>
      <c r="L61">
        <v>11.513299999999999</v>
      </c>
      <c r="M61">
        <v>2.1968000000000001</v>
      </c>
      <c r="N61">
        <v>124.73090000000001</v>
      </c>
      <c r="O61">
        <v>0</v>
      </c>
      <c r="P61">
        <v>124.7</v>
      </c>
      <c r="Q61">
        <v>99.793899999999994</v>
      </c>
      <c r="R61">
        <v>0</v>
      </c>
      <c r="S61">
        <v>99.8</v>
      </c>
      <c r="T61">
        <v>1352.201</v>
      </c>
      <c r="W61">
        <v>0</v>
      </c>
      <c r="X61">
        <v>8.6400000000000005E-2</v>
      </c>
      <c r="Y61">
        <v>11.8</v>
      </c>
      <c r="Z61">
        <v>856</v>
      </c>
      <c r="AA61">
        <v>842</v>
      </c>
      <c r="AB61">
        <v>851</v>
      </c>
      <c r="AC61">
        <v>93</v>
      </c>
      <c r="AD61">
        <v>21.83</v>
      </c>
      <c r="AE61">
        <v>0.5</v>
      </c>
      <c r="AF61">
        <v>982</v>
      </c>
      <c r="AG61">
        <v>-2</v>
      </c>
      <c r="AH61">
        <v>67.632368</v>
      </c>
      <c r="AI61">
        <v>35</v>
      </c>
      <c r="AJ61">
        <v>190</v>
      </c>
      <c r="AK61">
        <v>168</v>
      </c>
      <c r="AL61">
        <v>4.2</v>
      </c>
      <c r="AM61">
        <v>174</v>
      </c>
      <c r="AN61" t="s">
        <v>155</v>
      </c>
      <c r="AO61">
        <v>2</v>
      </c>
      <c r="AP61" s="28">
        <v>0.88898148148148148</v>
      </c>
      <c r="AQ61">
        <v>47.160784999999997</v>
      </c>
      <c r="AR61">
        <v>-88.483975999999998</v>
      </c>
      <c r="AS61">
        <v>308</v>
      </c>
      <c r="AT61">
        <v>28</v>
      </c>
      <c r="AU61">
        <v>12</v>
      </c>
      <c r="AV61">
        <v>10</v>
      </c>
      <c r="AW61" t="s">
        <v>221</v>
      </c>
      <c r="AX61">
        <v>1.4956</v>
      </c>
      <c r="AY61">
        <v>1.0396000000000001</v>
      </c>
      <c r="AZ61">
        <v>2.0308000000000002</v>
      </c>
      <c r="BA61">
        <v>14.686999999999999</v>
      </c>
      <c r="BB61">
        <v>13.62</v>
      </c>
      <c r="BC61">
        <v>0.93</v>
      </c>
      <c r="BD61">
        <v>15.706</v>
      </c>
      <c r="BE61">
        <v>2625.6840000000002</v>
      </c>
      <c r="BF61">
        <v>318.86700000000002</v>
      </c>
      <c r="BG61">
        <v>2.9790000000000001</v>
      </c>
      <c r="BH61">
        <v>0</v>
      </c>
      <c r="BI61">
        <v>2.9790000000000001</v>
      </c>
      <c r="BJ61">
        <v>2.383</v>
      </c>
      <c r="BK61">
        <v>0</v>
      </c>
      <c r="BL61">
        <v>2.383</v>
      </c>
      <c r="BM61">
        <v>9.7926000000000002</v>
      </c>
      <c r="BQ61">
        <v>14.331</v>
      </c>
      <c r="BR61">
        <v>0.26086700000000002</v>
      </c>
      <c r="BS61">
        <v>-5</v>
      </c>
      <c r="BT61">
        <v>5.0000000000000001E-3</v>
      </c>
      <c r="BU61">
        <v>6.3749399999999996</v>
      </c>
      <c r="BW61" s="4">
        <f t="shared" si="10"/>
        <v>1.6842591479999998</v>
      </c>
      <c r="BX61" t="e">
        <v>#NAME?</v>
      </c>
      <c r="BY61" s="4">
        <f t="shared" si="11"/>
        <v>12918.834468725328</v>
      </c>
      <c r="BZ61" s="4">
        <f t="shared" si="12"/>
        <v>1568.882618981964</v>
      </c>
      <c r="CA61" s="4">
        <f t="shared" si="13"/>
        <v>11.724785823035999</v>
      </c>
      <c r="CB61" s="4">
        <f t="shared" si="14"/>
        <v>48.1813418592792</v>
      </c>
    </row>
    <row r="62" spans="1:80" customFormat="1" x14ac:dyDescent="0.25">
      <c r="A62" s="26">
        <v>43530</v>
      </c>
      <c r="B62" s="29">
        <v>0.68051334490740745</v>
      </c>
      <c r="C62">
        <v>13.298999999999999</v>
      </c>
      <c r="D62">
        <v>2.4910999999999999</v>
      </c>
      <c r="E62">
        <v>24911.072298999999</v>
      </c>
      <c r="F62">
        <v>144.19999999999999</v>
      </c>
      <c r="G62">
        <v>0</v>
      </c>
      <c r="H62">
        <v>1425.3</v>
      </c>
      <c r="J62">
        <v>0.1</v>
      </c>
      <c r="K62">
        <v>0.86480000000000001</v>
      </c>
      <c r="L62">
        <v>11.5008</v>
      </c>
      <c r="M62">
        <v>2.1543000000000001</v>
      </c>
      <c r="N62">
        <v>124.7029</v>
      </c>
      <c r="O62">
        <v>0</v>
      </c>
      <c r="P62">
        <v>124.7</v>
      </c>
      <c r="Q62">
        <v>99.7714</v>
      </c>
      <c r="R62">
        <v>0</v>
      </c>
      <c r="S62">
        <v>99.8</v>
      </c>
      <c r="T62">
        <v>1425.3172999999999</v>
      </c>
      <c r="W62">
        <v>0</v>
      </c>
      <c r="X62">
        <v>8.6499999999999994E-2</v>
      </c>
      <c r="Y62">
        <v>11.7</v>
      </c>
      <c r="Z62">
        <v>857</v>
      </c>
      <c r="AA62">
        <v>842</v>
      </c>
      <c r="AB62">
        <v>852</v>
      </c>
      <c r="AC62">
        <v>93</v>
      </c>
      <c r="AD62">
        <v>21.83</v>
      </c>
      <c r="AE62">
        <v>0.5</v>
      </c>
      <c r="AF62">
        <v>982</v>
      </c>
      <c r="AG62">
        <v>-2</v>
      </c>
      <c r="AH62">
        <v>67</v>
      </c>
      <c r="AI62">
        <v>35</v>
      </c>
      <c r="AJ62">
        <v>190.4</v>
      </c>
      <c r="AK62">
        <v>168</v>
      </c>
      <c r="AL62">
        <v>4.0999999999999996</v>
      </c>
      <c r="AM62">
        <v>174</v>
      </c>
      <c r="AN62" t="s">
        <v>155</v>
      </c>
      <c r="AO62">
        <v>2</v>
      </c>
      <c r="AP62" s="28">
        <v>0.88899305555555552</v>
      </c>
      <c r="AQ62">
        <v>47.160888</v>
      </c>
      <c r="AR62">
        <v>-88.483891</v>
      </c>
      <c r="AS62">
        <v>309</v>
      </c>
      <c r="AT62">
        <v>28.2</v>
      </c>
      <c r="AU62">
        <v>12</v>
      </c>
      <c r="AV62">
        <v>10</v>
      </c>
      <c r="AW62" t="s">
        <v>221</v>
      </c>
      <c r="AX62">
        <v>1.6912</v>
      </c>
      <c r="AY62">
        <v>1.1912</v>
      </c>
      <c r="AZ62">
        <v>2.2867999999999999</v>
      </c>
      <c r="BA62">
        <v>14.686999999999999</v>
      </c>
      <c r="BB62">
        <v>13.68</v>
      </c>
      <c r="BC62">
        <v>0.93</v>
      </c>
      <c r="BD62">
        <v>15.635</v>
      </c>
      <c r="BE62">
        <v>2631.9290000000001</v>
      </c>
      <c r="BF62">
        <v>313.78100000000001</v>
      </c>
      <c r="BG62">
        <v>2.9889999999999999</v>
      </c>
      <c r="BH62">
        <v>0</v>
      </c>
      <c r="BI62">
        <v>2.9889999999999999</v>
      </c>
      <c r="BJ62">
        <v>2.391</v>
      </c>
      <c r="BK62">
        <v>0</v>
      </c>
      <c r="BL62">
        <v>2.391</v>
      </c>
      <c r="BM62">
        <v>10.357900000000001</v>
      </c>
      <c r="BQ62">
        <v>14.39</v>
      </c>
      <c r="BR62">
        <v>0.26904</v>
      </c>
      <c r="BS62">
        <v>-5</v>
      </c>
      <c r="BT62">
        <v>5.0000000000000001E-3</v>
      </c>
      <c r="BU62">
        <v>6.5746659999999997</v>
      </c>
      <c r="BW62" s="4">
        <f t="shared" si="10"/>
        <v>1.7370267571999998</v>
      </c>
      <c r="BX62" t="e">
        <v>#NAME?</v>
      </c>
      <c r="BY62" s="4">
        <f t="shared" si="11"/>
        <v>13355.268962649065</v>
      </c>
      <c r="BZ62" s="4">
        <f t="shared" si="12"/>
        <v>1592.227469042283</v>
      </c>
      <c r="CA62" s="4">
        <f t="shared" si="13"/>
        <v>12.1327163801508</v>
      </c>
      <c r="CB62" s="4">
        <f t="shared" si="14"/>
        <v>52.559373899608531</v>
      </c>
    </row>
    <row r="63" spans="1:80" customFormat="1" x14ac:dyDescent="0.25">
      <c r="A63" s="26">
        <v>43530</v>
      </c>
      <c r="B63" s="29">
        <v>0.68052491898148137</v>
      </c>
      <c r="C63">
        <v>13.349</v>
      </c>
      <c r="D63">
        <v>2.2728999999999999</v>
      </c>
      <c r="E63">
        <v>22729.219428</v>
      </c>
      <c r="F63">
        <v>147.30000000000001</v>
      </c>
      <c r="G63">
        <v>0</v>
      </c>
      <c r="H63">
        <v>1462.7</v>
      </c>
      <c r="J63">
        <v>0.1</v>
      </c>
      <c r="K63">
        <v>0.86629999999999996</v>
      </c>
      <c r="L63">
        <v>11.564500000000001</v>
      </c>
      <c r="M63">
        <v>1.9690000000000001</v>
      </c>
      <c r="N63">
        <v>127.6418</v>
      </c>
      <c r="O63">
        <v>0</v>
      </c>
      <c r="P63">
        <v>127.6</v>
      </c>
      <c r="Q63">
        <v>102.1228</v>
      </c>
      <c r="R63">
        <v>0</v>
      </c>
      <c r="S63">
        <v>102.1</v>
      </c>
      <c r="T63">
        <v>1462.6678999999999</v>
      </c>
      <c r="W63">
        <v>0</v>
      </c>
      <c r="X63">
        <v>8.6599999999999996E-2</v>
      </c>
      <c r="Y63">
        <v>11.8</v>
      </c>
      <c r="Z63">
        <v>857</v>
      </c>
      <c r="AA63">
        <v>842</v>
      </c>
      <c r="AB63">
        <v>852</v>
      </c>
      <c r="AC63">
        <v>93</v>
      </c>
      <c r="AD63">
        <v>21.83</v>
      </c>
      <c r="AE63">
        <v>0.5</v>
      </c>
      <c r="AF63">
        <v>982</v>
      </c>
      <c r="AG63">
        <v>-2</v>
      </c>
      <c r="AH63">
        <v>67</v>
      </c>
      <c r="AI63">
        <v>35</v>
      </c>
      <c r="AJ63">
        <v>191</v>
      </c>
      <c r="AK63">
        <v>168.4</v>
      </c>
      <c r="AL63">
        <v>4.2</v>
      </c>
      <c r="AM63">
        <v>174</v>
      </c>
      <c r="AN63" t="s">
        <v>155</v>
      </c>
      <c r="AO63">
        <v>2</v>
      </c>
      <c r="AP63" s="28">
        <v>0.88900462962962967</v>
      </c>
      <c r="AQ63">
        <v>47.161006999999998</v>
      </c>
      <c r="AR63">
        <v>-88.483898999999994</v>
      </c>
      <c r="AS63">
        <v>309.3</v>
      </c>
      <c r="AT63">
        <v>28.3</v>
      </c>
      <c r="AU63">
        <v>12</v>
      </c>
      <c r="AV63">
        <v>10</v>
      </c>
      <c r="AW63" t="s">
        <v>221</v>
      </c>
      <c r="AX63">
        <v>1.7</v>
      </c>
      <c r="AY63">
        <v>1.5820179999999999</v>
      </c>
      <c r="AZ63">
        <v>2.5865130000000001</v>
      </c>
      <c r="BA63">
        <v>14.686999999999999</v>
      </c>
      <c r="BB63">
        <v>13.84</v>
      </c>
      <c r="BC63">
        <v>0.94</v>
      </c>
      <c r="BD63">
        <v>15.433</v>
      </c>
      <c r="BE63">
        <v>2669.373</v>
      </c>
      <c r="BF63">
        <v>289.27600000000001</v>
      </c>
      <c r="BG63">
        <v>3.085</v>
      </c>
      <c r="BH63">
        <v>0</v>
      </c>
      <c r="BI63">
        <v>3.085</v>
      </c>
      <c r="BJ63">
        <v>2.4689999999999999</v>
      </c>
      <c r="BK63">
        <v>0</v>
      </c>
      <c r="BL63">
        <v>2.4689999999999999</v>
      </c>
      <c r="BM63">
        <v>10.7211</v>
      </c>
      <c r="BQ63">
        <v>14.539</v>
      </c>
      <c r="BR63">
        <v>0.23580000000000001</v>
      </c>
      <c r="BS63">
        <v>-5</v>
      </c>
      <c r="BT63">
        <v>5.0000000000000001E-3</v>
      </c>
      <c r="BU63">
        <v>5.7623629999999997</v>
      </c>
      <c r="BW63" s="4">
        <f t="shared" si="10"/>
        <v>1.5224163045999999</v>
      </c>
      <c r="BX63" t="e">
        <v>#NAME?</v>
      </c>
      <c r="BY63" s="4">
        <f t="shared" si="11"/>
        <v>11871.747493642348</v>
      </c>
      <c r="BZ63" s="4">
        <f t="shared" si="12"/>
        <v>1286.5236997492984</v>
      </c>
      <c r="CA63" s="4">
        <f t="shared" si="13"/>
        <v>10.980610263834599</v>
      </c>
      <c r="CB63" s="4">
        <f t="shared" si="14"/>
        <v>47.680931834587739</v>
      </c>
    </row>
    <row r="64" spans="1:80" customFormat="1" x14ac:dyDescent="0.25">
      <c r="A64" s="26">
        <v>43530</v>
      </c>
      <c r="B64" s="29">
        <v>0.68053649305555552</v>
      </c>
      <c r="C64">
        <v>13.571</v>
      </c>
      <c r="D64">
        <v>1.9473</v>
      </c>
      <c r="E64">
        <v>19473.333332999999</v>
      </c>
      <c r="F64">
        <v>153</v>
      </c>
      <c r="G64">
        <v>0</v>
      </c>
      <c r="H64">
        <v>1475.8</v>
      </c>
      <c r="J64">
        <v>0.1</v>
      </c>
      <c r="K64">
        <v>0.86750000000000005</v>
      </c>
      <c r="L64">
        <v>11.772600000000001</v>
      </c>
      <c r="M64">
        <v>1.6892</v>
      </c>
      <c r="N64">
        <v>132.691</v>
      </c>
      <c r="O64">
        <v>0</v>
      </c>
      <c r="P64">
        <v>132.69999999999999</v>
      </c>
      <c r="Q64">
        <v>106.16249999999999</v>
      </c>
      <c r="R64">
        <v>0</v>
      </c>
      <c r="S64">
        <v>106.2</v>
      </c>
      <c r="T64">
        <v>1475.8252</v>
      </c>
      <c r="W64">
        <v>0</v>
      </c>
      <c r="X64">
        <v>8.6699999999999999E-2</v>
      </c>
      <c r="Y64">
        <v>11.7</v>
      </c>
      <c r="Z64">
        <v>858</v>
      </c>
      <c r="AA64">
        <v>842</v>
      </c>
      <c r="AB64">
        <v>852</v>
      </c>
      <c r="AC64">
        <v>93</v>
      </c>
      <c r="AD64">
        <v>21.83</v>
      </c>
      <c r="AE64">
        <v>0.5</v>
      </c>
      <c r="AF64">
        <v>982</v>
      </c>
      <c r="AG64">
        <v>-2</v>
      </c>
      <c r="AH64">
        <v>67</v>
      </c>
      <c r="AI64">
        <v>35</v>
      </c>
      <c r="AJ64">
        <v>191</v>
      </c>
      <c r="AK64">
        <v>169</v>
      </c>
      <c r="AL64">
        <v>4.2</v>
      </c>
      <c r="AM64">
        <v>174</v>
      </c>
      <c r="AN64" t="s">
        <v>155</v>
      </c>
      <c r="AO64">
        <v>2</v>
      </c>
      <c r="AP64" s="28">
        <v>0.8890162037037036</v>
      </c>
      <c r="AQ64">
        <v>47.161127</v>
      </c>
      <c r="AR64">
        <v>-88.483902</v>
      </c>
      <c r="AS64">
        <v>309.7</v>
      </c>
      <c r="AT64">
        <v>28.9</v>
      </c>
      <c r="AU64">
        <v>12</v>
      </c>
      <c r="AV64">
        <v>10</v>
      </c>
      <c r="AW64" t="s">
        <v>221</v>
      </c>
      <c r="AX64">
        <v>1.317618</v>
      </c>
      <c r="AY64">
        <v>1.6955960000000001</v>
      </c>
      <c r="AZ64">
        <v>2.6</v>
      </c>
      <c r="BA64">
        <v>14.686999999999999</v>
      </c>
      <c r="BB64">
        <v>13.96</v>
      </c>
      <c r="BC64">
        <v>0.95</v>
      </c>
      <c r="BD64">
        <v>15.279</v>
      </c>
      <c r="BE64">
        <v>2731.5129999999999</v>
      </c>
      <c r="BF64">
        <v>249.458</v>
      </c>
      <c r="BG64">
        <v>3.2240000000000002</v>
      </c>
      <c r="BH64">
        <v>0</v>
      </c>
      <c r="BI64">
        <v>3.2240000000000002</v>
      </c>
      <c r="BJ64">
        <v>2.58</v>
      </c>
      <c r="BK64">
        <v>0</v>
      </c>
      <c r="BL64">
        <v>2.58</v>
      </c>
      <c r="BM64">
        <v>10.873799999999999</v>
      </c>
      <c r="BQ64">
        <v>14.635</v>
      </c>
      <c r="BR64">
        <v>0.21889600000000001</v>
      </c>
      <c r="BS64">
        <v>-5</v>
      </c>
      <c r="BT64">
        <v>5.0000000000000001E-3</v>
      </c>
      <c r="BU64">
        <v>5.3492709999999999</v>
      </c>
      <c r="BW64" s="4">
        <f t="shared" si="10"/>
        <v>1.4132773982</v>
      </c>
      <c r="BX64" t="e">
        <v>#NAME?</v>
      </c>
      <c r="BY64" s="4">
        <f t="shared" si="11"/>
        <v>11277.235409206352</v>
      </c>
      <c r="BZ64" s="4">
        <f t="shared" si="12"/>
        <v>1029.9041559420723</v>
      </c>
      <c r="CA64" s="4">
        <f t="shared" si="13"/>
        <v>10.651703783124001</v>
      </c>
      <c r="CB64" s="4">
        <f t="shared" si="14"/>
        <v>44.89321573524564</v>
      </c>
    </row>
    <row r="65" spans="1:80" customFormat="1" x14ac:dyDescent="0.25">
      <c r="A65" s="26">
        <v>43530</v>
      </c>
      <c r="B65" s="29">
        <v>0.68054806712962967</v>
      </c>
      <c r="C65">
        <v>13.627000000000001</v>
      </c>
      <c r="D65">
        <v>1.6379999999999999</v>
      </c>
      <c r="E65">
        <v>16379.836207</v>
      </c>
      <c r="F65">
        <v>156.19999999999999</v>
      </c>
      <c r="G65">
        <v>0</v>
      </c>
      <c r="H65">
        <v>1475.6</v>
      </c>
      <c r="J65">
        <v>0.1</v>
      </c>
      <c r="K65">
        <v>0.86970000000000003</v>
      </c>
      <c r="L65">
        <v>11.851599999999999</v>
      </c>
      <c r="M65">
        <v>1.4246000000000001</v>
      </c>
      <c r="N65">
        <v>135.86269999999999</v>
      </c>
      <c r="O65">
        <v>0</v>
      </c>
      <c r="P65">
        <v>135.9</v>
      </c>
      <c r="Q65">
        <v>108.70010000000001</v>
      </c>
      <c r="R65">
        <v>0</v>
      </c>
      <c r="S65">
        <v>108.7</v>
      </c>
      <c r="T65">
        <v>1475.6</v>
      </c>
      <c r="W65">
        <v>0</v>
      </c>
      <c r="X65">
        <v>8.6999999999999994E-2</v>
      </c>
      <c r="Y65">
        <v>11.8</v>
      </c>
      <c r="Z65">
        <v>857</v>
      </c>
      <c r="AA65">
        <v>842</v>
      </c>
      <c r="AB65">
        <v>852</v>
      </c>
      <c r="AC65">
        <v>93</v>
      </c>
      <c r="AD65">
        <v>21.83</v>
      </c>
      <c r="AE65">
        <v>0.5</v>
      </c>
      <c r="AF65">
        <v>982</v>
      </c>
      <c r="AG65">
        <v>-2</v>
      </c>
      <c r="AH65">
        <v>67</v>
      </c>
      <c r="AI65">
        <v>35</v>
      </c>
      <c r="AJ65">
        <v>191</v>
      </c>
      <c r="AK65">
        <v>168.6</v>
      </c>
      <c r="AL65">
        <v>4.2</v>
      </c>
      <c r="AM65">
        <v>174</v>
      </c>
      <c r="AN65" t="s">
        <v>155</v>
      </c>
      <c r="AO65">
        <v>2</v>
      </c>
      <c r="AP65" s="28">
        <v>0.88902777777777775</v>
      </c>
      <c r="AQ65">
        <v>47.161247000000003</v>
      </c>
      <c r="AR65">
        <v>-88.483900000000006</v>
      </c>
      <c r="AS65">
        <v>310</v>
      </c>
      <c r="AT65">
        <v>29.3</v>
      </c>
      <c r="AU65">
        <v>12</v>
      </c>
      <c r="AV65">
        <v>10</v>
      </c>
      <c r="AW65" t="s">
        <v>221</v>
      </c>
      <c r="AX65">
        <v>1.3</v>
      </c>
      <c r="AY65">
        <v>1.7</v>
      </c>
      <c r="AZ65">
        <v>2.6</v>
      </c>
      <c r="BA65">
        <v>14.686999999999999</v>
      </c>
      <c r="BB65">
        <v>14.22</v>
      </c>
      <c r="BC65">
        <v>0.97</v>
      </c>
      <c r="BD65">
        <v>14.98</v>
      </c>
      <c r="BE65">
        <v>2787.9989999999998</v>
      </c>
      <c r="BF65">
        <v>213.29599999999999</v>
      </c>
      <c r="BG65">
        <v>3.347</v>
      </c>
      <c r="BH65">
        <v>0</v>
      </c>
      <c r="BI65">
        <v>3.347</v>
      </c>
      <c r="BJ65">
        <v>2.6779999999999999</v>
      </c>
      <c r="BK65">
        <v>0</v>
      </c>
      <c r="BL65">
        <v>2.6779999999999999</v>
      </c>
      <c r="BM65">
        <v>11.023</v>
      </c>
      <c r="BQ65">
        <v>14.875999999999999</v>
      </c>
      <c r="BR65">
        <v>0.21074399999999999</v>
      </c>
      <c r="BS65">
        <v>-5</v>
      </c>
      <c r="BT65">
        <v>5.0000000000000001E-3</v>
      </c>
      <c r="BU65">
        <v>5.1500560000000002</v>
      </c>
      <c r="BW65" s="4">
        <f t="shared" si="10"/>
        <v>1.3606447952</v>
      </c>
      <c r="BX65" t="e">
        <v>#NAME?</v>
      </c>
      <c r="BY65" s="4">
        <f t="shared" si="11"/>
        <v>11081.775284777179</v>
      </c>
      <c r="BZ65" s="4">
        <f t="shared" si="12"/>
        <v>847.81176074375685</v>
      </c>
      <c r="CA65" s="4">
        <f t="shared" si="13"/>
        <v>10.6445498053024</v>
      </c>
      <c r="CB65" s="4">
        <f t="shared" si="14"/>
        <v>43.814366132878405</v>
      </c>
    </row>
    <row r="66" spans="1:80" customFormat="1" x14ac:dyDescent="0.25">
      <c r="A66" s="26">
        <v>43530</v>
      </c>
      <c r="B66" s="29">
        <v>0.68055964120370371</v>
      </c>
      <c r="C66">
        <v>13.696999999999999</v>
      </c>
      <c r="D66">
        <v>1.4905999999999999</v>
      </c>
      <c r="E66">
        <v>14905.698275999999</v>
      </c>
      <c r="F66">
        <v>157.30000000000001</v>
      </c>
      <c r="G66">
        <v>0</v>
      </c>
      <c r="H66">
        <v>1472.6</v>
      </c>
      <c r="J66">
        <v>0.1</v>
      </c>
      <c r="K66">
        <v>0.87050000000000005</v>
      </c>
      <c r="L66">
        <v>11.922499999999999</v>
      </c>
      <c r="M66">
        <v>1.2975000000000001</v>
      </c>
      <c r="N66">
        <v>136.88759999999999</v>
      </c>
      <c r="O66">
        <v>0</v>
      </c>
      <c r="P66">
        <v>136.9</v>
      </c>
      <c r="Q66">
        <v>109.5201</v>
      </c>
      <c r="R66">
        <v>0</v>
      </c>
      <c r="S66">
        <v>109.5</v>
      </c>
      <c r="T66">
        <v>1472.5871</v>
      </c>
      <c r="W66">
        <v>0</v>
      </c>
      <c r="X66">
        <v>8.6999999999999994E-2</v>
      </c>
      <c r="Y66">
        <v>11.8</v>
      </c>
      <c r="Z66">
        <v>857</v>
      </c>
      <c r="AA66">
        <v>841</v>
      </c>
      <c r="AB66">
        <v>852</v>
      </c>
      <c r="AC66">
        <v>93</v>
      </c>
      <c r="AD66">
        <v>21.83</v>
      </c>
      <c r="AE66">
        <v>0.5</v>
      </c>
      <c r="AF66">
        <v>982</v>
      </c>
      <c r="AG66">
        <v>-2</v>
      </c>
      <c r="AH66">
        <v>67</v>
      </c>
      <c r="AI66">
        <v>35</v>
      </c>
      <c r="AJ66">
        <v>191</v>
      </c>
      <c r="AK66">
        <v>168</v>
      </c>
      <c r="AL66">
        <v>4.2</v>
      </c>
      <c r="AM66">
        <v>174</v>
      </c>
      <c r="AN66" t="s">
        <v>155</v>
      </c>
      <c r="AO66">
        <v>2</v>
      </c>
      <c r="AP66" s="28">
        <v>0.8890393518518519</v>
      </c>
      <c r="AQ66">
        <v>47.161366999999998</v>
      </c>
      <c r="AR66">
        <v>-88.483897999999996</v>
      </c>
      <c r="AS66">
        <v>310.39999999999998</v>
      </c>
      <c r="AT66">
        <v>29.3</v>
      </c>
      <c r="AU66">
        <v>12</v>
      </c>
      <c r="AV66">
        <v>9</v>
      </c>
      <c r="AW66" t="s">
        <v>222</v>
      </c>
      <c r="AX66">
        <v>1.1088</v>
      </c>
      <c r="AY66">
        <v>1.7</v>
      </c>
      <c r="AZ66">
        <v>2.2176</v>
      </c>
      <c r="BA66">
        <v>14.686999999999999</v>
      </c>
      <c r="BB66">
        <v>14.31</v>
      </c>
      <c r="BC66">
        <v>0.97</v>
      </c>
      <c r="BD66">
        <v>14.882</v>
      </c>
      <c r="BE66">
        <v>2816.5749999999998</v>
      </c>
      <c r="BF66">
        <v>195.089</v>
      </c>
      <c r="BG66">
        <v>3.387</v>
      </c>
      <c r="BH66">
        <v>0</v>
      </c>
      <c r="BI66">
        <v>3.387</v>
      </c>
      <c r="BJ66">
        <v>2.7090000000000001</v>
      </c>
      <c r="BK66">
        <v>0</v>
      </c>
      <c r="BL66">
        <v>2.7090000000000001</v>
      </c>
      <c r="BM66">
        <v>11.0471</v>
      </c>
      <c r="BQ66">
        <v>14.952</v>
      </c>
      <c r="BR66">
        <v>0.20588799999999999</v>
      </c>
      <c r="BS66">
        <v>-5</v>
      </c>
      <c r="BT66">
        <v>5.0000000000000001E-3</v>
      </c>
      <c r="BU66">
        <v>5.0313879999999997</v>
      </c>
      <c r="BW66" s="4">
        <f t="shared" si="10"/>
        <v>1.3292927095999998</v>
      </c>
      <c r="BX66" t="e">
        <v>#NAME?</v>
      </c>
      <c r="BY66" s="4">
        <f t="shared" si="11"/>
        <v>10937.395182177979</v>
      </c>
      <c r="BZ66" s="4">
        <f t="shared" si="12"/>
        <v>757.57453243599753</v>
      </c>
      <c r="CA66" s="4">
        <f t="shared" si="13"/>
        <v>10.5196572250056</v>
      </c>
      <c r="CB66" s="4">
        <f t="shared" si="14"/>
        <v>42.898377752070644</v>
      </c>
    </row>
    <row r="67" spans="1:80" customFormat="1" x14ac:dyDescent="0.25">
      <c r="A67" s="26">
        <v>43530</v>
      </c>
      <c r="B67" s="29">
        <v>0.68057121527777775</v>
      </c>
      <c r="C67">
        <v>13.795</v>
      </c>
      <c r="D67">
        <v>1.3996999999999999</v>
      </c>
      <c r="E67">
        <v>13996.534653000001</v>
      </c>
      <c r="F67">
        <v>157.1</v>
      </c>
      <c r="G67">
        <v>-0.1</v>
      </c>
      <c r="H67">
        <v>1467.6</v>
      </c>
      <c r="J67">
        <v>0.1</v>
      </c>
      <c r="K67">
        <v>0.87050000000000005</v>
      </c>
      <c r="L67">
        <v>12.0085</v>
      </c>
      <c r="M67">
        <v>1.2183999999999999</v>
      </c>
      <c r="N67">
        <v>136.79</v>
      </c>
      <c r="O67">
        <v>0</v>
      </c>
      <c r="P67">
        <v>136.80000000000001</v>
      </c>
      <c r="Q67">
        <v>109.44199999999999</v>
      </c>
      <c r="R67">
        <v>0</v>
      </c>
      <c r="S67">
        <v>109.4</v>
      </c>
      <c r="T67">
        <v>1467.6286</v>
      </c>
      <c r="W67">
        <v>0</v>
      </c>
      <c r="X67">
        <v>8.6999999999999994E-2</v>
      </c>
      <c r="Y67">
        <v>11.7</v>
      </c>
      <c r="Z67">
        <v>857</v>
      </c>
      <c r="AA67">
        <v>842</v>
      </c>
      <c r="AB67">
        <v>852</v>
      </c>
      <c r="AC67">
        <v>93</v>
      </c>
      <c r="AD67">
        <v>21.83</v>
      </c>
      <c r="AE67">
        <v>0.5</v>
      </c>
      <c r="AF67">
        <v>982</v>
      </c>
      <c r="AG67">
        <v>-2</v>
      </c>
      <c r="AH67">
        <v>67</v>
      </c>
      <c r="AI67">
        <v>35</v>
      </c>
      <c r="AJ67">
        <v>191</v>
      </c>
      <c r="AK67">
        <v>168</v>
      </c>
      <c r="AL67">
        <v>4.0999999999999996</v>
      </c>
      <c r="AM67">
        <v>174</v>
      </c>
      <c r="AN67" t="s">
        <v>155</v>
      </c>
      <c r="AO67">
        <v>2</v>
      </c>
      <c r="AP67" s="28">
        <v>0.88905092592592594</v>
      </c>
      <c r="AQ67">
        <v>47.161482999999997</v>
      </c>
      <c r="AR67">
        <v>-88.483911000000006</v>
      </c>
      <c r="AS67">
        <v>310.89999999999998</v>
      </c>
      <c r="AT67">
        <v>29.2</v>
      </c>
      <c r="AU67">
        <v>12</v>
      </c>
      <c r="AV67">
        <v>10</v>
      </c>
      <c r="AW67" t="s">
        <v>223</v>
      </c>
      <c r="AX67">
        <v>1.1956</v>
      </c>
      <c r="AY67">
        <v>1.9867999999999999</v>
      </c>
      <c r="AZ67">
        <v>2.3912</v>
      </c>
      <c r="BA67">
        <v>14.686999999999999</v>
      </c>
      <c r="BB67">
        <v>14.31</v>
      </c>
      <c r="BC67">
        <v>0.97</v>
      </c>
      <c r="BD67">
        <v>14.878</v>
      </c>
      <c r="BE67">
        <v>2835.5320000000002</v>
      </c>
      <c r="BF67">
        <v>183.108</v>
      </c>
      <c r="BG67">
        <v>3.3820000000000001</v>
      </c>
      <c r="BH67">
        <v>0</v>
      </c>
      <c r="BI67">
        <v>3.3820000000000001</v>
      </c>
      <c r="BJ67">
        <v>2.706</v>
      </c>
      <c r="BK67">
        <v>0</v>
      </c>
      <c r="BL67">
        <v>2.706</v>
      </c>
      <c r="BM67">
        <v>11.0046</v>
      </c>
      <c r="BQ67">
        <v>14.945</v>
      </c>
      <c r="BR67">
        <v>0.22151999999999999</v>
      </c>
      <c r="BS67">
        <v>-5</v>
      </c>
      <c r="BT67">
        <v>5.0000000000000001E-3</v>
      </c>
      <c r="BU67">
        <v>5.4133950000000004</v>
      </c>
      <c r="BW67" s="4">
        <f t="shared" si="10"/>
        <v>1.4302189590000001</v>
      </c>
      <c r="BX67" t="e">
        <v>#NAME?</v>
      </c>
      <c r="BY67" s="4">
        <f t="shared" si="11"/>
        <v>11847.017896929854</v>
      </c>
      <c r="BZ67" s="4">
        <f t="shared" si="12"/>
        <v>765.03589205518813</v>
      </c>
      <c r="CA67" s="4">
        <f t="shared" si="13"/>
        <v>11.305825654266</v>
      </c>
      <c r="CB67" s="4">
        <f t="shared" si="14"/>
        <v>45.977859939000609</v>
      </c>
    </row>
    <row r="68" spans="1:80" customFormat="1" x14ac:dyDescent="0.25">
      <c r="A68" s="26">
        <v>43530</v>
      </c>
      <c r="B68" s="29">
        <v>0.68058278935185179</v>
      </c>
      <c r="C68">
        <v>13.78</v>
      </c>
      <c r="D68">
        <v>1.3761000000000001</v>
      </c>
      <c r="E68">
        <v>13761.059216</v>
      </c>
      <c r="F68">
        <v>154.1</v>
      </c>
      <c r="G68">
        <v>0</v>
      </c>
      <c r="H68">
        <v>1477.4</v>
      </c>
      <c r="J68">
        <v>0.1</v>
      </c>
      <c r="K68">
        <v>0.87080000000000002</v>
      </c>
      <c r="L68">
        <v>11.9992</v>
      </c>
      <c r="M68">
        <v>1.1982999999999999</v>
      </c>
      <c r="N68">
        <v>134.20310000000001</v>
      </c>
      <c r="O68">
        <v>0</v>
      </c>
      <c r="P68">
        <v>134.19999999999999</v>
      </c>
      <c r="Q68">
        <v>107.3723</v>
      </c>
      <c r="R68">
        <v>0</v>
      </c>
      <c r="S68">
        <v>107.4</v>
      </c>
      <c r="T68">
        <v>1477.4128000000001</v>
      </c>
      <c r="W68">
        <v>0</v>
      </c>
      <c r="X68">
        <v>8.7099999999999997E-2</v>
      </c>
      <c r="Y68">
        <v>11.8</v>
      </c>
      <c r="Z68">
        <v>857</v>
      </c>
      <c r="AA68">
        <v>843</v>
      </c>
      <c r="AB68">
        <v>852</v>
      </c>
      <c r="AC68">
        <v>93</v>
      </c>
      <c r="AD68">
        <v>21.83</v>
      </c>
      <c r="AE68">
        <v>0.5</v>
      </c>
      <c r="AF68">
        <v>982</v>
      </c>
      <c r="AG68">
        <v>-2</v>
      </c>
      <c r="AH68">
        <v>67</v>
      </c>
      <c r="AI68">
        <v>35</v>
      </c>
      <c r="AJ68">
        <v>191</v>
      </c>
      <c r="AK68">
        <v>168</v>
      </c>
      <c r="AL68">
        <v>4.0999999999999996</v>
      </c>
      <c r="AM68">
        <v>174</v>
      </c>
      <c r="AN68" t="s">
        <v>155</v>
      </c>
      <c r="AO68">
        <v>2</v>
      </c>
      <c r="AP68" s="28">
        <v>0.88906249999999998</v>
      </c>
      <c r="AQ68">
        <v>47.1616</v>
      </c>
      <c r="AR68">
        <v>-88.483936</v>
      </c>
      <c r="AS68">
        <v>311</v>
      </c>
      <c r="AT68">
        <v>29</v>
      </c>
      <c r="AU68">
        <v>12</v>
      </c>
      <c r="AV68">
        <v>10</v>
      </c>
      <c r="AW68" t="s">
        <v>223</v>
      </c>
      <c r="AX68">
        <v>1.1044</v>
      </c>
      <c r="AY68">
        <v>1.6175999999999999</v>
      </c>
      <c r="AZ68">
        <v>2.0175999999999998</v>
      </c>
      <c r="BA68">
        <v>14.686999999999999</v>
      </c>
      <c r="BB68">
        <v>14.35</v>
      </c>
      <c r="BC68">
        <v>0.98</v>
      </c>
      <c r="BD68">
        <v>14.839</v>
      </c>
      <c r="BE68">
        <v>2839.3870000000002</v>
      </c>
      <c r="BF68">
        <v>180.47399999999999</v>
      </c>
      <c r="BG68">
        <v>3.3260000000000001</v>
      </c>
      <c r="BH68">
        <v>0</v>
      </c>
      <c r="BI68">
        <v>3.3260000000000001</v>
      </c>
      <c r="BJ68">
        <v>2.661</v>
      </c>
      <c r="BK68">
        <v>0</v>
      </c>
      <c r="BL68">
        <v>2.661</v>
      </c>
      <c r="BM68">
        <v>11.101699999999999</v>
      </c>
      <c r="BQ68">
        <v>14.981999999999999</v>
      </c>
      <c r="BR68">
        <v>0.228792</v>
      </c>
      <c r="BS68">
        <v>-5</v>
      </c>
      <c r="BT68">
        <v>5.3680000000000004E-3</v>
      </c>
      <c r="BU68">
        <v>5.5911039999999996</v>
      </c>
      <c r="BW68" s="4">
        <f t="shared" si="10"/>
        <v>1.4771696767999998</v>
      </c>
      <c r="BX68" t="e">
        <v>#NAME?</v>
      </c>
      <c r="BY68" s="4">
        <f t="shared" si="11"/>
        <v>12252.562724624806</v>
      </c>
      <c r="BZ68" s="4">
        <f t="shared" si="12"/>
        <v>778.78394356385274</v>
      </c>
      <c r="CA68" s="4">
        <f t="shared" si="13"/>
        <v>11.4827846328192</v>
      </c>
      <c r="CB68" s="4">
        <f t="shared" si="14"/>
        <v>47.906212009834235</v>
      </c>
    </row>
    <row r="69" spans="1:80" customFormat="1" x14ac:dyDescent="0.25">
      <c r="A69" s="26">
        <v>43530</v>
      </c>
      <c r="B69" s="29">
        <v>0.68059436342592594</v>
      </c>
      <c r="C69">
        <v>13.403</v>
      </c>
      <c r="D69">
        <v>2.2700999999999998</v>
      </c>
      <c r="E69">
        <v>22700.564448000001</v>
      </c>
      <c r="F69">
        <v>150.5</v>
      </c>
      <c r="G69">
        <v>0</v>
      </c>
      <c r="H69">
        <v>1493.4</v>
      </c>
      <c r="J69">
        <v>0.1</v>
      </c>
      <c r="K69">
        <v>0.86580000000000001</v>
      </c>
      <c r="L69">
        <v>11.6044</v>
      </c>
      <c r="M69">
        <v>1.9655</v>
      </c>
      <c r="N69">
        <v>130.34630000000001</v>
      </c>
      <c r="O69">
        <v>0</v>
      </c>
      <c r="P69">
        <v>130.30000000000001</v>
      </c>
      <c r="Q69">
        <v>104.2898</v>
      </c>
      <c r="R69">
        <v>0</v>
      </c>
      <c r="S69">
        <v>104.3</v>
      </c>
      <c r="T69">
        <v>1493.3606</v>
      </c>
      <c r="W69">
        <v>0</v>
      </c>
      <c r="X69">
        <v>8.6599999999999996E-2</v>
      </c>
      <c r="Y69">
        <v>11.7</v>
      </c>
      <c r="Z69">
        <v>857</v>
      </c>
      <c r="AA69">
        <v>844</v>
      </c>
      <c r="AB69">
        <v>852</v>
      </c>
      <c r="AC69">
        <v>93</v>
      </c>
      <c r="AD69">
        <v>21.84</v>
      </c>
      <c r="AE69">
        <v>0.5</v>
      </c>
      <c r="AF69">
        <v>982</v>
      </c>
      <c r="AG69">
        <v>-2</v>
      </c>
      <c r="AH69">
        <v>66.632000000000005</v>
      </c>
      <c r="AI69">
        <v>35</v>
      </c>
      <c r="AJ69">
        <v>191</v>
      </c>
      <c r="AK69">
        <v>168</v>
      </c>
      <c r="AL69">
        <v>4</v>
      </c>
      <c r="AM69">
        <v>174</v>
      </c>
      <c r="AN69" t="s">
        <v>155</v>
      </c>
      <c r="AO69">
        <v>2</v>
      </c>
      <c r="AP69" s="28">
        <v>0.88907407407407402</v>
      </c>
      <c r="AQ69">
        <v>47.161712000000001</v>
      </c>
      <c r="AR69">
        <v>-88.483970999999997</v>
      </c>
      <c r="AS69">
        <v>311.10000000000002</v>
      </c>
      <c r="AT69">
        <v>28.8</v>
      </c>
      <c r="AU69">
        <v>12</v>
      </c>
      <c r="AV69">
        <v>10</v>
      </c>
      <c r="AW69" t="s">
        <v>223</v>
      </c>
      <c r="AX69">
        <v>1.1956</v>
      </c>
      <c r="AY69">
        <v>1.6956</v>
      </c>
      <c r="AZ69">
        <v>2</v>
      </c>
      <c r="BA69">
        <v>14.686999999999999</v>
      </c>
      <c r="BB69">
        <v>13.79</v>
      </c>
      <c r="BC69">
        <v>0.94</v>
      </c>
      <c r="BD69">
        <v>15.496</v>
      </c>
      <c r="BE69">
        <v>2670.8629999999998</v>
      </c>
      <c r="BF69">
        <v>287.92399999999998</v>
      </c>
      <c r="BG69">
        <v>3.1419999999999999</v>
      </c>
      <c r="BH69">
        <v>0</v>
      </c>
      <c r="BI69">
        <v>3.1419999999999999</v>
      </c>
      <c r="BJ69">
        <v>2.5139999999999998</v>
      </c>
      <c r="BK69">
        <v>0</v>
      </c>
      <c r="BL69">
        <v>2.5139999999999998</v>
      </c>
      <c r="BM69">
        <v>10.9146</v>
      </c>
      <c r="BQ69">
        <v>14.49</v>
      </c>
      <c r="BR69">
        <v>0.25517600000000001</v>
      </c>
      <c r="BS69">
        <v>-5</v>
      </c>
      <c r="BT69">
        <v>5.6319999999999999E-3</v>
      </c>
      <c r="BU69">
        <v>6.2358640000000003</v>
      </c>
      <c r="BW69" s="4">
        <f t="shared" si="10"/>
        <v>1.6475152688000001</v>
      </c>
      <c r="BX69" t="e">
        <v>#NAME?</v>
      </c>
      <c r="BY69" s="4">
        <f t="shared" si="11"/>
        <v>12854.435840761778</v>
      </c>
      <c r="BZ69" s="4">
        <f t="shared" si="12"/>
        <v>1385.7320967101248</v>
      </c>
      <c r="CA69" s="4">
        <f t="shared" si="13"/>
        <v>12.099479345692799</v>
      </c>
      <c r="CB69" s="4">
        <f t="shared" si="14"/>
        <v>52.53022166527392</v>
      </c>
    </row>
    <row r="70" spans="1:80" customFormat="1" x14ac:dyDescent="0.25">
      <c r="A70" s="26">
        <v>43530</v>
      </c>
      <c r="B70" s="29">
        <v>0.68060593750000009</v>
      </c>
      <c r="C70">
        <v>12.269</v>
      </c>
      <c r="D70">
        <v>3.9843000000000002</v>
      </c>
      <c r="E70">
        <v>39842.584540999997</v>
      </c>
      <c r="F70">
        <v>147.4</v>
      </c>
      <c r="G70">
        <v>0</v>
      </c>
      <c r="H70">
        <v>1570.3</v>
      </c>
      <c r="J70">
        <v>0.1</v>
      </c>
      <c r="K70">
        <v>0.85919999999999996</v>
      </c>
      <c r="L70">
        <v>10.540800000000001</v>
      </c>
      <c r="M70">
        <v>3.4232</v>
      </c>
      <c r="N70">
        <v>126.60250000000001</v>
      </c>
      <c r="O70">
        <v>0</v>
      </c>
      <c r="P70">
        <v>126.6</v>
      </c>
      <c r="Q70">
        <v>101.2998</v>
      </c>
      <c r="R70">
        <v>0</v>
      </c>
      <c r="S70">
        <v>101.3</v>
      </c>
      <c r="T70">
        <v>1570.2648999999999</v>
      </c>
      <c r="W70">
        <v>0</v>
      </c>
      <c r="X70">
        <v>8.5900000000000004E-2</v>
      </c>
      <c r="Y70">
        <v>11.7</v>
      </c>
      <c r="Z70">
        <v>858</v>
      </c>
      <c r="AA70">
        <v>844</v>
      </c>
      <c r="AB70">
        <v>852</v>
      </c>
      <c r="AC70">
        <v>93</v>
      </c>
      <c r="AD70">
        <v>21.86</v>
      </c>
      <c r="AE70">
        <v>0.5</v>
      </c>
      <c r="AF70">
        <v>981</v>
      </c>
      <c r="AG70">
        <v>-2</v>
      </c>
      <c r="AH70">
        <v>66</v>
      </c>
      <c r="AI70">
        <v>35</v>
      </c>
      <c r="AJ70">
        <v>191</v>
      </c>
      <c r="AK70">
        <v>168</v>
      </c>
      <c r="AL70">
        <v>4</v>
      </c>
      <c r="AM70">
        <v>174</v>
      </c>
      <c r="AN70" t="s">
        <v>155</v>
      </c>
      <c r="AO70">
        <v>2</v>
      </c>
      <c r="AP70" s="28">
        <v>0.88908564814814817</v>
      </c>
      <c r="AQ70">
        <v>47.161817999999997</v>
      </c>
      <c r="AR70">
        <v>-88.484044999999995</v>
      </c>
      <c r="AS70">
        <v>311.3</v>
      </c>
      <c r="AT70">
        <v>28.5</v>
      </c>
      <c r="AU70">
        <v>12</v>
      </c>
      <c r="AV70">
        <v>10</v>
      </c>
      <c r="AW70" t="s">
        <v>223</v>
      </c>
      <c r="AX70">
        <v>1.2</v>
      </c>
      <c r="AY70">
        <v>1.7</v>
      </c>
      <c r="AZ70">
        <v>2.0956000000000001</v>
      </c>
      <c r="BA70">
        <v>14.686999999999999</v>
      </c>
      <c r="BB70">
        <v>13.1</v>
      </c>
      <c r="BC70">
        <v>0.89</v>
      </c>
      <c r="BD70">
        <v>16.391999999999999</v>
      </c>
      <c r="BE70">
        <v>2356.7979999999998</v>
      </c>
      <c r="BF70">
        <v>487.14</v>
      </c>
      <c r="BG70">
        <v>2.964</v>
      </c>
      <c r="BH70">
        <v>0</v>
      </c>
      <c r="BI70">
        <v>2.964</v>
      </c>
      <c r="BJ70">
        <v>2.3719999999999999</v>
      </c>
      <c r="BK70">
        <v>0</v>
      </c>
      <c r="BL70">
        <v>2.3719999999999999</v>
      </c>
      <c r="BM70">
        <v>11.148999999999999</v>
      </c>
      <c r="BQ70">
        <v>13.968</v>
      </c>
      <c r="BR70">
        <v>0.34048800000000001</v>
      </c>
      <c r="BS70">
        <v>-5</v>
      </c>
      <c r="BT70">
        <v>5.0000000000000001E-3</v>
      </c>
      <c r="BU70">
        <v>8.3206749999999996</v>
      </c>
      <c r="BW70" s="4">
        <f t="shared" si="10"/>
        <v>2.1983223349999998</v>
      </c>
      <c r="BX70" t="e">
        <v>#NAME?</v>
      </c>
      <c r="BY70" s="4">
        <f t="shared" si="11"/>
        <v>15135.113923318069</v>
      </c>
      <c r="BZ70" s="4">
        <f t="shared" si="12"/>
        <v>3128.3628875301001</v>
      </c>
      <c r="CA70" s="4">
        <f t="shared" si="13"/>
        <v>15.232739600979999</v>
      </c>
      <c r="CB70" s="4">
        <f t="shared" si="14"/>
        <v>71.597729262784995</v>
      </c>
    </row>
    <row r="71" spans="1:80" customFormat="1" x14ac:dyDescent="0.25">
      <c r="A71" s="26">
        <v>43530</v>
      </c>
      <c r="B71" s="29">
        <v>0.68061751157407402</v>
      </c>
      <c r="C71">
        <v>11.458</v>
      </c>
      <c r="D71">
        <v>5.7244999999999999</v>
      </c>
      <c r="E71">
        <v>57244.866952999997</v>
      </c>
      <c r="F71">
        <v>144.80000000000001</v>
      </c>
      <c r="G71">
        <v>0</v>
      </c>
      <c r="H71">
        <v>1700.2</v>
      </c>
      <c r="J71">
        <v>0.1</v>
      </c>
      <c r="K71">
        <v>0.84950000000000003</v>
      </c>
      <c r="L71">
        <v>9.7326999999999995</v>
      </c>
      <c r="M71">
        <v>4.8627000000000002</v>
      </c>
      <c r="N71">
        <v>123.00539999999999</v>
      </c>
      <c r="O71">
        <v>0</v>
      </c>
      <c r="P71">
        <v>123</v>
      </c>
      <c r="Q71">
        <v>98.389499999999998</v>
      </c>
      <c r="R71">
        <v>0</v>
      </c>
      <c r="S71">
        <v>98.4</v>
      </c>
      <c r="T71">
        <v>1700.2496000000001</v>
      </c>
      <c r="W71">
        <v>0</v>
      </c>
      <c r="X71">
        <v>8.4900000000000003E-2</v>
      </c>
      <c r="Y71">
        <v>11.8</v>
      </c>
      <c r="Z71">
        <v>857</v>
      </c>
      <c r="AA71">
        <v>843</v>
      </c>
      <c r="AB71">
        <v>852</v>
      </c>
      <c r="AC71">
        <v>92.6</v>
      </c>
      <c r="AD71">
        <v>21.77</v>
      </c>
      <c r="AE71">
        <v>0.5</v>
      </c>
      <c r="AF71">
        <v>981</v>
      </c>
      <c r="AG71">
        <v>-2</v>
      </c>
      <c r="AH71">
        <v>66</v>
      </c>
      <c r="AI71">
        <v>35</v>
      </c>
      <c r="AJ71">
        <v>191</v>
      </c>
      <c r="AK71">
        <v>168</v>
      </c>
      <c r="AL71">
        <v>4.0999999999999996</v>
      </c>
      <c r="AM71">
        <v>174</v>
      </c>
      <c r="AN71" t="s">
        <v>155</v>
      </c>
      <c r="AO71">
        <v>2</v>
      </c>
      <c r="AP71" s="28">
        <v>0.88909722222222232</v>
      </c>
      <c r="AQ71">
        <v>47.161923000000002</v>
      </c>
      <c r="AR71">
        <v>-88.484114000000005</v>
      </c>
      <c r="AS71">
        <v>311.2</v>
      </c>
      <c r="AT71">
        <v>28.5</v>
      </c>
      <c r="AU71">
        <v>12</v>
      </c>
      <c r="AV71">
        <v>10</v>
      </c>
      <c r="AW71" t="s">
        <v>223</v>
      </c>
      <c r="AX71">
        <v>1.2</v>
      </c>
      <c r="AY71">
        <v>1.7</v>
      </c>
      <c r="AZ71">
        <v>2.1</v>
      </c>
      <c r="BA71">
        <v>14.686999999999999</v>
      </c>
      <c r="BB71">
        <v>12.21</v>
      </c>
      <c r="BC71">
        <v>0.83</v>
      </c>
      <c r="BD71">
        <v>17.722000000000001</v>
      </c>
      <c r="BE71">
        <v>2080.8440000000001</v>
      </c>
      <c r="BF71">
        <v>661.70299999999997</v>
      </c>
      <c r="BG71">
        <v>2.754</v>
      </c>
      <c r="BH71">
        <v>0</v>
      </c>
      <c r="BI71">
        <v>2.754</v>
      </c>
      <c r="BJ71">
        <v>2.2029999999999998</v>
      </c>
      <c r="BK71">
        <v>0</v>
      </c>
      <c r="BL71">
        <v>2.2029999999999998</v>
      </c>
      <c r="BM71">
        <v>11.5434</v>
      </c>
      <c r="BQ71">
        <v>13.205</v>
      </c>
      <c r="BR71">
        <v>0.42854399999999998</v>
      </c>
      <c r="BS71">
        <v>-5</v>
      </c>
      <c r="BT71">
        <v>5.0000000000000001E-3</v>
      </c>
      <c r="BU71">
        <v>10.472543999999999</v>
      </c>
      <c r="BW71" s="4">
        <f t="shared" si="10"/>
        <v>2.7668461247999998</v>
      </c>
      <c r="BX71" t="e">
        <v>#NAME?</v>
      </c>
      <c r="BY71" s="4">
        <f t="shared" si="11"/>
        <v>16818.857481919564</v>
      </c>
      <c r="BZ71" s="4">
        <f t="shared" si="12"/>
        <v>5348.3530972810167</v>
      </c>
      <c r="CA71" s="4">
        <f t="shared" si="13"/>
        <v>17.806208938617601</v>
      </c>
      <c r="CB71" s="4">
        <f t="shared" si="14"/>
        <v>93.301948371329274</v>
      </c>
    </row>
    <row r="72" spans="1:80" customFormat="1" x14ac:dyDescent="0.25">
      <c r="A72" s="26">
        <v>43530</v>
      </c>
      <c r="B72" s="29">
        <v>0.68062908564814817</v>
      </c>
      <c r="C72">
        <v>11.115</v>
      </c>
      <c r="D72">
        <v>6.3794000000000004</v>
      </c>
      <c r="E72">
        <v>63794.223176</v>
      </c>
      <c r="F72">
        <v>140.19999999999999</v>
      </c>
      <c r="G72">
        <v>0</v>
      </c>
      <c r="H72">
        <v>1878.8</v>
      </c>
      <c r="J72">
        <v>0.1</v>
      </c>
      <c r="K72">
        <v>0.8458</v>
      </c>
      <c r="L72">
        <v>9.4018999999999995</v>
      </c>
      <c r="M72">
        <v>5.3959000000000001</v>
      </c>
      <c r="N72">
        <v>118.5472</v>
      </c>
      <c r="O72">
        <v>0</v>
      </c>
      <c r="P72">
        <v>118.5</v>
      </c>
      <c r="Q72">
        <v>94.770300000000006</v>
      </c>
      <c r="R72">
        <v>0</v>
      </c>
      <c r="S72">
        <v>94.8</v>
      </c>
      <c r="T72">
        <v>1878.7746999999999</v>
      </c>
      <c r="W72">
        <v>0</v>
      </c>
      <c r="X72">
        <v>8.4599999999999995E-2</v>
      </c>
      <c r="Y72">
        <v>11.7</v>
      </c>
      <c r="Z72">
        <v>858</v>
      </c>
      <c r="AA72">
        <v>844</v>
      </c>
      <c r="AB72">
        <v>853</v>
      </c>
      <c r="AC72">
        <v>92</v>
      </c>
      <c r="AD72">
        <v>21.62</v>
      </c>
      <c r="AE72">
        <v>0.5</v>
      </c>
      <c r="AF72">
        <v>981</v>
      </c>
      <c r="AG72">
        <v>-2</v>
      </c>
      <c r="AH72">
        <v>66</v>
      </c>
      <c r="AI72">
        <v>35</v>
      </c>
      <c r="AJ72">
        <v>191</v>
      </c>
      <c r="AK72">
        <v>168</v>
      </c>
      <c r="AL72">
        <v>4</v>
      </c>
      <c r="AM72">
        <v>174</v>
      </c>
      <c r="AN72" t="s">
        <v>155</v>
      </c>
      <c r="AO72">
        <v>2</v>
      </c>
      <c r="AP72" s="28">
        <v>0.88910879629629624</v>
      </c>
      <c r="AQ72">
        <v>47.162042999999997</v>
      </c>
      <c r="AR72">
        <v>-88.484138999999999</v>
      </c>
      <c r="AS72">
        <v>311.5</v>
      </c>
      <c r="AT72">
        <v>29</v>
      </c>
      <c r="AU72">
        <v>12</v>
      </c>
      <c r="AV72">
        <v>10</v>
      </c>
      <c r="AW72" t="s">
        <v>223</v>
      </c>
      <c r="AX72">
        <v>1.1044</v>
      </c>
      <c r="AY72">
        <v>1.7</v>
      </c>
      <c r="AZ72">
        <v>2.1</v>
      </c>
      <c r="BA72">
        <v>14.686999999999999</v>
      </c>
      <c r="BB72">
        <v>11.9</v>
      </c>
      <c r="BC72">
        <v>0.81</v>
      </c>
      <c r="BD72">
        <v>18.225999999999999</v>
      </c>
      <c r="BE72">
        <v>1980.4780000000001</v>
      </c>
      <c r="BF72">
        <v>723.43899999999996</v>
      </c>
      <c r="BG72">
        <v>2.6150000000000002</v>
      </c>
      <c r="BH72">
        <v>0</v>
      </c>
      <c r="BI72">
        <v>2.6150000000000002</v>
      </c>
      <c r="BJ72">
        <v>2.0910000000000002</v>
      </c>
      <c r="BK72">
        <v>0</v>
      </c>
      <c r="BL72">
        <v>2.0910000000000002</v>
      </c>
      <c r="BM72">
        <v>12.567399999999999</v>
      </c>
      <c r="BQ72">
        <v>12.955</v>
      </c>
      <c r="BR72">
        <v>0.46517599999999998</v>
      </c>
      <c r="BS72">
        <v>-5</v>
      </c>
      <c r="BT72">
        <v>5.0000000000000001E-3</v>
      </c>
      <c r="BU72">
        <v>11.367739</v>
      </c>
      <c r="BW72" s="4">
        <f t="shared" si="10"/>
        <v>3.0033566438000001</v>
      </c>
      <c r="BX72" t="e">
        <v>#NAME?</v>
      </c>
      <c r="BY72" s="4">
        <f t="shared" si="11"/>
        <v>17375.963292014978</v>
      </c>
      <c r="BZ72" s="4">
        <f t="shared" si="12"/>
        <v>6347.1795738261289</v>
      </c>
      <c r="CA72" s="4">
        <f t="shared" si="13"/>
        <v>18.345641427778205</v>
      </c>
      <c r="CB72" s="4">
        <f t="shared" si="14"/>
        <v>110.26160405521749</v>
      </c>
    </row>
    <row r="73" spans="1:80" customFormat="1" x14ac:dyDescent="0.25">
      <c r="A73" s="26">
        <v>43530</v>
      </c>
      <c r="B73" s="29">
        <v>0.68064065972222221</v>
      </c>
      <c r="C73">
        <v>10.997999999999999</v>
      </c>
      <c r="D73">
        <v>6.5387000000000004</v>
      </c>
      <c r="E73">
        <v>65387.087378999997</v>
      </c>
      <c r="F73">
        <v>132.5</v>
      </c>
      <c r="G73">
        <v>0</v>
      </c>
      <c r="H73">
        <v>2000.2</v>
      </c>
      <c r="J73">
        <v>0.1</v>
      </c>
      <c r="K73">
        <v>0.84509999999999996</v>
      </c>
      <c r="L73">
        <v>9.2944999999999993</v>
      </c>
      <c r="M73">
        <v>5.5259999999999998</v>
      </c>
      <c r="N73">
        <v>111.9593</v>
      </c>
      <c r="O73">
        <v>0</v>
      </c>
      <c r="P73">
        <v>112</v>
      </c>
      <c r="Q73">
        <v>89.503699999999995</v>
      </c>
      <c r="R73">
        <v>0</v>
      </c>
      <c r="S73">
        <v>89.5</v>
      </c>
      <c r="T73">
        <v>2000.2252000000001</v>
      </c>
      <c r="W73">
        <v>0</v>
      </c>
      <c r="X73">
        <v>8.4500000000000006E-2</v>
      </c>
      <c r="Y73">
        <v>11.8</v>
      </c>
      <c r="Z73">
        <v>858</v>
      </c>
      <c r="AA73">
        <v>843</v>
      </c>
      <c r="AB73">
        <v>852</v>
      </c>
      <c r="AC73">
        <v>92</v>
      </c>
      <c r="AD73">
        <v>21.62</v>
      </c>
      <c r="AE73">
        <v>0.5</v>
      </c>
      <c r="AF73">
        <v>981</v>
      </c>
      <c r="AG73">
        <v>-2</v>
      </c>
      <c r="AH73">
        <v>66</v>
      </c>
      <c r="AI73">
        <v>35</v>
      </c>
      <c r="AJ73">
        <v>191</v>
      </c>
      <c r="AK73">
        <v>168</v>
      </c>
      <c r="AL73">
        <v>4</v>
      </c>
      <c r="AM73">
        <v>174</v>
      </c>
      <c r="AN73" t="s">
        <v>155</v>
      </c>
      <c r="AO73">
        <v>2</v>
      </c>
      <c r="AP73" s="28">
        <v>0.88912037037037039</v>
      </c>
      <c r="AQ73">
        <v>47.162168999999999</v>
      </c>
      <c r="AR73">
        <v>-88.484133</v>
      </c>
      <c r="AS73">
        <v>312.3</v>
      </c>
      <c r="AT73">
        <v>29.9</v>
      </c>
      <c r="AU73">
        <v>12</v>
      </c>
      <c r="AV73">
        <v>10</v>
      </c>
      <c r="AW73" t="s">
        <v>223</v>
      </c>
      <c r="AX73">
        <v>1.1956</v>
      </c>
      <c r="AY73">
        <v>1.9867999999999999</v>
      </c>
      <c r="AZ73">
        <v>2.2911999999999999</v>
      </c>
      <c r="BA73">
        <v>14.686999999999999</v>
      </c>
      <c r="BB73">
        <v>11.84</v>
      </c>
      <c r="BC73">
        <v>0.81</v>
      </c>
      <c r="BD73">
        <v>18.326000000000001</v>
      </c>
      <c r="BE73">
        <v>1953.3030000000001</v>
      </c>
      <c r="BF73">
        <v>739.15300000000002</v>
      </c>
      <c r="BG73">
        <v>2.464</v>
      </c>
      <c r="BH73">
        <v>0</v>
      </c>
      <c r="BI73">
        <v>2.464</v>
      </c>
      <c r="BJ73">
        <v>1.97</v>
      </c>
      <c r="BK73">
        <v>0</v>
      </c>
      <c r="BL73">
        <v>1.97</v>
      </c>
      <c r="BM73">
        <v>13.348599999999999</v>
      </c>
      <c r="BQ73">
        <v>12.914</v>
      </c>
      <c r="BR73">
        <v>0.42696000000000001</v>
      </c>
      <c r="BS73">
        <v>-5</v>
      </c>
      <c r="BT73">
        <v>5.3680000000000004E-3</v>
      </c>
      <c r="BU73">
        <v>10.433835</v>
      </c>
      <c r="BW73" s="4">
        <f t="shared" si="10"/>
        <v>2.756619207</v>
      </c>
      <c r="BX73" t="e">
        <v>#NAME?</v>
      </c>
      <c r="BY73" s="4">
        <f t="shared" si="11"/>
        <v>15729.624523566461</v>
      </c>
      <c r="BZ73" s="4">
        <f t="shared" si="12"/>
        <v>5952.2763009465098</v>
      </c>
      <c r="CA73" s="4">
        <f t="shared" si="13"/>
        <v>15.864082690410001</v>
      </c>
      <c r="CB73" s="4">
        <f t="shared" si="14"/>
        <v>107.49405797015581</v>
      </c>
    </row>
    <row r="74" spans="1:80" customFormat="1" x14ac:dyDescent="0.25">
      <c r="A74" s="26">
        <v>43530</v>
      </c>
      <c r="B74" s="29">
        <v>0.68065223379629636</v>
      </c>
      <c r="C74">
        <v>10.926</v>
      </c>
      <c r="D74">
        <v>6.6806999999999999</v>
      </c>
      <c r="E74">
        <v>66806.536219999995</v>
      </c>
      <c r="F74">
        <v>126</v>
      </c>
      <c r="G74">
        <v>0</v>
      </c>
      <c r="H74">
        <v>2065.3000000000002</v>
      </c>
      <c r="J74">
        <v>0.1</v>
      </c>
      <c r="K74">
        <v>0.84430000000000005</v>
      </c>
      <c r="L74">
        <v>9.2248999999999999</v>
      </c>
      <c r="M74">
        <v>5.6403999999999996</v>
      </c>
      <c r="N74">
        <v>106.34910000000001</v>
      </c>
      <c r="O74">
        <v>0</v>
      </c>
      <c r="P74">
        <v>106.3</v>
      </c>
      <c r="Q74">
        <v>85.018799999999999</v>
      </c>
      <c r="R74">
        <v>0</v>
      </c>
      <c r="S74">
        <v>85</v>
      </c>
      <c r="T74">
        <v>2065.2874000000002</v>
      </c>
      <c r="W74">
        <v>0</v>
      </c>
      <c r="X74">
        <v>8.4400000000000003E-2</v>
      </c>
      <c r="Y74">
        <v>11.7</v>
      </c>
      <c r="Z74">
        <v>858</v>
      </c>
      <c r="AA74">
        <v>842</v>
      </c>
      <c r="AB74">
        <v>852</v>
      </c>
      <c r="AC74">
        <v>92</v>
      </c>
      <c r="AD74">
        <v>21.62</v>
      </c>
      <c r="AE74">
        <v>0.5</v>
      </c>
      <c r="AF74">
        <v>981</v>
      </c>
      <c r="AG74">
        <v>-2</v>
      </c>
      <c r="AH74">
        <v>66</v>
      </c>
      <c r="AI74">
        <v>35</v>
      </c>
      <c r="AJ74">
        <v>191</v>
      </c>
      <c r="AK74">
        <v>168</v>
      </c>
      <c r="AL74">
        <v>4</v>
      </c>
      <c r="AM74">
        <v>174.1</v>
      </c>
      <c r="AN74" t="s">
        <v>155</v>
      </c>
      <c r="AO74">
        <v>2</v>
      </c>
      <c r="AP74" s="28">
        <v>0.88913194444444443</v>
      </c>
      <c r="AQ74">
        <v>47.162301999999997</v>
      </c>
      <c r="AR74">
        <v>-88.484116</v>
      </c>
      <c r="AS74">
        <v>312.7</v>
      </c>
      <c r="AT74">
        <v>31.3</v>
      </c>
      <c r="AU74">
        <v>12</v>
      </c>
      <c r="AV74">
        <v>10</v>
      </c>
      <c r="AW74" t="s">
        <v>223</v>
      </c>
      <c r="AX74">
        <v>1.2956000000000001</v>
      </c>
      <c r="AY74">
        <v>1.8088</v>
      </c>
      <c r="AZ74">
        <v>2.2999999999999998</v>
      </c>
      <c r="BA74">
        <v>14.686999999999999</v>
      </c>
      <c r="BB74">
        <v>11.78</v>
      </c>
      <c r="BC74">
        <v>0.8</v>
      </c>
      <c r="BD74">
        <v>18.442</v>
      </c>
      <c r="BE74">
        <v>1932.0609999999999</v>
      </c>
      <c r="BF74">
        <v>751.87599999999998</v>
      </c>
      <c r="BG74">
        <v>2.3330000000000002</v>
      </c>
      <c r="BH74">
        <v>0</v>
      </c>
      <c r="BI74">
        <v>2.3330000000000002</v>
      </c>
      <c r="BJ74">
        <v>1.865</v>
      </c>
      <c r="BK74">
        <v>0</v>
      </c>
      <c r="BL74">
        <v>1.865</v>
      </c>
      <c r="BM74">
        <v>13.7357</v>
      </c>
      <c r="BQ74">
        <v>12.856999999999999</v>
      </c>
      <c r="BR74">
        <v>0.42123500000000003</v>
      </c>
      <c r="BS74">
        <v>-5</v>
      </c>
      <c r="BT74">
        <v>5.6319999999999999E-3</v>
      </c>
      <c r="BU74">
        <v>10.293925</v>
      </c>
      <c r="BW74" s="4">
        <f t="shared" si="10"/>
        <v>2.719654985</v>
      </c>
      <c r="BX74" t="e">
        <v>#NAME?</v>
      </c>
      <c r="BY74" s="4">
        <f t="shared" si="11"/>
        <v>15349.937376510215</v>
      </c>
      <c r="BZ74" s="4">
        <f t="shared" si="12"/>
        <v>5973.5430273169404</v>
      </c>
      <c r="CA74" s="4">
        <f t="shared" si="13"/>
        <v>14.817147702475001</v>
      </c>
      <c r="CB74" s="4">
        <f t="shared" si="14"/>
        <v>109.1280942074455</v>
      </c>
    </row>
    <row r="75" spans="1:80" customFormat="1" x14ac:dyDescent="0.25">
      <c r="A75" s="26">
        <v>43530</v>
      </c>
      <c r="B75" s="29">
        <v>0.68066380787037029</v>
      </c>
      <c r="C75">
        <v>10.851000000000001</v>
      </c>
      <c r="D75">
        <v>6.8007</v>
      </c>
      <c r="E75">
        <v>68007</v>
      </c>
      <c r="F75">
        <v>119.3</v>
      </c>
      <c r="G75">
        <v>0</v>
      </c>
      <c r="H75">
        <v>2096.4</v>
      </c>
      <c r="J75">
        <v>0.1</v>
      </c>
      <c r="K75">
        <v>0.84379999999999999</v>
      </c>
      <c r="L75">
        <v>9.1557999999999993</v>
      </c>
      <c r="M75">
        <v>5.7381000000000002</v>
      </c>
      <c r="N75">
        <v>100.6186</v>
      </c>
      <c r="O75">
        <v>0</v>
      </c>
      <c r="P75">
        <v>100.6</v>
      </c>
      <c r="Q75">
        <v>80.437600000000003</v>
      </c>
      <c r="R75">
        <v>0</v>
      </c>
      <c r="S75">
        <v>80.400000000000006</v>
      </c>
      <c r="T75">
        <v>2096.3874000000001</v>
      </c>
      <c r="W75">
        <v>0</v>
      </c>
      <c r="X75">
        <v>8.4400000000000003E-2</v>
      </c>
      <c r="Y75">
        <v>11.8</v>
      </c>
      <c r="Z75">
        <v>858</v>
      </c>
      <c r="AA75">
        <v>842</v>
      </c>
      <c r="AB75">
        <v>852</v>
      </c>
      <c r="AC75">
        <v>92</v>
      </c>
      <c r="AD75">
        <v>21.62</v>
      </c>
      <c r="AE75">
        <v>0.5</v>
      </c>
      <c r="AF75">
        <v>981</v>
      </c>
      <c r="AG75">
        <v>-2</v>
      </c>
      <c r="AH75">
        <v>66</v>
      </c>
      <c r="AI75">
        <v>35</v>
      </c>
      <c r="AJ75">
        <v>191</v>
      </c>
      <c r="AK75">
        <v>168</v>
      </c>
      <c r="AL75">
        <v>4.2</v>
      </c>
      <c r="AM75">
        <v>174.4</v>
      </c>
      <c r="AN75" t="s">
        <v>155</v>
      </c>
      <c r="AO75">
        <v>2</v>
      </c>
      <c r="AP75" s="28">
        <v>0.88914351851851858</v>
      </c>
      <c r="AQ75">
        <v>47.162441000000001</v>
      </c>
      <c r="AR75">
        <v>-88.484099000000001</v>
      </c>
      <c r="AS75">
        <v>313.10000000000002</v>
      </c>
      <c r="AT75">
        <v>32.799999999999997</v>
      </c>
      <c r="AU75">
        <v>12</v>
      </c>
      <c r="AV75">
        <v>10</v>
      </c>
      <c r="AW75" t="s">
        <v>223</v>
      </c>
      <c r="AX75">
        <v>1.2043999999999999</v>
      </c>
      <c r="AY75">
        <v>1.8</v>
      </c>
      <c r="AZ75">
        <v>2.2999999999999998</v>
      </c>
      <c r="BA75">
        <v>14.686999999999999</v>
      </c>
      <c r="BB75">
        <v>11.73</v>
      </c>
      <c r="BC75">
        <v>0.8</v>
      </c>
      <c r="BD75">
        <v>18.518000000000001</v>
      </c>
      <c r="BE75">
        <v>1913.546</v>
      </c>
      <c r="BF75">
        <v>763.29100000000005</v>
      </c>
      <c r="BG75">
        <v>2.202</v>
      </c>
      <c r="BH75">
        <v>0</v>
      </c>
      <c r="BI75">
        <v>2.202</v>
      </c>
      <c r="BJ75">
        <v>1.7609999999999999</v>
      </c>
      <c r="BK75">
        <v>0</v>
      </c>
      <c r="BL75">
        <v>1.7609999999999999</v>
      </c>
      <c r="BM75">
        <v>13.9133</v>
      </c>
      <c r="BQ75">
        <v>12.821999999999999</v>
      </c>
      <c r="BR75">
        <v>0.460899</v>
      </c>
      <c r="BS75">
        <v>-5</v>
      </c>
      <c r="BT75">
        <v>5.0000000000000001E-3</v>
      </c>
      <c r="BU75">
        <v>11.263216999999999</v>
      </c>
      <c r="BW75" s="4">
        <f t="shared" ref="BW75:BW138" si="15">BU75*0.2642</f>
        <v>2.9757419313999995</v>
      </c>
      <c r="BX75" t="e">
        <v>#NAME?</v>
      </c>
      <c r="BY75" s="4">
        <f t="shared" ref="BY75:BY138" si="16">BE75*$BU75*0.7718</f>
        <v>16634.361385768607</v>
      </c>
      <c r="BZ75" s="4">
        <f t="shared" ref="BZ75:BZ138" si="17">BF75*$BU75*0.7718</f>
        <v>6635.2511706040541</v>
      </c>
      <c r="CA75" s="4">
        <f t="shared" ref="CA75:CA138" si="18">BJ75*$BU75*0.7718</f>
        <v>15.308286500736598</v>
      </c>
      <c r="CB75" s="4">
        <f t="shared" ref="CB75:CB138" si="19">BM75*$BU75*0.7718</f>
        <v>120.94763348705197</v>
      </c>
    </row>
    <row r="76" spans="1:80" customFormat="1" x14ac:dyDescent="0.25">
      <c r="A76" s="26">
        <v>43530</v>
      </c>
      <c r="B76" s="29">
        <v>0.68067538194444444</v>
      </c>
      <c r="C76">
        <v>10.706</v>
      </c>
      <c r="D76">
        <v>6.8859000000000004</v>
      </c>
      <c r="E76">
        <v>68858.839645</v>
      </c>
      <c r="F76">
        <v>111.9</v>
      </c>
      <c r="G76">
        <v>0</v>
      </c>
      <c r="H76">
        <v>2062.6999999999998</v>
      </c>
      <c r="J76">
        <v>0.1</v>
      </c>
      <c r="K76">
        <v>0.84409999999999996</v>
      </c>
      <c r="L76">
        <v>9.0367999999999995</v>
      </c>
      <c r="M76">
        <v>5.8124000000000002</v>
      </c>
      <c r="N76">
        <v>94.472899999999996</v>
      </c>
      <c r="O76">
        <v>0</v>
      </c>
      <c r="P76">
        <v>94.5</v>
      </c>
      <c r="Q76">
        <v>75.524500000000003</v>
      </c>
      <c r="R76">
        <v>0</v>
      </c>
      <c r="S76">
        <v>75.5</v>
      </c>
      <c r="T76">
        <v>2062.6840000000002</v>
      </c>
      <c r="W76">
        <v>0</v>
      </c>
      <c r="X76">
        <v>8.4400000000000003E-2</v>
      </c>
      <c r="Y76">
        <v>11.9</v>
      </c>
      <c r="Z76">
        <v>857</v>
      </c>
      <c r="AA76">
        <v>841</v>
      </c>
      <c r="AB76">
        <v>851</v>
      </c>
      <c r="AC76">
        <v>92</v>
      </c>
      <c r="AD76">
        <v>21.62</v>
      </c>
      <c r="AE76">
        <v>0.5</v>
      </c>
      <c r="AF76">
        <v>981</v>
      </c>
      <c r="AG76">
        <v>-2</v>
      </c>
      <c r="AH76">
        <v>66</v>
      </c>
      <c r="AI76">
        <v>35</v>
      </c>
      <c r="AJ76">
        <v>191</v>
      </c>
      <c r="AK76">
        <v>168</v>
      </c>
      <c r="AL76">
        <v>4.3</v>
      </c>
      <c r="AM76">
        <v>174.8</v>
      </c>
      <c r="AN76" t="s">
        <v>155</v>
      </c>
      <c r="AO76">
        <v>2</v>
      </c>
      <c r="AP76" s="28">
        <v>0.88915509259259251</v>
      </c>
      <c r="AQ76">
        <v>47.162582</v>
      </c>
      <c r="AR76">
        <v>-88.484077999999997</v>
      </c>
      <c r="AS76">
        <v>313.3</v>
      </c>
      <c r="AT76">
        <v>34</v>
      </c>
      <c r="AU76">
        <v>12</v>
      </c>
      <c r="AV76">
        <v>10</v>
      </c>
      <c r="AW76" t="s">
        <v>223</v>
      </c>
      <c r="AX76">
        <v>1.2</v>
      </c>
      <c r="AY76">
        <v>1.8956</v>
      </c>
      <c r="AZ76">
        <v>2.3956</v>
      </c>
      <c r="BA76">
        <v>14.686999999999999</v>
      </c>
      <c r="BB76">
        <v>11.75</v>
      </c>
      <c r="BC76">
        <v>0.8</v>
      </c>
      <c r="BD76">
        <v>18.469000000000001</v>
      </c>
      <c r="BE76">
        <v>1894.7249999999999</v>
      </c>
      <c r="BF76">
        <v>775.64499999999998</v>
      </c>
      <c r="BG76">
        <v>2.0739999999999998</v>
      </c>
      <c r="BH76">
        <v>0</v>
      </c>
      <c r="BI76">
        <v>2.0739999999999998</v>
      </c>
      <c r="BJ76">
        <v>1.6579999999999999</v>
      </c>
      <c r="BK76">
        <v>0</v>
      </c>
      <c r="BL76">
        <v>1.6579999999999999</v>
      </c>
      <c r="BM76">
        <v>13.7334</v>
      </c>
      <c r="BQ76">
        <v>12.868</v>
      </c>
      <c r="BR76">
        <v>0.48742400000000002</v>
      </c>
      <c r="BS76">
        <v>-5</v>
      </c>
      <c r="BT76">
        <v>5.3680000000000004E-3</v>
      </c>
      <c r="BU76">
        <v>11.911424</v>
      </c>
      <c r="BW76" s="4">
        <f t="shared" si="15"/>
        <v>3.1469982208</v>
      </c>
      <c r="BX76" t="e">
        <v>#NAME?</v>
      </c>
      <c r="BY76" s="4">
        <f t="shared" si="16"/>
        <v>17418.656056677119</v>
      </c>
      <c r="BZ76" s="4">
        <f t="shared" si="17"/>
        <v>7130.6883463728645</v>
      </c>
      <c r="CA76" s="4">
        <f t="shared" si="18"/>
        <v>15.242387017625601</v>
      </c>
      <c r="CB76" s="4">
        <f t="shared" si="19"/>
        <v>126.25440160908289</v>
      </c>
    </row>
    <row r="77" spans="1:80" customFormat="1" x14ac:dyDescent="0.25">
      <c r="A77" s="26">
        <v>43530</v>
      </c>
      <c r="B77" s="29">
        <v>0.68068695601851859</v>
      </c>
      <c r="C77">
        <v>10.708</v>
      </c>
      <c r="D77">
        <v>6.9382999999999999</v>
      </c>
      <c r="E77">
        <v>69383.261431999999</v>
      </c>
      <c r="F77">
        <v>105.1</v>
      </c>
      <c r="G77">
        <v>0</v>
      </c>
      <c r="H77">
        <v>1944.9</v>
      </c>
      <c r="J77">
        <v>0.1</v>
      </c>
      <c r="K77">
        <v>0.84370000000000001</v>
      </c>
      <c r="L77">
        <v>9.0342000000000002</v>
      </c>
      <c r="M77">
        <v>5.8539000000000003</v>
      </c>
      <c r="N77">
        <v>88.636600000000001</v>
      </c>
      <c r="O77">
        <v>0</v>
      </c>
      <c r="P77">
        <v>88.6</v>
      </c>
      <c r="Q77">
        <v>70.858800000000002</v>
      </c>
      <c r="R77">
        <v>0</v>
      </c>
      <c r="S77">
        <v>70.900000000000006</v>
      </c>
      <c r="T77">
        <v>1944.9390000000001</v>
      </c>
      <c r="W77">
        <v>0</v>
      </c>
      <c r="X77">
        <v>8.4400000000000003E-2</v>
      </c>
      <c r="Y77">
        <v>11.8</v>
      </c>
      <c r="Z77">
        <v>857</v>
      </c>
      <c r="AA77">
        <v>841</v>
      </c>
      <c r="AB77">
        <v>851</v>
      </c>
      <c r="AC77">
        <v>92</v>
      </c>
      <c r="AD77">
        <v>21.62</v>
      </c>
      <c r="AE77">
        <v>0.5</v>
      </c>
      <c r="AF77">
        <v>981</v>
      </c>
      <c r="AG77">
        <v>-2</v>
      </c>
      <c r="AH77">
        <v>66</v>
      </c>
      <c r="AI77">
        <v>35</v>
      </c>
      <c r="AJ77">
        <v>191</v>
      </c>
      <c r="AK77">
        <v>168</v>
      </c>
      <c r="AL77">
        <v>4.2</v>
      </c>
      <c r="AM77">
        <v>174.8</v>
      </c>
      <c r="AN77" t="s">
        <v>155</v>
      </c>
      <c r="AO77">
        <v>2</v>
      </c>
      <c r="AP77" s="28">
        <v>0.88916666666666666</v>
      </c>
      <c r="AQ77">
        <v>47.162725999999999</v>
      </c>
      <c r="AR77">
        <v>-88.484077999999997</v>
      </c>
      <c r="AS77">
        <v>313.7</v>
      </c>
      <c r="AT77">
        <v>34.9</v>
      </c>
      <c r="AU77">
        <v>12</v>
      </c>
      <c r="AV77">
        <v>10</v>
      </c>
      <c r="AW77" t="s">
        <v>223</v>
      </c>
      <c r="AX77">
        <v>1.2956000000000001</v>
      </c>
      <c r="AY77">
        <v>1.9</v>
      </c>
      <c r="AZ77">
        <v>2.4</v>
      </c>
      <c r="BA77">
        <v>14.686999999999999</v>
      </c>
      <c r="BB77">
        <v>11.72</v>
      </c>
      <c r="BC77">
        <v>0.8</v>
      </c>
      <c r="BD77">
        <v>18.524999999999999</v>
      </c>
      <c r="BE77">
        <v>1890.7629999999999</v>
      </c>
      <c r="BF77">
        <v>779.77499999999998</v>
      </c>
      <c r="BG77">
        <v>1.9430000000000001</v>
      </c>
      <c r="BH77">
        <v>0</v>
      </c>
      <c r="BI77">
        <v>1.9430000000000001</v>
      </c>
      <c r="BJ77">
        <v>1.5529999999999999</v>
      </c>
      <c r="BK77">
        <v>0</v>
      </c>
      <c r="BL77">
        <v>1.5529999999999999</v>
      </c>
      <c r="BM77">
        <v>12.9261</v>
      </c>
      <c r="BQ77">
        <v>12.839</v>
      </c>
      <c r="BR77">
        <v>0.49035299999999998</v>
      </c>
      <c r="BS77">
        <v>-5</v>
      </c>
      <c r="BT77">
        <v>5.6319999999999999E-3</v>
      </c>
      <c r="BU77">
        <v>11.982993</v>
      </c>
      <c r="BW77" s="4">
        <f t="shared" si="15"/>
        <v>3.1659067506</v>
      </c>
      <c r="BX77" t="e">
        <v>#NAME?</v>
      </c>
      <c r="BY77" s="4">
        <f t="shared" si="16"/>
        <v>17486.672440746017</v>
      </c>
      <c r="BZ77" s="4">
        <f t="shared" si="17"/>
        <v>7211.728811322585</v>
      </c>
      <c r="CA77" s="4">
        <f t="shared" si="18"/>
        <v>14.362880117962201</v>
      </c>
      <c r="CB77" s="4">
        <f t="shared" si="19"/>
        <v>119.54669973779215</v>
      </c>
    </row>
    <row r="78" spans="1:80" customFormat="1" x14ac:dyDescent="0.25">
      <c r="A78" s="26">
        <v>43530</v>
      </c>
      <c r="B78" s="29">
        <v>0.68069853009259262</v>
      </c>
      <c r="C78">
        <v>10.741</v>
      </c>
      <c r="D78">
        <v>6.9409000000000001</v>
      </c>
      <c r="E78">
        <v>69409.145814999996</v>
      </c>
      <c r="F78">
        <v>97.8</v>
      </c>
      <c r="G78">
        <v>0</v>
      </c>
      <c r="H78">
        <v>1825.8</v>
      </c>
      <c r="J78">
        <v>0.01</v>
      </c>
      <c r="K78">
        <v>0.84360000000000002</v>
      </c>
      <c r="L78">
        <v>9.0607000000000006</v>
      </c>
      <c r="M78">
        <v>5.8552</v>
      </c>
      <c r="N78">
        <v>82.503299999999996</v>
      </c>
      <c r="O78">
        <v>0</v>
      </c>
      <c r="P78">
        <v>82.5</v>
      </c>
      <c r="Q78">
        <v>65.955699999999993</v>
      </c>
      <c r="R78">
        <v>0</v>
      </c>
      <c r="S78">
        <v>66</v>
      </c>
      <c r="T78">
        <v>1825.8077000000001</v>
      </c>
      <c r="W78">
        <v>0</v>
      </c>
      <c r="X78">
        <v>7.1999999999999998E-3</v>
      </c>
      <c r="Y78">
        <v>11.8</v>
      </c>
      <c r="Z78">
        <v>857</v>
      </c>
      <c r="AA78">
        <v>841</v>
      </c>
      <c r="AB78">
        <v>851</v>
      </c>
      <c r="AC78">
        <v>92</v>
      </c>
      <c r="AD78">
        <v>21.62</v>
      </c>
      <c r="AE78">
        <v>0.5</v>
      </c>
      <c r="AF78">
        <v>981</v>
      </c>
      <c r="AG78">
        <v>-2</v>
      </c>
      <c r="AH78">
        <v>66</v>
      </c>
      <c r="AI78">
        <v>35</v>
      </c>
      <c r="AJ78">
        <v>191</v>
      </c>
      <c r="AK78">
        <v>168.4</v>
      </c>
      <c r="AL78">
        <v>4.3</v>
      </c>
      <c r="AM78">
        <v>174.5</v>
      </c>
      <c r="AN78" t="s">
        <v>155</v>
      </c>
      <c r="AO78">
        <v>2</v>
      </c>
      <c r="AP78" s="28">
        <v>0.88917824074074081</v>
      </c>
      <c r="AQ78">
        <v>47.162872</v>
      </c>
      <c r="AR78">
        <v>-88.484095999999994</v>
      </c>
      <c r="AS78">
        <v>314</v>
      </c>
      <c r="AT78">
        <v>35.4</v>
      </c>
      <c r="AU78">
        <v>12</v>
      </c>
      <c r="AV78">
        <v>10</v>
      </c>
      <c r="AW78" t="s">
        <v>223</v>
      </c>
      <c r="AX78">
        <v>1.3</v>
      </c>
      <c r="AY78">
        <v>1.9</v>
      </c>
      <c r="AZ78">
        <v>2.4</v>
      </c>
      <c r="BA78">
        <v>14.686999999999999</v>
      </c>
      <c r="BB78">
        <v>11.71</v>
      </c>
      <c r="BC78">
        <v>0.8</v>
      </c>
      <c r="BD78">
        <v>18.542999999999999</v>
      </c>
      <c r="BE78">
        <v>1894.3109999999999</v>
      </c>
      <c r="BF78">
        <v>779.12400000000002</v>
      </c>
      <c r="BG78">
        <v>1.806</v>
      </c>
      <c r="BH78">
        <v>0</v>
      </c>
      <c r="BI78">
        <v>1.806</v>
      </c>
      <c r="BJ78">
        <v>1.444</v>
      </c>
      <c r="BK78">
        <v>0</v>
      </c>
      <c r="BL78">
        <v>1.444</v>
      </c>
      <c r="BM78">
        <v>12.121499999999999</v>
      </c>
      <c r="BQ78">
        <v>1.099</v>
      </c>
      <c r="BR78">
        <v>0.47691699999999998</v>
      </c>
      <c r="BS78">
        <v>-5</v>
      </c>
      <c r="BT78">
        <v>5.0000000000000001E-3</v>
      </c>
      <c r="BU78">
        <v>11.654657</v>
      </c>
      <c r="BW78" s="4">
        <f t="shared" si="15"/>
        <v>3.0791603793999998</v>
      </c>
      <c r="BX78" t="e">
        <v>#NAME?</v>
      </c>
      <c r="BY78" s="4">
        <f t="shared" si="16"/>
        <v>17039.449197293179</v>
      </c>
      <c r="BZ78" s="4">
        <f t="shared" si="17"/>
        <v>7008.2704563252028</v>
      </c>
      <c r="CA78" s="4">
        <f t="shared" si="18"/>
        <v>12.988872809634401</v>
      </c>
      <c r="CB78" s="4">
        <f t="shared" si="19"/>
        <v>109.03367158032091</v>
      </c>
    </row>
    <row r="79" spans="1:80" customFormat="1" x14ac:dyDescent="0.25">
      <c r="A79" s="26">
        <v>43530</v>
      </c>
      <c r="B79" s="29">
        <v>0.68071010416666666</v>
      </c>
      <c r="C79">
        <v>10.769</v>
      </c>
      <c r="D79">
        <v>6.7960000000000003</v>
      </c>
      <c r="E79">
        <v>67959.5</v>
      </c>
      <c r="F79">
        <v>89.9</v>
      </c>
      <c r="G79">
        <v>0</v>
      </c>
      <c r="H79">
        <v>1730.7</v>
      </c>
      <c r="J79">
        <v>0</v>
      </c>
      <c r="K79">
        <v>0.8448</v>
      </c>
      <c r="L79">
        <v>9.0976999999999997</v>
      </c>
      <c r="M79">
        <v>5.7411000000000003</v>
      </c>
      <c r="N79">
        <v>75.973500000000001</v>
      </c>
      <c r="O79">
        <v>0</v>
      </c>
      <c r="P79">
        <v>76</v>
      </c>
      <c r="Q79">
        <v>60.735599999999998</v>
      </c>
      <c r="R79">
        <v>0</v>
      </c>
      <c r="S79">
        <v>60.7</v>
      </c>
      <c r="T79">
        <v>1730.7146</v>
      </c>
      <c r="W79">
        <v>0</v>
      </c>
      <c r="X79">
        <v>0</v>
      </c>
      <c r="Y79">
        <v>11.8</v>
      </c>
      <c r="Z79">
        <v>857</v>
      </c>
      <c r="AA79">
        <v>841</v>
      </c>
      <c r="AB79">
        <v>850</v>
      </c>
      <c r="AC79">
        <v>92</v>
      </c>
      <c r="AD79">
        <v>21.62</v>
      </c>
      <c r="AE79">
        <v>0.5</v>
      </c>
      <c r="AF79">
        <v>981</v>
      </c>
      <c r="AG79">
        <v>-2</v>
      </c>
      <c r="AH79">
        <v>65.632000000000005</v>
      </c>
      <c r="AI79">
        <v>35</v>
      </c>
      <c r="AJ79">
        <v>191</v>
      </c>
      <c r="AK79">
        <v>168.6</v>
      </c>
      <c r="AL79">
        <v>4.3</v>
      </c>
      <c r="AM79">
        <v>174.1</v>
      </c>
      <c r="AN79" t="s">
        <v>155</v>
      </c>
      <c r="AO79">
        <v>2</v>
      </c>
      <c r="AP79" s="28">
        <v>0.88918981481481485</v>
      </c>
      <c r="AQ79">
        <v>47.163015999999999</v>
      </c>
      <c r="AR79">
        <v>-88.484129999999993</v>
      </c>
      <c r="AS79">
        <v>314.5</v>
      </c>
      <c r="AT79">
        <v>35.9</v>
      </c>
      <c r="AU79">
        <v>12</v>
      </c>
      <c r="AV79">
        <v>10</v>
      </c>
      <c r="AW79" t="s">
        <v>223</v>
      </c>
      <c r="AX79">
        <v>1.491009</v>
      </c>
      <c r="AY79">
        <v>2.4730270000000001</v>
      </c>
      <c r="AZ79">
        <v>2.9730270000000001</v>
      </c>
      <c r="BA79">
        <v>14.686999999999999</v>
      </c>
      <c r="BB79">
        <v>11.81</v>
      </c>
      <c r="BC79">
        <v>0.8</v>
      </c>
      <c r="BD79">
        <v>18.373000000000001</v>
      </c>
      <c r="BE79">
        <v>1913.048</v>
      </c>
      <c r="BF79">
        <v>768.36300000000006</v>
      </c>
      <c r="BG79">
        <v>1.673</v>
      </c>
      <c r="BH79">
        <v>0</v>
      </c>
      <c r="BI79">
        <v>1.673</v>
      </c>
      <c r="BJ79">
        <v>1.337</v>
      </c>
      <c r="BK79">
        <v>0</v>
      </c>
      <c r="BL79">
        <v>1.337</v>
      </c>
      <c r="BM79">
        <v>11.5566</v>
      </c>
      <c r="BQ79">
        <v>0</v>
      </c>
      <c r="BR79">
        <v>0.42353600000000002</v>
      </c>
      <c r="BS79">
        <v>-5</v>
      </c>
      <c r="BT79">
        <v>5.0000000000000001E-3</v>
      </c>
      <c r="BU79">
        <v>10.350161</v>
      </c>
      <c r="BW79" s="4">
        <f t="shared" si="15"/>
        <v>2.7345125362</v>
      </c>
      <c r="BX79" t="e">
        <v>#NAME?</v>
      </c>
      <c r="BY79" s="4">
        <f t="shared" si="16"/>
        <v>15281.913835201871</v>
      </c>
      <c r="BZ79" s="4">
        <f t="shared" si="17"/>
        <v>6137.8790078227084</v>
      </c>
      <c r="CA79" s="4">
        <f t="shared" si="18"/>
        <v>10.680295945352601</v>
      </c>
      <c r="CB79" s="4">
        <f t="shared" si="19"/>
        <v>92.317059178804683</v>
      </c>
    </row>
    <row r="80" spans="1:80" customFormat="1" x14ac:dyDescent="0.25">
      <c r="A80" s="26">
        <v>43530</v>
      </c>
      <c r="B80" s="29">
        <v>0.6807216782407407</v>
      </c>
      <c r="C80">
        <v>10.786</v>
      </c>
      <c r="D80">
        <v>6.7804000000000002</v>
      </c>
      <c r="E80">
        <v>67804.238135000007</v>
      </c>
      <c r="F80">
        <v>83.6</v>
      </c>
      <c r="G80">
        <v>0</v>
      </c>
      <c r="H80">
        <v>1643.8</v>
      </c>
      <c r="J80">
        <v>0</v>
      </c>
      <c r="K80">
        <v>0.84489999999999998</v>
      </c>
      <c r="L80">
        <v>9.1129999999999995</v>
      </c>
      <c r="M80">
        <v>5.7286000000000001</v>
      </c>
      <c r="N80">
        <v>70.637600000000006</v>
      </c>
      <c r="O80">
        <v>0</v>
      </c>
      <c r="P80">
        <v>70.599999999999994</v>
      </c>
      <c r="Q80">
        <v>56.469799999999999</v>
      </c>
      <c r="R80">
        <v>0</v>
      </c>
      <c r="S80">
        <v>56.5</v>
      </c>
      <c r="T80">
        <v>1643.7679000000001</v>
      </c>
      <c r="W80">
        <v>0</v>
      </c>
      <c r="X80">
        <v>0</v>
      </c>
      <c r="Y80">
        <v>11.8</v>
      </c>
      <c r="Z80">
        <v>857</v>
      </c>
      <c r="AA80">
        <v>842</v>
      </c>
      <c r="AB80">
        <v>850</v>
      </c>
      <c r="AC80">
        <v>92</v>
      </c>
      <c r="AD80">
        <v>21.62</v>
      </c>
      <c r="AE80">
        <v>0.5</v>
      </c>
      <c r="AF80">
        <v>981</v>
      </c>
      <c r="AG80">
        <v>-2</v>
      </c>
      <c r="AH80">
        <v>65</v>
      </c>
      <c r="AI80">
        <v>35</v>
      </c>
      <c r="AJ80">
        <v>191.4</v>
      </c>
      <c r="AK80">
        <v>168</v>
      </c>
      <c r="AL80">
        <v>4.2</v>
      </c>
      <c r="AM80">
        <v>174.3</v>
      </c>
      <c r="AN80" t="s">
        <v>155</v>
      </c>
      <c r="AO80">
        <v>2</v>
      </c>
      <c r="AP80" s="28">
        <v>0.88920138888888889</v>
      </c>
      <c r="AQ80">
        <v>47.163156000000001</v>
      </c>
      <c r="AR80">
        <v>-88.484209000000007</v>
      </c>
      <c r="AS80">
        <v>314.89999999999998</v>
      </c>
      <c r="AT80">
        <v>36.1</v>
      </c>
      <c r="AU80">
        <v>12</v>
      </c>
      <c r="AV80">
        <v>10</v>
      </c>
      <c r="AW80" t="s">
        <v>223</v>
      </c>
      <c r="AX80">
        <v>1.5</v>
      </c>
      <c r="AY80">
        <v>2.1176179999999998</v>
      </c>
      <c r="AZ80">
        <v>2.5220220000000002</v>
      </c>
      <c r="BA80">
        <v>14.686999999999999</v>
      </c>
      <c r="BB80">
        <v>11.82</v>
      </c>
      <c r="BC80">
        <v>0.8</v>
      </c>
      <c r="BD80">
        <v>18.36</v>
      </c>
      <c r="BE80">
        <v>1917.0119999999999</v>
      </c>
      <c r="BF80">
        <v>766.99800000000005</v>
      </c>
      <c r="BG80">
        <v>1.556</v>
      </c>
      <c r="BH80">
        <v>0</v>
      </c>
      <c r="BI80">
        <v>1.556</v>
      </c>
      <c r="BJ80">
        <v>1.244</v>
      </c>
      <c r="BK80">
        <v>0</v>
      </c>
      <c r="BL80">
        <v>1.244</v>
      </c>
      <c r="BM80">
        <v>10.980399999999999</v>
      </c>
      <c r="BQ80">
        <v>0</v>
      </c>
      <c r="BR80">
        <v>0.41525600000000001</v>
      </c>
      <c r="BS80">
        <v>-5</v>
      </c>
      <c r="BT80">
        <v>5.0000000000000001E-3</v>
      </c>
      <c r="BU80">
        <v>10.147817999999999</v>
      </c>
      <c r="BW80" s="4">
        <f t="shared" si="15"/>
        <v>2.6810535155999995</v>
      </c>
      <c r="BX80" t="e">
        <v>#NAME?</v>
      </c>
      <c r="BY80" s="4">
        <f t="shared" si="16"/>
        <v>15014.202717441989</v>
      </c>
      <c r="BZ80" s="4">
        <f t="shared" si="17"/>
        <v>6007.1942459789352</v>
      </c>
      <c r="CA80" s="4">
        <f t="shared" si="18"/>
        <v>9.7431148999055992</v>
      </c>
      <c r="CB80" s="4">
        <f t="shared" si="19"/>
        <v>85.999436372124961</v>
      </c>
    </row>
    <row r="81" spans="1:80" customFormat="1" x14ac:dyDescent="0.25">
      <c r="A81" s="26">
        <v>43530</v>
      </c>
      <c r="B81" s="29">
        <v>0.68073325231481485</v>
      </c>
      <c r="C81">
        <v>10.8</v>
      </c>
      <c r="D81">
        <v>6.7965</v>
      </c>
      <c r="E81">
        <v>67965.461605000004</v>
      </c>
      <c r="F81">
        <v>78.099999999999994</v>
      </c>
      <c r="G81">
        <v>0</v>
      </c>
      <c r="H81">
        <v>1583.8</v>
      </c>
      <c r="J81">
        <v>0</v>
      </c>
      <c r="K81">
        <v>0.84470000000000001</v>
      </c>
      <c r="L81">
        <v>9.1227</v>
      </c>
      <c r="M81">
        <v>5.7409999999999997</v>
      </c>
      <c r="N81">
        <v>65.949200000000005</v>
      </c>
      <c r="O81">
        <v>0</v>
      </c>
      <c r="P81">
        <v>65.900000000000006</v>
      </c>
      <c r="Q81">
        <v>52.721800000000002</v>
      </c>
      <c r="R81">
        <v>0</v>
      </c>
      <c r="S81">
        <v>52.7</v>
      </c>
      <c r="T81">
        <v>1583.7779</v>
      </c>
      <c r="W81">
        <v>0</v>
      </c>
      <c r="X81">
        <v>0</v>
      </c>
      <c r="Y81">
        <v>11.9</v>
      </c>
      <c r="Z81">
        <v>856</v>
      </c>
      <c r="AA81">
        <v>841</v>
      </c>
      <c r="AB81">
        <v>850</v>
      </c>
      <c r="AC81">
        <v>92</v>
      </c>
      <c r="AD81">
        <v>21.62</v>
      </c>
      <c r="AE81">
        <v>0.5</v>
      </c>
      <c r="AF81">
        <v>981</v>
      </c>
      <c r="AG81">
        <v>-2</v>
      </c>
      <c r="AH81">
        <v>65</v>
      </c>
      <c r="AI81">
        <v>35</v>
      </c>
      <c r="AJ81">
        <v>192</v>
      </c>
      <c r="AK81">
        <v>168</v>
      </c>
      <c r="AL81">
        <v>4.3</v>
      </c>
      <c r="AM81">
        <v>174.6</v>
      </c>
      <c r="AN81" t="s">
        <v>155</v>
      </c>
      <c r="AO81">
        <v>2</v>
      </c>
      <c r="AP81" s="28">
        <v>0.88921296296296293</v>
      </c>
      <c r="AQ81">
        <v>47.163285999999999</v>
      </c>
      <c r="AR81">
        <v>-88.484318000000002</v>
      </c>
      <c r="AS81">
        <v>315.5</v>
      </c>
      <c r="AT81">
        <v>36.200000000000003</v>
      </c>
      <c r="AU81">
        <v>12</v>
      </c>
      <c r="AV81">
        <v>10</v>
      </c>
      <c r="AW81" t="s">
        <v>223</v>
      </c>
      <c r="AX81">
        <v>1.1175999999999999</v>
      </c>
      <c r="AY81">
        <v>1.9088000000000001</v>
      </c>
      <c r="AZ81">
        <v>2.2132000000000001</v>
      </c>
      <c r="BA81">
        <v>14.686999999999999</v>
      </c>
      <c r="BB81">
        <v>11.8</v>
      </c>
      <c r="BC81">
        <v>0.8</v>
      </c>
      <c r="BD81">
        <v>18.385999999999999</v>
      </c>
      <c r="BE81">
        <v>1916.9970000000001</v>
      </c>
      <c r="BF81">
        <v>767.827</v>
      </c>
      <c r="BG81">
        <v>1.4510000000000001</v>
      </c>
      <c r="BH81">
        <v>0</v>
      </c>
      <c r="BI81">
        <v>1.4510000000000001</v>
      </c>
      <c r="BJ81">
        <v>1.1599999999999999</v>
      </c>
      <c r="BK81">
        <v>0</v>
      </c>
      <c r="BL81">
        <v>1.1599999999999999</v>
      </c>
      <c r="BM81">
        <v>10.568300000000001</v>
      </c>
      <c r="BQ81">
        <v>0</v>
      </c>
      <c r="BR81">
        <v>0.42158400000000001</v>
      </c>
      <c r="BS81">
        <v>-5</v>
      </c>
      <c r="BT81">
        <v>5.0000000000000001E-3</v>
      </c>
      <c r="BU81">
        <v>10.302459000000001</v>
      </c>
      <c r="BW81" s="4">
        <f t="shared" si="15"/>
        <v>2.7219096677999999</v>
      </c>
      <c r="BX81" t="e">
        <v>#NAME?</v>
      </c>
      <c r="BY81" s="4">
        <f t="shared" si="16"/>
        <v>15242.882516021833</v>
      </c>
      <c r="BZ81" s="4">
        <f t="shared" si="17"/>
        <v>6105.3286748124774</v>
      </c>
      <c r="CA81" s="4">
        <f t="shared" si="18"/>
        <v>9.223667913192001</v>
      </c>
      <c r="CB81" s="4">
        <f t="shared" si="19"/>
        <v>84.033180695678482</v>
      </c>
    </row>
    <row r="82" spans="1:80" customFormat="1" x14ac:dyDescent="0.25">
      <c r="A82" s="26">
        <v>43530</v>
      </c>
      <c r="B82" s="29">
        <v>0.68074482638888878</v>
      </c>
      <c r="C82">
        <v>10.8</v>
      </c>
      <c r="D82">
        <v>6.7945000000000002</v>
      </c>
      <c r="E82">
        <v>67945.201612999997</v>
      </c>
      <c r="F82">
        <v>73.2</v>
      </c>
      <c r="G82">
        <v>0</v>
      </c>
      <c r="H82">
        <v>1549.1</v>
      </c>
      <c r="J82">
        <v>0</v>
      </c>
      <c r="K82">
        <v>0.84470000000000001</v>
      </c>
      <c r="L82">
        <v>9.1229999999999993</v>
      </c>
      <c r="M82">
        <v>5.7394999999999996</v>
      </c>
      <c r="N82">
        <v>61.871099999999998</v>
      </c>
      <c r="O82">
        <v>0</v>
      </c>
      <c r="P82">
        <v>61.9</v>
      </c>
      <c r="Q82">
        <v>49.4617</v>
      </c>
      <c r="R82">
        <v>0</v>
      </c>
      <c r="S82">
        <v>49.5</v>
      </c>
      <c r="T82">
        <v>1549.1342999999999</v>
      </c>
      <c r="W82">
        <v>0</v>
      </c>
      <c r="X82">
        <v>0</v>
      </c>
      <c r="Y82">
        <v>11.8</v>
      </c>
      <c r="Z82">
        <v>856</v>
      </c>
      <c r="AA82">
        <v>841</v>
      </c>
      <c r="AB82">
        <v>850</v>
      </c>
      <c r="AC82">
        <v>92</v>
      </c>
      <c r="AD82">
        <v>21.62</v>
      </c>
      <c r="AE82">
        <v>0.5</v>
      </c>
      <c r="AF82">
        <v>981</v>
      </c>
      <c r="AG82">
        <v>-2</v>
      </c>
      <c r="AH82">
        <v>65</v>
      </c>
      <c r="AI82">
        <v>35</v>
      </c>
      <c r="AJ82">
        <v>192</v>
      </c>
      <c r="AK82">
        <v>168</v>
      </c>
      <c r="AL82">
        <v>4.2</v>
      </c>
      <c r="AM82">
        <v>175</v>
      </c>
      <c r="AN82" t="s">
        <v>155</v>
      </c>
      <c r="AO82">
        <v>2</v>
      </c>
      <c r="AP82" s="28">
        <v>0.88922453703703708</v>
      </c>
      <c r="AQ82">
        <v>47.163417000000003</v>
      </c>
      <c r="AR82">
        <v>-88.484426999999997</v>
      </c>
      <c r="AS82">
        <v>315.60000000000002</v>
      </c>
      <c r="AT82">
        <v>36.700000000000003</v>
      </c>
      <c r="AU82">
        <v>12</v>
      </c>
      <c r="AV82">
        <v>10</v>
      </c>
      <c r="AW82" t="s">
        <v>223</v>
      </c>
      <c r="AX82">
        <v>1.2911999999999999</v>
      </c>
      <c r="AY82">
        <v>2.4735999999999998</v>
      </c>
      <c r="AZ82">
        <v>2.7736000000000001</v>
      </c>
      <c r="BA82">
        <v>14.686999999999999</v>
      </c>
      <c r="BB82">
        <v>11.81</v>
      </c>
      <c r="BC82">
        <v>0.8</v>
      </c>
      <c r="BD82">
        <v>18.382000000000001</v>
      </c>
      <c r="BE82">
        <v>1917.66</v>
      </c>
      <c r="BF82">
        <v>767.86300000000006</v>
      </c>
      <c r="BG82">
        <v>1.3620000000000001</v>
      </c>
      <c r="BH82">
        <v>0</v>
      </c>
      <c r="BI82">
        <v>1.3620000000000001</v>
      </c>
      <c r="BJ82">
        <v>1.089</v>
      </c>
      <c r="BK82">
        <v>0</v>
      </c>
      <c r="BL82">
        <v>1.089</v>
      </c>
      <c r="BM82">
        <v>10.340299999999999</v>
      </c>
      <c r="BQ82">
        <v>0</v>
      </c>
      <c r="BR82">
        <v>0.43975999999999998</v>
      </c>
      <c r="BS82">
        <v>-5</v>
      </c>
      <c r="BT82">
        <v>5.0000000000000001E-3</v>
      </c>
      <c r="BU82">
        <v>10.746634999999999</v>
      </c>
      <c r="BW82" s="4">
        <f t="shared" si="15"/>
        <v>2.839260967</v>
      </c>
      <c r="BX82" t="e">
        <v>#NAME?</v>
      </c>
      <c r="BY82" s="4">
        <f t="shared" si="16"/>
        <v>15905.557002790381</v>
      </c>
      <c r="BZ82" s="4">
        <f t="shared" si="17"/>
        <v>6368.8499091776603</v>
      </c>
      <c r="CA82" s="4">
        <f t="shared" si="18"/>
        <v>9.0324414004769995</v>
      </c>
      <c r="CB82" s="4">
        <f t="shared" si="19"/>
        <v>85.765063189487904</v>
      </c>
    </row>
    <row r="83" spans="1:80" customFormat="1" x14ac:dyDescent="0.25">
      <c r="A83" s="26">
        <v>43530</v>
      </c>
      <c r="B83" s="29">
        <v>0.68075640046296293</v>
      </c>
      <c r="C83">
        <v>10.8</v>
      </c>
      <c r="D83">
        <v>6.7910000000000004</v>
      </c>
      <c r="E83">
        <v>67910</v>
      </c>
      <c r="F83">
        <v>69.5</v>
      </c>
      <c r="G83">
        <v>0</v>
      </c>
      <c r="H83">
        <v>1535.5</v>
      </c>
      <c r="J83">
        <v>0</v>
      </c>
      <c r="K83">
        <v>0.8448</v>
      </c>
      <c r="L83">
        <v>9.1240000000000006</v>
      </c>
      <c r="M83">
        <v>5.7370999999999999</v>
      </c>
      <c r="N83">
        <v>58.719799999999999</v>
      </c>
      <c r="O83">
        <v>0</v>
      </c>
      <c r="P83">
        <v>58.7</v>
      </c>
      <c r="Q83">
        <v>46.927100000000003</v>
      </c>
      <c r="R83">
        <v>0</v>
      </c>
      <c r="S83">
        <v>46.9</v>
      </c>
      <c r="T83">
        <v>1535.5355999999999</v>
      </c>
      <c r="W83">
        <v>0</v>
      </c>
      <c r="X83">
        <v>0</v>
      </c>
      <c r="Y83">
        <v>11.8</v>
      </c>
      <c r="Z83">
        <v>856</v>
      </c>
      <c r="AA83">
        <v>840</v>
      </c>
      <c r="AB83">
        <v>849</v>
      </c>
      <c r="AC83">
        <v>91.6</v>
      </c>
      <c r="AD83">
        <v>21.53</v>
      </c>
      <c r="AE83">
        <v>0.49</v>
      </c>
      <c r="AF83">
        <v>981</v>
      </c>
      <c r="AG83">
        <v>-2</v>
      </c>
      <c r="AH83">
        <v>65</v>
      </c>
      <c r="AI83">
        <v>35</v>
      </c>
      <c r="AJ83">
        <v>192</v>
      </c>
      <c r="AK83">
        <v>168.4</v>
      </c>
      <c r="AL83">
        <v>4.3</v>
      </c>
      <c r="AM83">
        <v>174.6</v>
      </c>
      <c r="AN83" t="s">
        <v>155</v>
      </c>
      <c r="AO83">
        <v>2</v>
      </c>
      <c r="AP83" s="28">
        <v>0.88923611111111101</v>
      </c>
      <c r="AQ83">
        <v>47.163550999999998</v>
      </c>
      <c r="AR83">
        <v>-88.484543000000002</v>
      </c>
      <c r="AS83">
        <v>315.60000000000002</v>
      </c>
      <c r="AT83">
        <v>37.4</v>
      </c>
      <c r="AU83">
        <v>12</v>
      </c>
      <c r="AV83">
        <v>10</v>
      </c>
      <c r="AW83" t="s">
        <v>223</v>
      </c>
      <c r="AX83">
        <v>1.3956</v>
      </c>
      <c r="AY83">
        <v>2.1175999999999999</v>
      </c>
      <c r="AZ83">
        <v>2.5131999999999999</v>
      </c>
      <c r="BA83">
        <v>14.686999999999999</v>
      </c>
      <c r="BB83">
        <v>11.81</v>
      </c>
      <c r="BC83">
        <v>0.8</v>
      </c>
      <c r="BD83">
        <v>18.37</v>
      </c>
      <c r="BE83">
        <v>1918.2170000000001</v>
      </c>
      <c r="BF83">
        <v>767.68799999999999</v>
      </c>
      <c r="BG83">
        <v>1.2929999999999999</v>
      </c>
      <c r="BH83">
        <v>0</v>
      </c>
      <c r="BI83">
        <v>1.2929999999999999</v>
      </c>
      <c r="BJ83">
        <v>1.0329999999999999</v>
      </c>
      <c r="BK83">
        <v>0</v>
      </c>
      <c r="BL83">
        <v>1.0329999999999999</v>
      </c>
      <c r="BM83">
        <v>10.2515</v>
      </c>
      <c r="BQ83">
        <v>0</v>
      </c>
      <c r="BR83">
        <v>0.47222399999999998</v>
      </c>
      <c r="BS83">
        <v>-5</v>
      </c>
      <c r="BT83">
        <v>5.0000000000000001E-3</v>
      </c>
      <c r="BU83">
        <v>11.539974000000001</v>
      </c>
      <c r="BW83" s="4">
        <f t="shared" si="15"/>
        <v>3.0488611308000002</v>
      </c>
      <c r="BX83" t="e">
        <v>#NAME?</v>
      </c>
      <c r="BY83" s="4">
        <f t="shared" si="16"/>
        <v>17084.699329647108</v>
      </c>
      <c r="BZ83" s="4">
        <f t="shared" si="17"/>
        <v>6837.4530404944426</v>
      </c>
      <c r="CA83" s="4">
        <f t="shared" si="18"/>
        <v>9.2004681469956004</v>
      </c>
      <c r="CB83" s="4">
        <f t="shared" si="19"/>
        <v>91.305517143199808</v>
      </c>
    </row>
    <row r="84" spans="1:80" customFormat="1" x14ac:dyDescent="0.25">
      <c r="A84" s="26">
        <v>43530</v>
      </c>
      <c r="B84" s="29">
        <v>0.68076797453703708</v>
      </c>
      <c r="C84">
        <v>10.805999999999999</v>
      </c>
      <c r="D84">
        <v>6.7910000000000004</v>
      </c>
      <c r="E84">
        <v>67910</v>
      </c>
      <c r="F84">
        <v>66.599999999999994</v>
      </c>
      <c r="G84">
        <v>0</v>
      </c>
      <c r="H84">
        <v>1522.2</v>
      </c>
      <c r="J84">
        <v>0</v>
      </c>
      <c r="K84">
        <v>0.8448</v>
      </c>
      <c r="L84">
        <v>9.1295000000000002</v>
      </c>
      <c r="M84">
        <v>5.7373000000000003</v>
      </c>
      <c r="N84">
        <v>56.287599999999998</v>
      </c>
      <c r="O84">
        <v>0</v>
      </c>
      <c r="P84">
        <v>56.3</v>
      </c>
      <c r="Q84">
        <v>44.958100000000002</v>
      </c>
      <c r="R84">
        <v>0</v>
      </c>
      <c r="S84">
        <v>45</v>
      </c>
      <c r="T84">
        <v>1522.1531</v>
      </c>
      <c r="W84">
        <v>0</v>
      </c>
      <c r="X84">
        <v>0</v>
      </c>
      <c r="Y84">
        <v>11.8</v>
      </c>
      <c r="Z84">
        <v>855</v>
      </c>
      <c r="AA84">
        <v>840</v>
      </c>
      <c r="AB84">
        <v>849</v>
      </c>
      <c r="AC84">
        <v>91</v>
      </c>
      <c r="AD84">
        <v>21.38</v>
      </c>
      <c r="AE84">
        <v>0.49</v>
      </c>
      <c r="AF84">
        <v>981</v>
      </c>
      <c r="AG84">
        <v>-2</v>
      </c>
      <c r="AH84">
        <v>65</v>
      </c>
      <c r="AI84">
        <v>35</v>
      </c>
      <c r="AJ84">
        <v>192</v>
      </c>
      <c r="AK84">
        <v>168.6</v>
      </c>
      <c r="AL84">
        <v>4.4000000000000004</v>
      </c>
      <c r="AM84">
        <v>174.3</v>
      </c>
      <c r="AN84" t="s">
        <v>155</v>
      </c>
      <c r="AO84">
        <v>2</v>
      </c>
      <c r="AP84" s="28">
        <v>0.88924768518518515</v>
      </c>
      <c r="AQ84">
        <v>47.163684000000003</v>
      </c>
      <c r="AR84">
        <v>-88.484655000000004</v>
      </c>
      <c r="AS84">
        <v>315.39999999999998</v>
      </c>
      <c r="AT84">
        <v>37.9</v>
      </c>
      <c r="AU84">
        <v>12</v>
      </c>
      <c r="AV84">
        <v>10</v>
      </c>
      <c r="AW84" t="s">
        <v>223</v>
      </c>
      <c r="AX84">
        <v>1.4956</v>
      </c>
      <c r="AY84">
        <v>2.1</v>
      </c>
      <c r="AZ84">
        <v>2.5956000000000001</v>
      </c>
      <c r="BA84">
        <v>14.686999999999999</v>
      </c>
      <c r="BB84">
        <v>11.81</v>
      </c>
      <c r="BC84">
        <v>0.8</v>
      </c>
      <c r="BD84">
        <v>18.366</v>
      </c>
      <c r="BE84">
        <v>1918.818</v>
      </c>
      <c r="BF84">
        <v>767.48900000000003</v>
      </c>
      <c r="BG84">
        <v>1.2390000000000001</v>
      </c>
      <c r="BH84">
        <v>0</v>
      </c>
      <c r="BI84">
        <v>1.2390000000000001</v>
      </c>
      <c r="BJ84">
        <v>0.99</v>
      </c>
      <c r="BK84">
        <v>0</v>
      </c>
      <c r="BL84">
        <v>0.99</v>
      </c>
      <c r="BM84">
        <v>10.1592</v>
      </c>
      <c r="BQ84">
        <v>0</v>
      </c>
      <c r="BR84">
        <v>0.45678400000000002</v>
      </c>
      <c r="BS84">
        <v>-5</v>
      </c>
      <c r="BT84">
        <v>5.0000000000000001E-3</v>
      </c>
      <c r="BU84">
        <v>11.162659</v>
      </c>
      <c r="BW84" s="4">
        <f t="shared" si="15"/>
        <v>2.9491745078</v>
      </c>
      <c r="BX84" t="e">
        <v>#NAME?</v>
      </c>
      <c r="BY84" s="4">
        <f t="shared" si="16"/>
        <v>16531.269882968452</v>
      </c>
      <c r="BZ84" s="4">
        <f t="shared" si="17"/>
        <v>6612.1788471911232</v>
      </c>
      <c r="CA84" s="4">
        <f t="shared" si="18"/>
        <v>8.5291868140380007</v>
      </c>
      <c r="CB84" s="4">
        <f t="shared" si="19"/>
        <v>87.524964324419045</v>
      </c>
    </row>
    <row r="85" spans="1:80" customFormat="1" x14ac:dyDescent="0.25">
      <c r="A85" s="26">
        <v>43530</v>
      </c>
      <c r="B85" s="29">
        <v>0.68077954861111112</v>
      </c>
      <c r="C85">
        <v>10.81</v>
      </c>
      <c r="D85">
        <v>6.7862999999999998</v>
      </c>
      <c r="E85">
        <v>67863.279483000006</v>
      </c>
      <c r="F85">
        <v>64.099999999999994</v>
      </c>
      <c r="G85">
        <v>0</v>
      </c>
      <c r="H85">
        <v>1528.2</v>
      </c>
      <c r="J85">
        <v>0</v>
      </c>
      <c r="K85">
        <v>0.8448</v>
      </c>
      <c r="L85">
        <v>9.1324000000000005</v>
      </c>
      <c r="M85">
        <v>5.7332000000000001</v>
      </c>
      <c r="N85">
        <v>54.149099999999997</v>
      </c>
      <c r="O85">
        <v>0</v>
      </c>
      <c r="P85">
        <v>54.1</v>
      </c>
      <c r="Q85">
        <v>43.25</v>
      </c>
      <c r="R85">
        <v>0</v>
      </c>
      <c r="S85">
        <v>43.3</v>
      </c>
      <c r="T85">
        <v>1528.1623999999999</v>
      </c>
      <c r="W85">
        <v>0</v>
      </c>
      <c r="X85">
        <v>0</v>
      </c>
      <c r="Y85">
        <v>11.8</v>
      </c>
      <c r="Z85">
        <v>855</v>
      </c>
      <c r="AA85">
        <v>839</v>
      </c>
      <c r="AB85">
        <v>849</v>
      </c>
      <c r="AC85">
        <v>91</v>
      </c>
      <c r="AD85">
        <v>21.38</v>
      </c>
      <c r="AE85">
        <v>0.49</v>
      </c>
      <c r="AF85">
        <v>981</v>
      </c>
      <c r="AG85">
        <v>-2</v>
      </c>
      <c r="AH85">
        <v>65</v>
      </c>
      <c r="AI85">
        <v>35</v>
      </c>
      <c r="AJ85">
        <v>192</v>
      </c>
      <c r="AK85">
        <v>168</v>
      </c>
      <c r="AL85">
        <v>4.3</v>
      </c>
      <c r="AM85">
        <v>174</v>
      </c>
      <c r="AN85" t="s">
        <v>155</v>
      </c>
      <c r="AO85">
        <v>2</v>
      </c>
      <c r="AP85" s="28">
        <v>0.8892592592592593</v>
      </c>
      <c r="AQ85">
        <v>47.163808000000003</v>
      </c>
      <c r="AR85">
        <v>-88.484796000000003</v>
      </c>
      <c r="AS85">
        <v>315.5</v>
      </c>
      <c r="AT85">
        <v>38.200000000000003</v>
      </c>
      <c r="AU85">
        <v>12</v>
      </c>
      <c r="AV85">
        <v>9</v>
      </c>
      <c r="AW85" t="s">
        <v>222</v>
      </c>
      <c r="AX85">
        <v>1.5</v>
      </c>
      <c r="AY85">
        <v>1.0484</v>
      </c>
      <c r="AZ85">
        <v>2.1219999999999999</v>
      </c>
      <c r="BA85">
        <v>14.686999999999999</v>
      </c>
      <c r="BB85">
        <v>11.81</v>
      </c>
      <c r="BC85">
        <v>0.8</v>
      </c>
      <c r="BD85">
        <v>18.37</v>
      </c>
      <c r="BE85">
        <v>1919.511</v>
      </c>
      <c r="BF85">
        <v>766.96799999999996</v>
      </c>
      <c r="BG85">
        <v>1.1919999999999999</v>
      </c>
      <c r="BH85">
        <v>0</v>
      </c>
      <c r="BI85">
        <v>1.1919999999999999</v>
      </c>
      <c r="BJ85">
        <v>0.95199999999999996</v>
      </c>
      <c r="BK85">
        <v>0</v>
      </c>
      <c r="BL85">
        <v>0.95199999999999996</v>
      </c>
      <c r="BM85">
        <v>10.1997</v>
      </c>
      <c r="BQ85">
        <v>0</v>
      </c>
      <c r="BR85">
        <v>0.45175199999999999</v>
      </c>
      <c r="BS85">
        <v>-5</v>
      </c>
      <c r="BT85">
        <v>5.0000000000000001E-3</v>
      </c>
      <c r="BU85">
        <v>11.03969</v>
      </c>
      <c r="BW85" s="4">
        <f t="shared" si="15"/>
        <v>2.916686098</v>
      </c>
      <c r="BX85" t="e">
        <v>#NAME?</v>
      </c>
      <c r="BY85" s="4">
        <f t="shared" si="16"/>
        <v>16355.064373029161</v>
      </c>
      <c r="BZ85" s="4">
        <f t="shared" si="17"/>
        <v>6534.8992592662562</v>
      </c>
      <c r="CA85" s="4">
        <f t="shared" si="18"/>
        <v>8.1114519703839996</v>
      </c>
      <c r="CB85" s="4">
        <f t="shared" si="19"/>
        <v>86.905857838577404</v>
      </c>
    </row>
    <row r="86" spans="1:80" customFormat="1" x14ac:dyDescent="0.25">
      <c r="A86" s="26">
        <v>43530</v>
      </c>
      <c r="B86" s="29">
        <v>0.68079112268518516</v>
      </c>
      <c r="C86">
        <v>10.813000000000001</v>
      </c>
      <c r="D86">
        <v>6.8053999999999997</v>
      </c>
      <c r="E86">
        <v>68054.071549999993</v>
      </c>
      <c r="F86">
        <v>62.1</v>
      </c>
      <c r="G86">
        <v>0</v>
      </c>
      <c r="H86">
        <v>1551.9</v>
      </c>
      <c r="J86">
        <v>0</v>
      </c>
      <c r="K86">
        <v>0.84460000000000002</v>
      </c>
      <c r="L86">
        <v>9.1321999999999992</v>
      </c>
      <c r="M86">
        <v>5.7476000000000003</v>
      </c>
      <c r="N86">
        <v>52.428400000000003</v>
      </c>
      <c r="O86">
        <v>0</v>
      </c>
      <c r="P86">
        <v>52.4</v>
      </c>
      <c r="Q86">
        <v>41.875700000000002</v>
      </c>
      <c r="R86">
        <v>0</v>
      </c>
      <c r="S86">
        <v>41.9</v>
      </c>
      <c r="T86">
        <v>1551.8806</v>
      </c>
      <c r="W86">
        <v>0</v>
      </c>
      <c r="X86">
        <v>0</v>
      </c>
      <c r="Y86">
        <v>11.9</v>
      </c>
      <c r="Z86">
        <v>855</v>
      </c>
      <c r="AA86">
        <v>840</v>
      </c>
      <c r="AB86">
        <v>849</v>
      </c>
      <c r="AC86">
        <v>91</v>
      </c>
      <c r="AD86">
        <v>21.38</v>
      </c>
      <c r="AE86">
        <v>0.49</v>
      </c>
      <c r="AF86">
        <v>981</v>
      </c>
      <c r="AG86">
        <v>-2</v>
      </c>
      <c r="AH86">
        <v>64.632000000000005</v>
      </c>
      <c r="AI86">
        <v>35</v>
      </c>
      <c r="AJ86">
        <v>192</v>
      </c>
      <c r="AK86">
        <v>168</v>
      </c>
      <c r="AL86">
        <v>4.2</v>
      </c>
      <c r="AM86">
        <v>174</v>
      </c>
      <c r="AN86" t="s">
        <v>155</v>
      </c>
      <c r="AO86">
        <v>2</v>
      </c>
      <c r="AP86" s="28">
        <v>0.88927083333333334</v>
      </c>
      <c r="AQ86">
        <v>47.163921999999999</v>
      </c>
      <c r="AR86">
        <v>-88.484941000000006</v>
      </c>
      <c r="AS86">
        <v>315.5</v>
      </c>
      <c r="AT86">
        <v>37.4</v>
      </c>
      <c r="AU86">
        <v>12</v>
      </c>
      <c r="AV86">
        <v>9</v>
      </c>
      <c r="AW86" t="s">
        <v>222</v>
      </c>
      <c r="AX86">
        <v>1.3088</v>
      </c>
      <c r="AY86">
        <v>1.0955999999999999</v>
      </c>
      <c r="AZ86">
        <v>2.1</v>
      </c>
      <c r="BA86">
        <v>14.686999999999999</v>
      </c>
      <c r="BB86">
        <v>11.79</v>
      </c>
      <c r="BC86">
        <v>0.8</v>
      </c>
      <c r="BD86">
        <v>18.404</v>
      </c>
      <c r="BE86">
        <v>1917.3409999999999</v>
      </c>
      <c r="BF86">
        <v>768.048</v>
      </c>
      <c r="BG86">
        <v>1.153</v>
      </c>
      <c r="BH86">
        <v>0</v>
      </c>
      <c r="BI86">
        <v>1.153</v>
      </c>
      <c r="BJ86">
        <v>0.92100000000000004</v>
      </c>
      <c r="BK86">
        <v>0</v>
      </c>
      <c r="BL86">
        <v>0.92100000000000004</v>
      </c>
      <c r="BM86">
        <v>10.346500000000001</v>
      </c>
      <c r="BQ86">
        <v>0</v>
      </c>
      <c r="BR86">
        <v>0.44151200000000002</v>
      </c>
      <c r="BS86">
        <v>-5</v>
      </c>
      <c r="BT86">
        <v>5.0000000000000001E-3</v>
      </c>
      <c r="BU86">
        <v>10.78945</v>
      </c>
      <c r="BW86" s="4">
        <f t="shared" si="15"/>
        <v>2.8505726899999999</v>
      </c>
      <c r="BX86" t="e">
        <v>#NAME?</v>
      </c>
      <c r="BY86" s="4">
        <f t="shared" si="16"/>
        <v>15966.268935120912</v>
      </c>
      <c r="BZ86" s="4">
        <f t="shared" si="17"/>
        <v>6395.7641979604814</v>
      </c>
      <c r="CA86" s="4">
        <f t="shared" si="18"/>
        <v>7.6694410067100014</v>
      </c>
      <c r="CB86" s="4">
        <f t="shared" si="19"/>
        <v>86.158383687215007</v>
      </c>
    </row>
    <row r="87" spans="1:80" customFormat="1" x14ac:dyDescent="0.25">
      <c r="A87" s="26">
        <v>43530</v>
      </c>
      <c r="B87" s="29">
        <v>0.6808026967592592</v>
      </c>
      <c r="C87">
        <v>10.819000000000001</v>
      </c>
      <c r="D87">
        <v>6.8179999999999996</v>
      </c>
      <c r="E87">
        <v>68180</v>
      </c>
      <c r="F87">
        <v>60.5</v>
      </c>
      <c r="G87">
        <v>0</v>
      </c>
      <c r="H87">
        <v>1575.9</v>
      </c>
      <c r="J87">
        <v>0</v>
      </c>
      <c r="K87">
        <v>0.84440000000000004</v>
      </c>
      <c r="L87">
        <v>9.1353000000000009</v>
      </c>
      <c r="M87">
        <v>5.7569999999999997</v>
      </c>
      <c r="N87">
        <v>51.072699999999998</v>
      </c>
      <c r="O87">
        <v>0</v>
      </c>
      <c r="P87">
        <v>51.1</v>
      </c>
      <c r="Q87">
        <v>40.792900000000003</v>
      </c>
      <c r="R87">
        <v>0</v>
      </c>
      <c r="S87">
        <v>40.799999999999997</v>
      </c>
      <c r="T87">
        <v>1575.8751</v>
      </c>
      <c r="W87">
        <v>0</v>
      </c>
      <c r="X87">
        <v>0</v>
      </c>
      <c r="Y87">
        <v>11.8</v>
      </c>
      <c r="Z87">
        <v>856</v>
      </c>
      <c r="AA87">
        <v>840</v>
      </c>
      <c r="AB87">
        <v>849</v>
      </c>
      <c r="AC87">
        <v>91</v>
      </c>
      <c r="AD87">
        <v>21.38</v>
      </c>
      <c r="AE87">
        <v>0.49</v>
      </c>
      <c r="AF87">
        <v>981</v>
      </c>
      <c r="AG87">
        <v>-2</v>
      </c>
      <c r="AH87">
        <v>64</v>
      </c>
      <c r="AI87">
        <v>35</v>
      </c>
      <c r="AJ87">
        <v>192</v>
      </c>
      <c r="AK87">
        <v>168.4</v>
      </c>
      <c r="AL87">
        <v>4.2</v>
      </c>
      <c r="AM87">
        <v>174</v>
      </c>
      <c r="AN87" t="s">
        <v>155</v>
      </c>
      <c r="AO87">
        <v>2</v>
      </c>
      <c r="AP87" s="28">
        <v>0.88928240740740738</v>
      </c>
      <c r="AQ87">
        <v>47.164023999999998</v>
      </c>
      <c r="AR87">
        <v>-88.485114999999993</v>
      </c>
      <c r="AS87">
        <v>315.60000000000002</v>
      </c>
      <c r="AT87">
        <v>37.9</v>
      </c>
      <c r="AU87">
        <v>12</v>
      </c>
      <c r="AV87">
        <v>9</v>
      </c>
      <c r="AW87" t="s">
        <v>222</v>
      </c>
      <c r="AX87">
        <v>1.3478000000000001</v>
      </c>
      <c r="AY87">
        <v>1.2434000000000001</v>
      </c>
      <c r="AZ87">
        <v>2.2433999999999998</v>
      </c>
      <c r="BA87">
        <v>14.686999999999999</v>
      </c>
      <c r="BB87">
        <v>11.77</v>
      </c>
      <c r="BC87">
        <v>0.8</v>
      </c>
      <c r="BD87">
        <v>18.428999999999998</v>
      </c>
      <c r="BE87">
        <v>1916.0889999999999</v>
      </c>
      <c r="BF87">
        <v>768.54</v>
      </c>
      <c r="BG87">
        <v>1.1220000000000001</v>
      </c>
      <c r="BH87">
        <v>0</v>
      </c>
      <c r="BI87">
        <v>1.1220000000000001</v>
      </c>
      <c r="BJ87">
        <v>0.89600000000000002</v>
      </c>
      <c r="BK87">
        <v>0</v>
      </c>
      <c r="BL87">
        <v>0.89600000000000002</v>
      </c>
      <c r="BM87">
        <v>10.4961</v>
      </c>
      <c r="BQ87">
        <v>0</v>
      </c>
      <c r="BR87">
        <v>0.47183199999999997</v>
      </c>
      <c r="BS87">
        <v>-5</v>
      </c>
      <c r="BT87">
        <v>5.0000000000000001E-3</v>
      </c>
      <c r="BU87">
        <v>11.530395</v>
      </c>
      <c r="BW87" s="4">
        <f t="shared" si="15"/>
        <v>3.0463303590000002</v>
      </c>
      <c r="BX87" t="e">
        <v>#NAME?</v>
      </c>
      <c r="BY87" s="4">
        <f t="shared" si="16"/>
        <v>17051.58040281463</v>
      </c>
      <c r="BZ87" s="4">
        <f t="shared" si="17"/>
        <v>6839.3595510329405</v>
      </c>
      <c r="CA87" s="4">
        <f t="shared" si="18"/>
        <v>7.9736463394560007</v>
      </c>
      <c r="CB87" s="4">
        <f t="shared" si="19"/>
        <v>93.406461320942114</v>
      </c>
    </row>
    <row r="88" spans="1:80" customFormat="1" x14ac:dyDescent="0.25">
      <c r="A88" s="26">
        <v>43530</v>
      </c>
      <c r="B88" s="29">
        <v>0.68081427083333335</v>
      </c>
      <c r="C88">
        <v>10.81</v>
      </c>
      <c r="D88">
        <v>6.8179999999999996</v>
      </c>
      <c r="E88">
        <v>68180</v>
      </c>
      <c r="F88">
        <v>59.3</v>
      </c>
      <c r="G88">
        <v>0.1</v>
      </c>
      <c r="H88">
        <v>1614.8</v>
      </c>
      <c r="J88">
        <v>0</v>
      </c>
      <c r="K88">
        <v>0.84440000000000004</v>
      </c>
      <c r="L88">
        <v>9.1286000000000005</v>
      </c>
      <c r="M88">
        <v>5.7573999999999996</v>
      </c>
      <c r="N88">
        <v>50.095199999999998</v>
      </c>
      <c r="O88">
        <v>8.4400000000000003E-2</v>
      </c>
      <c r="P88">
        <v>50.2</v>
      </c>
      <c r="Q88">
        <v>40.0122</v>
      </c>
      <c r="R88">
        <v>6.7400000000000002E-2</v>
      </c>
      <c r="S88">
        <v>40.1</v>
      </c>
      <c r="T88">
        <v>1614.7982999999999</v>
      </c>
      <c r="W88">
        <v>0</v>
      </c>
      <c r="X88">
        <v>0</v>
      </c>
      <c r="Y88">
        <v>11.8</v>
      </c>
      <c r="Z88">
        <v>856</v>
      </c>
      <c r="AA88">
        <v>840</v>
      </c>
      <c r="AB88">
        <v>850</v>
      </c>
      <c r="AC88">
        <v>91</v>
      </c>
      <c r="AD88">
        <v>21.38</v>
      </c>
      <c r="AE88">
        <v>0.49</v>
      </c>
      <c r="AF88">
        <v>981</v>
      </c>
      <c r="AG88">
        <v>-2</v>
      </c>
      <c r="AH88">
        <v>64</v>
      </c>
      <c r="AI88">
        <v>35</v>
      </c>
      <c r="AJ88">
        <v>192</v>
      </c>
      <c r="AK88">
        <v>169</v>
      </c>
      <c r="AL88">
        <v>4.3</v>
      </c>
      <c r="AM88">
        <v>174</v>
      </c>
      <c r="AN88" t="s">
        <v>155</v>
      </c>
      <c r="AO88">
        <v>2</v>
      </c>
      <c r="AP88" s="28">
        <v>0.88928240740740738</v>
      </c>
      <c r="AQ88">
        <v>47.164126000000003</v>
      </c>
      <c r="AR88">
        <v>-88.485290000000006</v>
      </c>
      <c r="AS88">
        <v>315.8</v>
      </c>
      <c r="AT88">
        <v>38.4</v>
      </c>
      <c r="AU88">
        <v>12</v>
      </c>
      <c r="AV88">
        <v>9</v>
      </c>
      <c r="AW88" t="s">
        <v>222</v>
      </c>
      <c r="AX88">
        <v>1.3977999999999999</v>
      </c>
      <c r="AY88">
        <v>1.3934</v>
      </c>
      <c r="AZ88">
        <v>2.3934000000000002</v>
      </c>
      <c r="BA88">
        <v>14.686999999999999</v>
      </c>
      <c r="BB88">
        <v>11.78</v>
      </c>
      <c r="BC88">
        <v>0.8</v>
      </c>
      <c r="BD88">
        <v>18.422000000000001</v>
      </c>
      <c r="BE88">
        <v>1914.9939999999999</v>
      </c>
      <c r="BF88">
        <v>768.71500000000003</v>
      </c>
      <c r="BG88">
        <v>1.101</v>
      </c>
      <c r="BH88">
        <v>2E-3</v>
      </c>
      <c r="BI88">
        <v>1.1020000000000001</v>
      </c>
      <c r="BJ88">
        <v>0.879</v>
      </c>
      <c r="BK88">
        <v>1E-3</v>
      </c>
      <c r="BL88">
        <v>0.88</v>
      </c>
      <c r="BM88">
        <v>10.757099999999999</v>
      </c>
      <c r="BQ88">
        <v>0</v>
      </c>
      <c r="BR88">
        <v>0.49656800000000001</v>
      </c>
      <c r="BS88">
        <v>-5</v>
      </c>
      <c r="BT88">
        <v>5.0000000000000001E-3</v>
      </c>
      <c r="BU88">
        <v>12.134881</v>
      </c>
      <c r="BW88" s="4">
        <f t="shared" si="15"/>
        <v>3.2060355601999997</v>
      </c>
      <c r="BX88" t="e">
        <v>#NAME?</v>
      </c>
      <c r="BY88" s="4">
        <f t="shared" si="16"/>
        <v>17935.261519150066</v>
      </c>
      <c r="BZ88" s="4">
        <f t="shared" si="17"/>
        <v>7199.5549639807969</v>
      </c>
      <c r="CA88" s="4">
        <f t="shared" si="18"/>
        <v>8.2324513159482002</v>
      </c>
      <c r="CB88" s="4">
        <f t="shared" si="19"/>
        <v>100.74778390305617</v>
      </c>
    </row>
    <row r="89" spans="1:80" customFormat="1" x14ac:dyDescent="0.25">
      <c r="A89" s="26">
        <v>43530</v>
      </c>
      <c r="B89" s="29">
        <v>0.6808258449074075</v>
      </c>
      <c r="C89">
        <v>10.818</v>
      </c>
      <c r="D89">
        <v>6.8117999999999999</v>
      </c>
      <c r="E89">
        <v>68117.711863999997</v>
      </c>
      <c r="F89">
        <v>58.4</v>
      </c>
      <c r="G89">
        <v>0.1</v>
      </c>
      <c r="H89">
        <v>1648.1</v>
      </c>
      <c r="J89">
        <v>0</v>
      </c>
      <c r="K89">
        <v>0.84440000000000004</v>
      </c>
      <c r="L89">
        <v>9.1350999999999996</v>
      </c>
      <c r="M89">
        <v>5.7522000000000002</v>
      </c>
      <c r="N89">
        <v>49.299700000000001</v>
      </c>
      <c r="O89">
        <v>8.4400000000000003E-2</v>
      </c>
      <c r="P89">
        <v>49.4</v>
      </c>
      <c r="Q89">
        <v>39.3767</v>
      </c>
      <c r="R89">
        <v>6.7400000000000002E-2</v>
      </c>
      <c r="S89">
        <v>39.4</v>
      </c>
      <c r="T89">
        <v>1648.0698</v>
      </c>
      <c r="W89">
        <v>0</v>
      </c>
      <c r="X89">
        <v>0</v>
      </c>
      <c r="Y89">
        <v>11.9</v>
      </c>
      <c r="Z89">
        <v>856</v>
      </c>
      <c r="AA89">
        <v>841</v>
      </c>
      <c r="AB89">
        <v>850</v>
      </c>
      <c r="AC89">
        <v>91</v>
      </c>
      <c r="AD89">
        <v>21.38</v>
      </c>
      <c r="AE89">
        <v>0.49</v>
      </c>
      <c r="AF89">
        <v>981</v>
      </c>
      <c r="AG89">
        <v>-2</v>
      </c>
      <c r="AH89">
        <v>64</v>
      </c>
      <c r="AI89">
        <v>35</v>
      </c>
      <c r="AJ89">
        <v>192</v>
      </c>
      <c r="AK89">
        <v>169</v>
      </c>
      <c r="AL89">
        <v>4.4000000000000004</v>
      </c>
      <c r="AM89">
        <v>174</v>
      </c>
      <c r="AN89" t="s">
        <v>155</v>
      </c>
      <c r="AO89">
        <v>2</v>
      </c>
      <c r="AP89" s="28">
        <v>0.88930555555555557</v>
      </c>
      <c r="AQ89">
        <v>47.164208000000002</v>
      </c>
      <c r="AR89">
        <v>-88.485490999999996</v>
      </c>
      <c r="AS89">
        <v>316.10000000000002</v>
      </c>
      <c r="AT89">
        <v>38.700000000000003</v>
      </c>
      <c r="AU89">
        <v>12</v>
      </c>
      <c r="AV89">
        <v>9</v>
      </c>
      <c r="AW89" t="s">
        <v>222</v>
      </c>
      <c r="AX89">
        <v>1.5911999999999999</v>
      </c>
      <c r="AY89">
        <v>1.6868000000000001</v>
      </c>
      <c r="AZ89">
        <v>2.6867999999999999</v>
      </c>
      <c r="BA89">
        <v>14.686999999999999</v>
      </c>
      <c r="BB89">
        <v>11.77</v>
      </c>
      <c r="BC89">
        <v>0.8</v>
      </c>
      <c r="BD89">
        <v>18.420000000000002</v>
      </c>
      <c r="BE89">
        <v>1915.7639999999999</v>
      </c>
      <c r="BF89">
        <v>767.78599999999994</v>
      </c>
      <c r="BG89">
        <v>1.083</v>
      </c>
      <c r="BH89">
        <v>2E-3</v>
      </c>
      <c r="BI89">
        <v>1.085</v>
      </c>
      <c r="BJ89">
        <v>0.86499999999999999</v>
      </c>
      <c r="BK89">
        <v>1E-3</v>
      </c>
      <c r="BL89">
        <v>0.86599999999999999</v>
      </c>
      <c r="BM89">
        <v>10.975300000000001</v>
      </c>
      <c r="BQ89">
        <v>0</v>
      </c>
      <c r="BR89">
        <v>0.51115999999999995</v>
      </c>
      <c r="BS89">
        <v>-5</v>
      </c>
      <c r="BT89">
        <v>5.0000000000000001E-3</v>
      </c>
      <c r="BU89">
        <v>12.491472999999999</v>
      </c>
      <c r="BW89" s="4">
        <f t="shared" si="15"/>
        <v>3.3002471665999997</v>
      </c>
      <c r="BX89" t="e">
        <v>#NAME?</v>
      </c>
      <c r="BY89" s="4">
        <f t="shared" si="16"/>
        <v>18469.725281591109</v>
      </c>
      <c r="BZ89" s="4">
        <f t="shared" si="17"/>
        <v>7402.1625289188605</v>
      </c>
      <c r="CA89" s="4">
        <f t="shared" si="18"/>
        <v>8.3393948151109996</v>
      </c>
      <c r="CB89" s="4">
        <f t="shared" si="19"/>
        <v>105.81197677952343</v>
      </c>
    </row>
    <row r="90" spans="1:80" customFormat="1" x14ac:dyDescent="0.25">
      <c r="A90" s="26">
        <v>43530</v>
      </c>
      <c r="B90" s="29">
        <v>0.68083741898148142</v>
      </c>
      <c r="C90">
        <v>10.989000000000001</v>
      </c>
      <c r="D90">
        <v>6.7694000000000001</v>
      </c>
      <c r="E90">
        <v>67693.983051000003</v>
      </c>
      <c r="F90">
        <v>57.7</v>
      </c>
      <c r="G90">
        <v>0.1</v>
      </c>
      <c r="H90">
        <v>1669.7</v>
      </c>
      <c r="J90">
        <v>0</v>
      </c>
      <c r="K90">
        <v>0.84360000000000002</v>
      </c>
      <c r="L90">
        <v>9.2700999999999993</v>
      </c>
      <c r="M90">
        <v>5.7103999999999999</v>
      </c>
      <c r="N90">
        <v>48.6599</v>
      </c>
      <c r="O90">
        <v>8.4400000000000003E-2</v>
      </c>
      <c r="P90">
        <v>48.7</v>
      </c>
      <c r="Q90">
        <v>38.865699999999997</v>
      </c>
      <c r="R90">
        <v>6.7400000000000002E-2</v>
      </c>
      <c r="S90">
        <v>38.9</v>
      </c>
      <c r="T90">
        <v>1669.7094999999999</v>
      </c>
      <c r="W90">
        <v>0</v>
      </c>
      <c r="X90">
        <v>0</v>
      </c>
      <c r="Y90">
        <v>11.8</v>
      </c>
      <c r="Z90">
        <v>856</v>
      </c>
      <c r="AA90">
        <v>841</v>
      </c>
      <c r="AB90">
        <v>850</v>
      </c>
      <c r="AC90">
        <v>91</v>
      </c>
      <c r="AD90">
        <v>21.38</v>
      </c>
      <c r="AE90">
        <v>0.49</v>
      </c>
      <c r="AF90">
        <v>981</v>
      </c>
      <c r="AG90">
        <v>-2</v>
      </c>
      <c r="AH90">
        <v>64</v>
      </c>
      <c r="AI90">
        <v>35</v>
      </c>
      <c r="AJ90">
        <v>192</v>
      </c>
      <c r="AK90">
        <v>169</v>
      </c>
      <c r="AL90">
        <v>4.4000000000000004</v>
      </c>
      <c r="AM90">
        <v>174</v>
      </c>
      <c r="AN90" t="s">
        <v>155</v>
      </c>
      <c r="AO90">
        <v>2</v>
      </c>
      <c r="AP90" s="28">
        <v>0.88931712962962972</v>
      </c>
      <c r="AQ90">
        <v>47.164285</v>
      </c>
      <c r="AR90">
        <v>-88.485691000000003</v>
      </c>
      <c r="AS90">
        <v>316.10000000000002</v>
      </c>
      <c r="AT90">
        <v>38.9</v>
      </c>
      <c r="AU90">
        <v>12</v>
      </c>
      <c r="AV90">
        <v>9</v>
      </c>
      <c r="AW90" t="s">
        <v>222</v>
      </c>
      <c r="AX90">
        <v>1.6956</v>
      </c>
      <c r="AY90">
        <v>1.9867999999999999</v>
      </c>
      <c r="AZ90">
        <v>2.9868000000000001</v>
      </c>
      <c r="BA90">
        <v>14.686999999999999</v>
      </c>
      <c r="BB90">
        <v>11.7</v>
      </c>
      <c r="BC90">
        <v>0.8</v>
      </c>
      <c r="BD90">
        <v>18.545999999999999</v>
      </c>
      <c r="BE90">
        <v>1931.8130000000001</v>
      </c>
      <c r="BF90">
        <v>757.39099999999996</v>
      </c>
      <c r="BG90">
        <v>1.0620000000000001</v>
      </c>
      <c r="BH90">
        <v>2E-3</v>
      </c>
      <c r="BI90">
        <v>1.0640000000000001</v>
      </c>
      <c r="BJ90">
        <v>0.84799999999999998</v>
      </c>
      <c r="BK90">
        <v>1E-3</v>
      </c>
      <c r="BL90">
        <v>0.85</v>
      </c>
      <c r="BM90">
        <v>11.049300000000001</v>
      </c>
      <c r="BQ90">
        <v>0</v>
      </c>
      <c r="BR90">
        <v>0.50505599999999995</v>
      </c>
      <c r="BS90">
        <v>-5</v>
      </c>
      <c r="BT90">
        <v>5.0000000000000001E-3</v>
      </c>
      <c r="BU90">
        <v>12.342306000000001</v>
      </c>
      <c r="BW90" s="4">
        <f t="shared" si="15"/>
        <v>3.2608372451999998</v>
      </c>
      <c r="BX90" t="e">
        <v>#NAME?</v>
      </c>
      <c r="BY90" s="4">
        <f t="shared" si="16"/>
        <v>18402.048378124462</v>
      </c>
      <c r="BZ90" s="4">
        <f t="shared" si="17"/>
        <v>7214.7489550779837</v>
      </c>
      <c r="CA90" s="4">
        <f t="shared" si="18"/>
        <v>8.0778714216384007</v>
      </c>
      <c r="CB90" s="4">
        <f t="shared" si="19"/>
        <v>105.25333101310046</v>
      </c>
    </row>
    <row r="91" spans="1:80" customFormat="1" x14ac:dyDescent="0.25">
      <c r="A91" s="26">
        <v>43530</v>
      </c>
      <c r="B91" s="29">
        <v>0.68084899305555557</v>
      </c>
      <c r="C91">
        <v>11.733000000000001</v>
      </c>
      <c r="D91">
        <v>5.2995999999999999</v>
      </c>
      <c r="E91">
        <v>52995.925926000004</v>
      </c>
      <c r="F91">
        <v>57</v>
      </c>
      <c r="G91">
        <v>0.1</v>
      </c>
      <c r="H91">
        <v>1641.9</v>
      </c>
      <c r="J91">
        <v>0</v>
      </c>
      <c r="K91">
        <v>0.85150000000000003</v>
      </c>
      <c r="L91">
        <v>9.9906000000000006</v>
      </c>
      <c r="M91">
        <v>4.5126999999999997</v>
      </c>
      <c r="N91">
        <v>48.523899999999998</v>
      </c>
      <c r="O91">
        <v>8.5199999999999998E-2</v>
      </c>
      <c r="P91">
        <v>48.6</v>
      </c>
      <c r="Q91">
        <v>38.757100000000001</v>
      </c>
      <c r="R91">
        <v>6.8000000000000005E-2</v>
      </c>
      <c r="S91">
        <v>38.799999999999997</v>
      </c>
      <c r="T91">
        <v>1641.9257</v>
      </c>
      <c r="W91">
        <v>0</v>
      </c>
      <c r="X91">
        <v>0</v>
      </c>
      <c r="Y91">
        <v>11.9</v>
      </c>
      <c r="Z91">
        <v>855</v>
      </c>
      <c r="AA91">
        <v>841</v>
      </c>
      <c r="AB91">
        <v>850</v>
      </c>
      <c r="AC91">
        <v>91</v>
      </c>
      <c r="AD91">
        <v>21.38</v>
      </c>
      <c r="AE91">
        <v>0.49</v>
      </c>
      <c r="AF91">
        <v>981</v>
      </c>
      <c r="AG91">
        <v>-2</v>
      </c>
      <c r="AH91">
        <v>64</v>
      </c>
      <c r="AI91">
        <v>35</v>
      </c>
      <c r="AJ91">
        <v>192</v>
      </c>
      <c r="AK91">
        <v>169</v>
      </c>
      <c r="AL91">
        <v>4.4000000000000004</v>
      </c>
      <c r="AM91">
        <v>174</v>
      </c>
      <c r="AN91" t="s">
        <v>155</v>
      </c>
      <c r="AO91">
        <v>2</v>
      </c>
      <c r="AP91" s="28">
        <v>0.88932870370370365</v>
      </c>
      <c r="AQ91">
        <v>47.164354000000003</v>
      </c>
      <c r="AR91">
        <v>-88.485895999999997</v>
      </c>
      <c r="AS91">
        <v>316.2</v>
      </c>
      <c r="AT91">
        <v>38.700000000000003</v>
      </c>
      <c r="AU91">
        <v>12</v>
      </c>
      <c r="AV91">
        <v>9</v>
      </c>
      <c r="AW91" t="s">
        <v>222</v>
      </c>
      <c r="AX91">
        <v>1.7956000000000001</v>
      </c>
      <c r="AY91">
        <v>2.1911999999999998</v>
      </c>
      <c r="AZ91">
        <v>3.1911999999999998</v>
      </c>
      <c r="BA91">
        <v>14.686999999999999</v>
      </c>
      <c r="BB91">
        <v>12.37</v>
      </c>
      <c r="BC91">
        <v>0.84</v>
      </c>
      <c r="BD91">
        <v>17.437999999999999</v>
      </c>
      <c r="BE91">
        <v>2150.306</v>
      </c>
      <c r="BF91">
        <v>618.18200000000002</v>
      </c>
      <c r="BG91">
        <v>1.0940000000000001</v>
      </c>
      <c r="BH91">
        <v>2E-3</v>
      </c>
      <c r="BI91">
        <v>1.0960000000000001</v>
      </c>
      <c r="BJ91">
        <v>0.874</v>
      </c>
      <c r="BK91">
        <v>2E-3</v>
      </c>
      <c r="BL91">
        <v>0.875</v>
      </c>
      <c r="BM91">
        <v>11.222099999999999</v>
      </c>
      <c r="BQ91">
        <v>0</v>
      </c>
      <c r="BR91">
        <v>0.40432000000000001</v>
      </c>
      <c r="BS91">
        <v>-5</v>
      </c>
      <c r="BT91">
        <v>5.0000000000000001E-3</v>
      </c>
      <c r="BU91">
        <v>9.8805700000000005</v>
      </c>
      <c r="BW91" s="4">
        <f t="shared" si="15"/>
        <v>2.6104465939999999</v>
      </c>
      <c r="BX91" t="e">
        <v>#NAME?</v>
      </c>
      <c r="BY91" s="4">
        <f t="shared" si="16"/>
        <v>16397.854943021357</v>
      </c>
      <c r="BZ91" s="4">
        <f t="shared" si="17"/>
        <v>4714.1470862225333</v>
      </c>
      <c r="CA91" s="4">
        <f t="shared" si="18"/>
        <v>6.6649701113240001</v>
      </c>
      <c r="CB91" s="4">
        <f t="shared" si="19"/>
        <v>85.577758679964603</v>
      </c>
    </row>
    <row r="92" spans="1:80" customFormat="1" x14ac:dyDescent="0.25">
      <c r="A92" s="26">
        <v>43530</v>
      </c>
      <c r="B92" s="29">
        <v>0.68086056712962961</v>
      </c>
      <c r="C92">
        <v>12.856999999999999</v>
      </c>
      <c r="D92">
        <v>3.0577999999999999</v>
      </c>
      <c r="E92">
        <v>30578.262712</v>
      </c>
      <c r="F92">
        <v>56.1</v>
      </c>
      <c r="G92">
        <v>0.1</v>
      </c>
      <c r="H92">
        <v>1417</v>
      </c>
      <c r="J92">
        <v>0</v>
      </c>
      <c r="K92">
        <v>0.86329999999999996</v>
      </c>
      <c r="L92">
        <v>11.0998</v>
      </c>
      <c r="M92">
        <v>2.6398999999999999</v>
      </c>
      <c r="N92">
        <v>48.439</v>
      </c>
      <c r="O92">
        <v>8.6300000000000002E-2</v>
      </c>
      <c r="P92">
        <v>48.5</v>
      </c>
      <c r="Q92">
        <v>38.689300000000003</v>
      </c>
      <c r="R92">
        <v>6.9000000000000006E-2</v>
      </c>
      <c r="S92">
        <v>38.799999999999997</v>
      </c>
      <c r="T92">
        <v>1417.0391</v>
      </c>
      <c r="W92">
        <v>0</v>
      </c>
      <c r="X92">
        <v>0</v>
      </c>
      <c r="Y92">
        <v>11.8</v>
      </c>
      <c r="Z92">
        <v>855</v>
      </c>
      <c r="AA92">
        <v>840</v>
      </c>
      <c r="AB92">
        <v>849</v>
      </c>
      <c r="AC92">
        <v>91</v>
      </c>
      <c r="AD92">
        <v>21.38</v>
      </c>
      <c r="AE92">
        <v>0.49</v>
      </c>
      <c r="AF92">
        <v>981</v>
      </c>
      <c r="AG92">
        <v>-2</v>
      </c>
      <c r="AH92">
        <v>64</v>
      </c>
      <c r="AI92">
        <v>35</v>
      </c>
      <c r="AJ92">
        <v>192</v>
      </c>
      <c r="AK92">
        <v>168.6</v>
      </c>
      <c r="AL92">
        <v>4.4000000000000004</v>
      </c>
      <c r="AM92">
        <v>174</v>
      </c>
      <c r="AN92" t="s">
        <v>155</v>
      </c>
      <c r="AO92">
        <v>2</v>
      </c>
      <c r="AP92" s="28">
        <v>0.8893402777777778</v>
      </c>
      <c r="AQ92">
        <v>47.164411999999999</v>
      </c>
      <c r="AR92">
        <v>-88.486106000000007</v>
      </c>
      <c r="AS92">
        <v>316.2</v>
      </c>
      <c r="AT92">
        <v>38.4</v>
      </c>
      <c r="AU92">
        <v>12</v>
      </c>
      <c r="AV92">
        <v>9</v>
      </c>
      <c r="AW92" t="s">
        <v>222</v>
      </c>
      <c r="AX92">
        <v>1.9912000000000001</v>
      </c>
      <c r="AY92">
        <v>2.5823999999999998</v>
      </c>
      <c r="AZ92">
        <v>3.5823999999999998</v>
      </c>
      <c r="BA92">
        <v>14.686999999999999</v>
      </c>
      <c r="BB92">
        <v>13.5</v>
      </c>
      <c r="BC92">
        <v>0.92</v>
      </c>
      <c r="BD92">
        <v>15.832000000000001</v>
      </c>
      <c r="BE92">
        <v>2524.7710000000002</v>
      </c>
      <c r="BF92">
        <v>382.18099999999998</v>
      </c>
      <c r="BG92">
        <v>1.1539999999999999</v>
      </c>
      <c r="BH92">
        <v>2E-3</v>
      </c>
      <c r="BI92">
        <v>1.1559999999999999</v>
      </c>
      <c r="BJ92">
        <v>0.92200000000000004</v>
      </c>
      <c r="BK92">
        <v>2E-3</v>
      </c>
      <c r="BL92">
        <v>0.92300000000000004</v>
      </c>
      <c r="BM92">
        <v>10.2354</v>
      </c>
      <c r="BQ92">
        <v>0</v>
      </c>
      <c r="BR92">
        <v>0.203568</v>
      </c>
      <c r="BS92">
        <v>-5</v>
      </c>
      <c r="BT92">
        <v>5.0000000000000001E-3</v>
      </c>
      <c r="BU92">
        <v>4.9746930000000003</v>
      </c>
      <c r="BW92" s="4">
        <f t="shared" si="15"/>
        <v>1.3143138906</v>
      </c>
      <c r="BX92" t="e">
        <v>#NAME?</v>
      </c>
      <c r="BY92" s="4">
        <f t="shared" si="16"/>
        <v>9693.777606749858</v>
      </c>
      <c r="BZ92" s="4">
        <f t="shared" si="17"/>
        <v>1467.3717416451896</v>
      </c>
      <c r="CA92" s="4">
        <f t="shared" si="18"/>
        <v>3.5399895489228004</v>
      </c>
      <c r="CB92" s="4">
        <f t="shared" si="19"/>
        <v>39.29849135471197</v>
      </c>
    </row>
    <row r="93" spans="1:80" customFormat="1" x14ac:dyDescent="0.25">
      <c r="A93" s="26">
        <v>43530</v>
      </c>
      <c r="B93" s="29">
        <v>0.68087214120370376</v>
      </c>
      <c r="C93">
        <v>13.769</v>
      </c>
      <c r="D93">
        <v>1.3380000000000001</v>
      </c>
      <c r="E93">
        <v>13380.042337000001</v>
      </c>
      <c r="F93">
        <v>55</v>
      </c>
      <c r="G93">
        <v>0.1</v>
      </c>
      <c r="H93">
        <v>1020.9</v>
      </c>
      <c r="J93">
        <v>0</v>
      </c>
      <c r="K93">
        <v>0.87190000000000001</v>
      </c>
      <c r="L93">
        <v>12.005000000000001</v>
      </c>
      <c r="M93">
        <v>1.1666000000000001</v>
      </c>
      <c r="N93">
        <v>47.963200000000001</v>
      </c>
      <c r="O93">
        <v>8.72E-2</v>
      </c>
      <c r="P93">
        <v>48.1</v>
      </c>
      <c r="Q93">
        <v>38.226399999999998</v>
      </c>
      <c r="R93">
        <v>6.9500000000000006E-2</v>
      </c>
      <c r="S93">
        <v>38.299999999999997</v>
      </c>
      <c r="T93">
        <v>1020.9025</v>
      </c>
      <c r="W93">
        <v>0</v>
      </c>
      <c r="X93">
        <v>0</v>
      </c>
      <c r="Y93">
        <v>11.8</v>
      </c>
      <c r="Z93">
        <v>856</v>
      </c>
      <c r="AA93">
        <v>841</v>
      </c>
      <c r="AB93">
        <v>849</v>
      </c>
      <c r="AC93">
        <v>91</v>
      </c>
      <c r="AD93">
        <v>20.81</v>
      </c>
      <c r="AE93">
        <v>0.48</v>
      </c>
      <c r="AF93">
        <v>981</v>
      </c>
      <c r="AG93">
        <v>-2.4</v>
      </c>
      <c r="AH93">
        <v>64</v>
      </c>
      <c r="AI93">
        <v>35</v>
      </c>
      <c r="AJ93">
        <v>192</v>
      </c>
      <c r="AK93">
        <v>168.4</v>
      </c>
      <c r="AL93">
        <v>4.4000000000000004</v>
      </c>
      <c r="AM93">
        <v>174</v>
      </c>
      <c r="AN93" t="s">
        <v>155</v>
      </c>
      <c r="AO93">
        <v>2</v>
      </c>
      <c r="AP93" s="28">
        <v>0.88935185185185184</v>
      </c>
      <c r="AQ93">
        <v>47.164456000000001</v>
      </c>
      <c r="AR93">
        <v>-88.486322999999999</v>
      </c>
      <c r="AS93">
        <v>316.2</v>
      </c>
      <c r="AT93">
        <v>38.299999999999997</v>
      </c>
      <c r="AU93">
        <v>12</v>
      </c>
      <c r="AV93">
        <v>10</v>
      </c>
      <c r="AW93" t="s">
        <v>214</v>
      </c>
      <c r="AX93">
        <v>1.8088</v>
      </c>
      <c r="AY93">
        <v>2.6956000000000002</v>
      </c>
      <c r="AZ93">
        <v>3.6</v>
      </c>
      <c r="BA93">
        <v>14.686999999999999</v>
      </c>
      <c r="BB93">
        <v>14.44</v>
      </c>
      <c r="BC93">
        <v>0.98</v>
      </c>
      <c r="BD93">
        <v>14.693</v>
      </c>
      <c r="BE93">
        <v>2856.1219999999998</v>
      </c>
      <c r="BF93">
        <v>176.649</v>
      </c>
      <c r="BG93">
        <v>1.1950000000000001</v>
      </c>
      <c r="BH93">
        <v>2E-3</v>
      </c>
      <c r="BI93">
        <v>1.1970000000000001</v>
      </c>
      <c r="BJ93">
        <v>0.95199999999999996</v>
      </c>
      <c r="BK93">
        <v>2E-3</v>
      </c>
      <c r="BL93">
        <v>0.95399999999999996</v>
      </c>
      <c r="BM93">
        <v>7.7127999999999997</v>
      </c>
      <c r="BQ93">
        <v>0</v>
      </c>
      <c r="BR93">
        <v>0.150926</v>
      </c>
      <c r="BS93">
        <v>-5</v>
      </c>
      <c r="BT93">
        <v>5.0000000000000001E-3</v>
      </c>
      <c r="BU93">
        <v>3.688256</v>
      </c>
      <c r="BW93" s="4">
        <f t="shared" si="15"/>
        <v>0.97443723519999992</v>
      </c>
      <c r="BX93" t="e">
        <v>#NAME?</v>
      </c>
      <c r="BY93" s="4">
        <f t="shared" si="16"/>
        <v>8130.2254058744584</v>
      </c>
      <c r="BZ93" s="4">
        <f t="shared" si="17"/>
        <v>502.84833341233923</v>
      </c>
      <c r="CA93" s="4">
        <f t="shared" si="18"/>
        <v>2.7099593737215999</v>
      </c>
      <c r="CB93" s="4">
        <f t="shared" si="19"/>
        <v>21.95522548071424</v>
      </c>
    </row>
    <row r="94" spans="1:80" customFormat="1" x14ac:dyDescent="0.25">
      <c r="A94" s="26">
        <v>43530</v>
      </c>
      <c r="B94" s="29">
        <v>0.68088371527777769</v>
      </c>
      <c r="C94">
        <v>14.252000000000001</v>
      </c>
      <c r="D94">
        <v>0.59740000000000004</v>
      </c>
      <c r="E94">
        <v>5973.7288140000001</v>
      </c>
      <c r="F94">
        <v>53.7</v>
      </c>
      <c r="G94">
        <v>0.1</v>
      </c>
      <c r="H94">
        <v>736.8</v>
      </c>
      <c r="J94">
        <v>0</v>
      </c>
      <c r="K94">
        <v>0.875</v>
      </c>
      <c r="L94">
        <v>12.470499999999999</v>
      </c>
      <c r="M94">
        <v>0.52270000000000005</v>
      </c>
      <c r="N94">
        <v>47.012</v>
      </c>
      <c r="O94">
        <v>8.7499999999999994E-2</v>
      </c>
      <c r="P94">
        <v>47.1</v>
      </c>
      <c r="Q94">
        <v>37.333799999999997</v>
      </c>
      <c r="R94">
        <v>6.9500000000000006E-2</v>
      </c>
      <c r="S94">
        <v>37.4</v>
      </c>
      <c r="T94">
        <v>736.82929999999999</v>
      </c>
      <c r="W94">
        <v>0</v>
      </c>
      <c r="X94">
        <v>0</v>
      </c>
      <c r="Y94">
        <v>11.9</v>
      </c>
      <c r="Z94">
        <v>855</v>
      </c>
      <c r="AA94">
        <v>840</v>
      </c>
      <c r="AB94">
        <v>848</v>
      </c>
      <c r="AC94">
        <v>91</v>
      </c>
      <c r="AD94">
        <v>19.84</v>
      </c>
      <c r="AE94">
        <v>0.46</v>
      </c>
      <c r="AF94">
        <v>981</v>
      </c>
      <c r="AG94">
        <v>-3</v>
      </c>
      <c r="AH94">
        <v>64</v>
      </c>
      <c r="AI94">
        <v>35</v>
      </c>
      <c r="AJ94">
        <v>192</v>
      </c>
      <c r="AK94">
        <v>169</v>
      </c>
      <c r="AL94">
        <v>4.4000000000000004</v>
      </c>
      <c r="AM94">
        <v>174.4</v>
      </c>
      <c r="AN94" t="s">
        <v>155</v>
      </c>
      <c r="AO94">
        <v>2</v>
      </c>
      <c r="AP94" s="28">
        <v>0.88936342592592599</v>
      </c>
      <c r="AQ94">
        <v>47.164467999999999</v>
      </c>
      <c r="AR94">
        <v>-88.486529000000004</v>
      </c>
      <c r="AS94">
        <v>315.8</v>
      </c>
      <c r="AT94">
        <v>36</v>
      </c>
      <c r="AU94">
        <v>12</v>
      </c>
      <c r="AV94">
        <v>10</v>
      </c>
      <c r="AW94" t="s">
        <v>214</v>
      </c>
      <c r="AX94">
        <v>1.8956</v>
      </c>
      <c r="AY94">
        <v>2.7</v>
      </c>
      <c r="AZ94">
        <v>3.6</v>
      </c>
      <c r="BA94">
        <v>14.686999999999999</v>
      </c>
      <c r="BB94">
        <v>14.81</v>
      </c>
      <c r="BC94">
        <v>1.01</v>
      </c>
      <c r="BD94">
        <v>14.286</v>
      </c>
      <c r="BE94">
        <v>3013.9989999999998</v>
      </c>
      <c r="BF94">
        <v>80.406000000000006</v>
      </c>
      <c r="BG94">
        <v>1.19</v>
      </c>
      <c r="BH94">
        <v>2E-3</v>
      </c>
      <c r="BI94">
        <v>1.1919999999999999</v>
      </c>
      <c r="BJ94">
        <v>0.94499999999999995</v>
      </c>
      <c r="BK94">
        <v>2E-3</v>
      </c>
      <c r="BL94">
        <v>0.94699999999999995</v>
      </c>
      <c r="BM94">
        <v>5.6551</v>
      </c>
      <c r="BQ94">
        <v>0</v>
      </c>
      <c r="BR94">
        <v>0.16946900000000001</v>
      </c>
      <c r="BS94">
        <v>-5</v>
      </c>
      <c r="BT94">
        <v>5.0000000000000001E-3</v>
      </c>
      <c r="BU94">
        <v>4.1414099999999996</v>
      </c>
      <c r="BW94" s="4">
        <f t="shared" si="15"/>
        <v>1.0941605219999999</v>
      </c>
      <c r="BX94" t="e">
        <v>#NAME?</v>
      </c>
      <c r="BY94" s="4">
        <f t="shared" si="16"/>
        <v>9633.766280991762</v>
      </c>
      <c r="BZ94" s="4">
        <f t="shared" si="17"/>
        <v>257.00493317662801</v>
      </c>
      <c r="CA94" s="4">
        <f t="shared" si="18"/>
        <v>3.0205415249099996</v>
      </c>
      <c r="CB94" s="4">
        <f t="shared" si="19"/>
        <v>18.0756236799138</v>
      </c>
    </row>
    <row r="95" spans="1:80" customFormat="1" x14ac:dyDescent="0.25">
      <c r="A95" s="26">
        <v>43530</v>
      </c>
      <c r="B95" s="29">
        <v>0.68089528935185184</v>
      </c>
      <c r="C95">
        <v>14.34</v>
      </c>
      <c r="D95">
        <v>0.4446</v>
      </c>
      <c r="E95">
        <v>4445.9227469999996</v>
      </c>
      <c r="F95">
        <v>53.3</v>
      </c>
      <c r="G95">
        <v>0.1</v>
      </c>
      <c r="H95">
        <v>658.8</v>
      </c>
      <c r="J95">
        <v>0</v>
      </c>
      <c r="K95">
        <v>0.87570000000000003</v>
      </c>
      <c r="L95">
        <v>12.557700000000001</v>
      </c>
      <c r="M95">
        <v>0.38929999999999998</v>
      </c>
      <c r="N95">
        <v>46.6755</v>
      </c>
      <c r="O95">
        <v>8.7599999999999997E-2</v>
      </c>
      <c r="P95">
        <v>46.8</v>
      </c>
      <c r="Q95">
        <v>37.066600000000001</v>
      </c>
      <c r="R95">
        <v>6.9500000000000006E-2</v>
      </c>
      <c r="S95">
        <v>37.1</v>
      </c>
      <c r="T95">
        <v>658.75649999999996</v>
      </c>
      <c r="W95">
        <v>0</v>
      </c>
      <c r="X95">
        <v>0</v>
      </c>
      <c r="Y95">
        <v>11.8</v>
      </c>
      <c r="Z95">
        <v>855</v>
      </c>
      <c r="AA95">
        <v>839</v>
      </c>
      <c r="AB95">
        <v>848</v>
      </c>
      <c r="AC95">
        <v>91</v>
      </c>
      <c r="AD95">
        <v>19.84</v>
      </c>
      <c r="AE95">
        <v>0.46</v>
      </c>
      <c r="AF95">
        <v>981</v>
      </c>
      <c r="AG95">
        <v>-3</v>
      </c>
      <c r="AH95">
        <v>64</v>
      </c>
      <c r="AI95">
        <v>35</v>
      </c>
      <c r="AJ95">
        <v>192</v>
      </c>
      <c r="AK95">
        <v>169</v>
      </c>
      <c r="AL95">
        <v>4.4000000000000004</v>
      </c>
      <c r="AM95">
        <v>174.8</v>
      </c>
      <c r="AN95" t="s">
        <v>155</v>
      </c>
      <c r="AO95">
        <v>2</v>
      </c>
      <c r="AP95" s="28">
        <v>0.88937499999999992</v>
      </c>
      <c r="AQ95">
        <v>47.164470000000001</v>
      </c>
      <c r="AR95">
        <v>-88.486706999999996</v>
      </c>
      <c r="AS95">
        <v>315.7</v>
      </c>
      <c r="AT95">
        <v>32.700000000000003</v>
      </c>
      <c r="AU95">
        <v>12</v>
      </c>
      <c r="AV95">
        <v>10</v>
      </c>
      <c r="AW95" t="s">
        <v>214</v>
      </c>
      <c r="AX95">
        <v>1.6132</v>
      </c>
      <c r="AY95">
        <v>2.5087999999999999</v>
      </c>
      <c r="AZ95">
        <v>2.9308000000000001</v>
      </c>
      <c r="BA95">
        <v>14.686999999999999</v>
      </c>
      <c r="BB95">
        <v>14.9</v>
      </c>
      <c r="BC95">
        <v>1.01</v>
      </c>
      <c r="BD95">
        <v>14.193</v>
      </c>
      <c r="BE95">
        <v>3047.7069999999999</v>
      </c>
      <c r="BF95">
        <v>60.14</v>
      </c>
      <c r="BG95">
        <v>1.1859999999999999</v>
      </c>
      <c r="BH95">
        <v>2E-3</v>
      </c>
      <c r="BI95">
        <v>1.1890000000000001</v>
      </c>
      <c r="BJ95">
        <v>0.94199999999999995</v>
      </c>
      <c r="BK95">
        <v>2E-3</v>
      </c>
      <c r="BL95">
        <v>0.94399999999999995</v>
      </c>
      <c r="BM95">
        <v>5.0769000000000002</v>
      </c>
      <c r="BQ95">
        <v>0</v>
      </c>
      <c r="BR95">
        <v>0.19003200000000001</v>
      </c>
      <c r="BS95">
        <v>-5</v>
      </c>
      <c r="BT95">
        <v>4.6319999999999998E-3</v>
      </c>
      <c r="BU95">
        <v>4.6439069999999996</v>
      </c>
      <c r="BW95" s="4">
        <f t="shared" si="15"/>
        <v>1.2269202293999999</v>
      </c>
      <c r="BX95" t="e">
        <v>#NAME?</v>
      </c>
      <c r="BY95" s="4">
        <f t="shared" si="16"/>
        <v>10923.492143029976</v>
      </c>
      <c r="BZ95" s="4">
        <f t="shared" si="17"/>
        <v>215.551828795164</v>
      </c>
      <c r="CA95" s="4">
        <f t="shared" si="18"/>
        <v>3.3762857120891998</v>
      </c>
      <c r="CB95" s="4">
        <f t="shared" si="19"/>
        <v>18.196459587797939</v>
      </c>
    </row>
    <row r="96" spans="1:80" customFormat="1" x14ac:dyDescent="0.25">
      <c r="A96" s="26">
        <v>43530</v>
      </c>
      <c r="B96" s="29">
        <v>0.68090686342592599</v>
      </c>
      <c r="C96">
        <v>14.33</v>
      </c>
      <c r="D96">
        <v>0.56130000000000002</v>
      </c>
      <c r="E96">
        <v>5613.3047210000004</v>
      </c>
      <c r="F96">
        <v>54.8</v>
      </c>
      <c r="G96">
        <v>0.1</v>
      </c>
      <c r="H96">
        <v>756.5</v>
      </c>
      <c r="J96">
        <v>0</v>
      </c>
      <c r="K96">
        <v>0.87470000000000003</v>
      </c>
      <c r="L96">
        <v>12.534700000000001</v>
      </c>
      <c r="M96">
        <v>0.49099999999999999</v>
      </c>
      <c r="N96">
        <v>47.978099999999998</v>
      </c>
      <c r="O96">
        <v>8.7499999999999994E-2</v>
      </c>
      <c r="P96">
        <v>48.1</v>
      </c>
      <c r="Q96">
        <v>38.089599999999997</v>
      </c>
      <c r="R96">
        <v>6.9400000000000003E-2</v>
      </c>
      <c r="S96">
        <v>38.200000000000003</v>
      </c>
      <c r="T96">
        <v>756.48080000000004</v>
      </c>
      <c r="W96">
        <v>0</v>
      </c>
      <c r="X96">
        <v>0</v>
      </c>
      <c r="Y96">
        <v>11.8</v>
      </c>
      <c r="Z96">
        <v>854</v>
      </c>
      <c r="AA96">
        <v>840</v>
      </c>
      <c r="AB96">
        <v>849</v>
      </c>
      <c r="AC96">
        <v>90.6</v>
      </c>
      <c r="AD96">
        <v>19.760000000000002</v>
      </c>
      <c r="AE96">
        <v>0.45</v>
      </c>
      <c r="AF96">
        <v>981</v>
      </c>
      <c r="AG96">
        <v>-3</v>
      </c>
      <c r="AH96">
        <v>64</v>
      </c>
      <c r="AI96">
        <v>35</v>
      </c>
      <c r="AJ96">
        <v>192</v>
      </c>
      <c r="AK96">
        <v>169</v>
      </c>
      <c r="AL96">
        <v>4.4000000000000004</v>
      </c>
      <c r="AM96">
        <v>174.8</v>
      </c>
      <c r="AN96" t="s">
        <v>155</v>
      </c>
      <c r="AO96">
        <v>2</v>
      </c>
      <c r="AP96" s="28">
        <v>0.88938657407407407</v>
      </c>
      <c r="AQ96">
        <v>47.164448999999998</v>
      </c>
      <c r="AR96">
        <v>-88.486874999999998</v>
      </c>
      <c r="AS96">
        <v>315.89999999999998</v>
      </c>
      <c r="AT96">
        <v>30.1</v>
      </c>
      <c r="AU96">
        <v>12</v>
      </c>
      <c r="AV96">
        <v>11</v>
      </c>
      <c r="AW96" t="s">
        <v>215</v>
      </c>
      <c r="AX96">
        <v>1.6956</v>
      </c>
      <c r="AY96">
        <v>2.5</v>
      </c>
      <c r="AZ96">
        <v>2.9956</v>
      </c>
      <c r="BA96">
        <v>14.686999999999999</v>
      </c>
      <c r="BB96">
        <v>14.77</v>
      </c>
      <c r="BC96">
        <v>1.01</v>
      </c>
      <c r="BD96">
        <v>14.321</v>
      </c>
      <c r="BE96">
        <v>3021.5189999999998</v>
      </c>
      <c r="BF96">
        <v>75.331999999999994</v>
      </c>
      <c r="BG96">
        <v>1.2110000000000001</v>
      </c>
      <c r="BH96">
        <v>2E-3</v>
      </c>
      <c r="BI96">
        <v>1.2130000000000001</v>
      </c>
      <c r="BJ96">
        <v>0.96199999999999997</v>
      </c>
      <c r="BK96">
        <v>2E-3</v>
      </c>
      <c r="BL96">
        <v>0.96299999999999997</v>
      </c>
      <c r="BM96">
        <v>5.7906000000000004</v>
      </c>
      <c r="BQ96">
        <v>0</v>
      </c>
      <c r="BR96">
        <v>0.19930999999999999</v>
      </c>
      <c r="BS96">
        <v>-5</v>
      </c>
      <c r="BT96">
        <v>4.3680000000000004E-3</v>
      </c>
      <c r="BU96">
        <v>4.8706310000000004</v>
      </c>
      <c r="BW96" s="4">
        <f t="shared" si="15"/>
        <v>1.2868207102</v>
      </c>
      <c r="BX96" t="e">
        <v>#NAME?</v>
      </c>
      <c r="BY96" s="4">
        <f t="shared" si="16"/>
        <v>11358.35223093181</v>
      </c>
      <c r="BZ96" s="4">
        <f t="shared" si="17"/>
        <v>283.18451423292561</v>
      </c>
      <c r="CA96" s="4">
        <f t="shared" si="18"/>
        <v>3.6163051915796007</v>
      </c>
      <c r="CB96" s="4">
        <f t="shared" si="19"/>
        <v>21.767751395385485</v>
      </c>
    </row>
    <row r="97" spans="1:80" customFormat="1" x14ac:dyDescent="0.25">
      <c r="A97" s="26">
        <v>43530</v>
      </c>
      <c r="B97" s="29">
        <v>0.68091843750000003</v>
      </c>
      <c r="C97">
        <v>14.269</v>
      </c>
      <c r="D97">
        <v>0.3513</v>
      </c>
      <c r="E97">
        <v>3513.2663320000001</v>
      </c>
      <c r="F97">
        <v>58.2</v>
      </c>
      <c r="G97">
        <v>0.1</v>
      </c>
      <c r="H97">
        <v>812.8</v>
      </c>
      <c r="J97">
        <v>0</v>
      </c>
      <c r="K97">
        <v>0.877</v>
      </c>
      <c r="L97">
        <v>12.513500000000001</v>
      </c>
      <c r="M97">
        <v>0.30809999999999998</v>
      </c>
      <c r="N97">
        <v>51.049300000000002</v>
      </c>
      <c r="O97">
        <v>8.77E-2</v>
      </c>
      <c r="P97">
        <v>51.1</v>
      </c>
      <c r="Q97">
        <v>40.506900000000002</v>
      </c>
      <c r="R97">
        <v>6.9599999999999995E-2</v>
      </c>
      <c r="S97">
        <v>40.6</v>
      </c>
      <c r="T97">
        <v>812.75469999999996</v>
      </c>
      <c r="W97">
        <v>0</v>
      </c>
      <c r="X97">
        <v>0</v>
      </c>
      <c r="Y97">
        <v>11.9</v>
      </c>
      <c r="Z97">
        <v>854</v>
      </c>
      <c r="AA97">
        <v>840</v>
      </c>
      <c r="AB97">
        <v>849</v>
      </c>
      <c r="AC97">
        <v>90</v>
      </c>
      <c r="AD97">
        <v>19.62</v>
      </c>
      <c r="AE97">
        <v>0.45</v>
      </c>
      <c r="AF97">
        <v>981</v>
      </c>
      <c r="AG97">
        <v>-3</v>
      </c>
      <c r="AH97">
        <v>63.632632999999998</v>
      </c>
      <c r="AI97">
        <v>35</v>
      </c>
      <c r="AJ97">
        <v>192</v>
      </c>
      <c r="AK97">
        <v>169</v>
      </c>
      <c r="AL97">
        <v>4.5</v>
      </c>
      <c r="AM97">
        <v>174.5</v>
      </c>
      <c r="AN97" t="s">
        <v>155</v>
      </c>
      <c r="AO97">
        <v>2</v>
      </c>
      <c r="AP97" s="28">
        <v>0.88939814814814822</v>
      </c>
      <c r="AQ97">
        <v>47.164414000000001</v>
      </c>
      <c r="AR97">
        <v>-88.487039999999993</v>
      </c>
      <c r="AS97">
        <v>316.10000000000002</v>
      </c>
      <c r="AT97">
        <v>29.1</v>
      </c>
      <c r="AU97">
        <v>12</v>
      </c>
      <c r="AV97">
        <v>11</v>
      </c>
      <c r="AW97" t="s">
        <v>215</v>
      </c>
      <c r="AX97">
        <v>1.7</v>
      </c>
      <c r="AY97">
        <v>1.0660000000000001</v>
      </c>
      <c r="AZ97">
        <v>2.4264000000000001</v>
      </c>
      <c r="BA97">
        <v>14.686999999999999</v>
      </c>
      <c r="BB97">
        <v>15.04</v>
      </c>
      <c r="BC97">
        <v>1.02</v>
      </c>
      <c r="BD97">
        <v>14.03</v>
      </c>
      <c r="BE97">
        <v>3062.9630000000002</v>
      </c>
      <c r="BF97">
        <v>47.999000000000002</v>
      </c>
      <c r="BG97">
        <v>1.3089999999999999</v>
      </c>
      <c r="BH97">
        <v>2E-3</v>
      </c>
      <c r="BI97">
        <v>1.3109999999999999</v>
      </c>
      <c r="BJ97">
        <v>1.038</v>
      </c>
      <c r="BK97">
        <v>2E-3</v>
      </c>
      <c r="BL97">
        <v>1.04</v>
      </c>
      <c r="BM97">
        <v>6.3174000000000001</v>
      </c>
      <c r="BQ97">
        <v>0</v>
      </c>
      <c r="BR97">
        <v>0.156857</v>
      </c>
      <c r="BS97">
        <v>-5</v>
      </c>
      <c r="BT97">
        <v>5.0000000000000001E-3</v>
      </c>
      <c r="BU97">
        <v>3.833189</v>
      </c>
      <c r="BW97" s="4">
        <f t="shared" si="15"/>
        <v>1.0127285338000001</v>
      </c>
      <c r="BX97" t="e">
        <v>#NAME?</v>
      </c>
      <c r="BY97" s="4">
        <f t="shared" si="16"/>
        <v>9061.6390297776034</v>
      </c>
      <c r="BZ97" s="4">
        <f t="shared" si="17"/>
        <v>142.00289451432982</v>
      </c>
      <c r="CA97" s="4">
        <f t="shared" si="18"/>
        <v>3.0708765704676</v>
      </c>
      <c r="CB97" s="4">
        <f t="shared" si="19"/>
        <v>18.689745323961482</v>
      </c>
    </row>
    <row r="98" spans="1:80" customFormat="1" x14ac:dyDescent="0.25">
      <c r="A98" s="26">
        <v>43530</v>
      </c>
      <c r="B98" s="29">
        <v>0.68093001157407407</v>
      </c>
      <c r="C98">
        <v>14.22</v>
      </c>
      <c r="D98">
        <v>0.17810000000000001</v>
      </c>
      <c r="E98">
        <v>1781.1755230000001</v>
      </c>
      <c r="F98">
        <v>60.5</v>
      </c>
      <c r="G98">
        <v>0.1</v>
      </c>
      <c r="H98">
        <v>663.5</v>
      </c>
      <c r="J98">
        <v>0</v>
      </c>
      <c r="K98">
        <v>0.87890000000000001</v>
      </c>
      <c r="L98">
        <v>12.4985</v>
      </c>
      <c r="M98">
        <v>0.15659999999999999</v>
      </c>
      <c r="N98">
        <v>53.205500000000001</v>
      </c>
      <c r="O98">
        <v>8.7900000000000006E-2</v>
      </c>
      <c r="P98">
        <v>53.3</v>
      </c>
      <c r="Q98">
        <v>42.217700000000001</v>
      </c>
      <c r="R98">
        <v>6.9699999999999998E-2</v>
      </c>
      <c r="S98">
        <v>42.3</v>
      </c>
      <c r="T98">
        <v>663.54750000000001</v>
      </c>
      <c r="W98">
        <v>0</v>
      </c>
      <c r="X98">
        <v>0</v>
      </c>
      <c r="Y98">
        <v>11.8</v>
      </c>
      <c r="Z98">
        <v>854</v>
      </c>
      <c r="AA98">
        <v>840</v>
      </c>
      <c r="AB98">
        <v>849</v>
      </c>
      <c r="AC98">
        <v>90</v>
      </c>
      <c r="AD98">
        <v>19.62</v>
      </c>
      <c r="AE98">
        <v>0.45</v>
      </c>
      <c r="AF98">
        <v>981</v>
      </c>
      <c r="AG98">
        <v>-3</v>
      </c>
      <c r="AH98">
        <v>63.368000000000002</v>
      </c>
      <c r="AI98">
        <v>35</v>
      </c>
      <c r="AJ98">
        <v>192</v>
      </c>
      <c r="AK98">
        <v>169</v>
      </c>
      <c r="AL98">
        <v>4.4000000000000004</v>
      </c>
      <c r="AM98">
        <v>174.2</v>
      </c>
      <c r="AN98" t="s">
        <v>155</v>
      </c>
      <c r="AO98">
        <v>2</v>
      </c>
      <c r="AP98" s="28">
        <v>0.88940972222222225</v>
      </c>
      <c r="AQ98">
        <v>47.164380999999999</v>
      </c>
      <c r="AR98">
        <v>-88.487195</v>
      </c>
      <c r="AS98">
        <v>316.10000000000002</v>
      </c>
      <c r="AT98">
        <v>28</v>
      </c>
      <c r="AU98">
        <v>12</v>
      </c>
      <c r="AV98">
        <v>11</v>
      </c>
      <c r="AW98" t="s">
        <v>215</v>
      </c>
      <c r="AX98">
        <v>1.6044959999999999</v>
      </c>
      <c r="AY98">
        <v>1</v>
      </c>
      <c r="AZ98">
        <v>1.9224779999999999</v>
      </c>
      <c r="BA98">
        <v>14.686999999999999</v>
      </c>
      <c r="BB98">
        <v>15.3</v>
      </c>
      <c r="BC98">
        <v>1.04</v>
      </c>
      <c r="BD98">
        <v>13.773999999999999</v>
      </c>
      <c r="BE98">
        <v>3103.0749999999998</v>
      </c>
      <c r="BF98">
        <v>24.739000000000001</v>
      </c>
      <c r="BG98">
        <v>1.383</v>
      </c>
      <c r="BH98">
        <v>2E-3</v>
      </c>
      <c r="BI98">
        <v>1.3859999999999999</v>
      </c>
      <c r="BJ98">
        <v>1.0980000000000001</v>
      </c>
      <c r="BK98">
        <v>2E-3</v>
      </c>
      <c r="BL98">
        <v>1.099</v>
      </c>
      <c r="BM98">
        <v>5.2313999999999998</v>
      </c>
      <c r="BQ98">
        <v>0</v>
      </c>
      <c r="BR98">
        <v>0.14432</v>
      </c>
      <c r="BS98">
        <v>-5</v>
      </c>
      <c r="BT98">
        <v>5.0000000000000001E-3</v>
      </c>
      <c r="BU98">
        <v>3.5268199999999998</v>
      </c>
      <c r="BW98" s="4">
        <f t="shared" si="15"/>
        <v>0.93178584399999997</v>
      </c>
      <c r="BX98" t="e">
        <v>#NAME?</v>
      </c>
      <c r="BY98" s="4">
        <f t="shared" si="16"/>
        <v>8446.5691446036999</v>
      </c>
      <c r="BZ98" s="4">
        <f t="shared" si="17"/>
        <v>67.339549984564002</v>
      </c>
      <c r="CA98" s="4">
        <f t="shared" si="18"/>
        <v>2.9887556442480001</v>
      </c>
      <c r="CB98" s="4">
        <f t="shared" si="19"/>
        <v>14.239869105026401</v>
      </c>
    </row>
    <row r="99" spans="1:80" customFormat="1" x14ac:dyDescent="0.25">
      <c r="A99" s="26">
        <v>43530</v>
      </c>
      <c r="B99" s="29">
        <v>0.68094158564814811</v>
      </c>
      <c r="C99">
        <v>14.218</v>
      </c>
      <c r="D99">
        <v>8.0399999999999999E-2</v>
      </c>
      <c r="E99">
        <v>804.13793099999998</v>
      </c>
      <c r="F99">
        <v>64.400000000000006</v>
      </c>
      <c r="G99">
        <v>0.1</v>
      </c>
      <c r="H99">
        <v>487.7</v>
      </c>
      <c r="J99">
        <v>0</v>
      </c>
      <c r="K99">
        <v>0.88</v>
      </c>
      <c r="L99">
        <v>12.511100000000001</v>
      </c>
      <c r="M99">
        <v>7.0800000000000002E-2</v>
      </c>
      <c r="N99">
        <v>56.662700000000001</v>
      </c>
      <c r="O99">
        <v>8.7999999999999995E-2</v>
      </c>
      <c r="P99">
        <v>56.8</v>
      </c>
      <c r="Q99">
        <v>44.960999999999999</v>
      </c>
      <c r="R99">
        <v>6.9800000000000001E-2</v>
      </c>
      <c r="S99">
        <v>45</v>
      </c>
      <c r="T99">
        <v>487.65269999999998</v>
      </c>
      <c r="W99">
        <v>0</v>
      </c>
      <c r="X99">
        <v>0</v>
      </c>
      <c r="Y99">
        <v>11.9</v>
      </c>
      <c r="Z99">
        <v>854</v>
      </c>
      <c r="AA99">
        <v>840</v>
      </c>
      <c r="AB99">
        <v>850</v>
      </c>
      <c r="AC99">
        <v>90</v>
      </c>
      <c r="AD99">
        <v>19.62</v>
      </c>
      <c r="AE99">
        <v>0.45</v>
      </c>
      <c r="AF99">
        <v>981</v>
      </c>
      <c r="AG99">
        <v>-3</v>
      </c>
      <c r="AH99">
        <v>63.631999999999998</v>
      </c>
      <c r="AI99">
        <v>35</v>
      </c>
      <c r="AJ99">
        <v>191.6</v>
      </c>
      <c r="AK99">
        <v>169</v>
      </c>
      <c r="AL99">
        <v>4.5</v>
      </c>
      <c r="AM99">
        <v>174</v>
      </c>
      <c r="AN99" t="s">
        <v>155</v>
      </c>
      <c r="AO99">
        <v>2</v>
      </c>
      <c r="AP99" s="28">
        <v>0.88942129629629629</v>
      </c>
      <c r="AQ99">
        <v>47.164341999999998</v>
      </c>
      <c r="AR99">
        <v>-88.487341000000001</v>
      </c>
      <c r="AS99">
        <v>316.3</v>
      </c>
      <c r="AT99">
        <v>27</v>
      </c>
      <c r="AU99">
        <v>12</v>
      </c>
      <c r="AV99">
        <v>11</v>
      </c>
      <c r="AW99" t="s">
        <v>215</v>
      </c>
      <c r="AX99">
        <v>1.5044040000000001</v>
      </c>
      <c r="AY99">
        <v>1.095596</v>
      </c>
      <c r="AZ99">
        <v>1.9</v>
      </c>
      <c r="BA99">
        <v>14.686999999999999</v>
      </c>
      <c r="BB99">
        <v>15.44</v>
      </c>
      <c r="BC99">
        <v>1.05</v>
      </c>
      <c r="BD99">
        <v>13.641999999999999</v>
      </c>
      <c r="BE99">
        <v>3128.6039999999998</v>
      </c>
      <c r="BF99">
        <v>11.262</v>
      </c>
      <c r="BG99">
        <v>1.484</v>
      </c>
      <c r="BH99">
        <v>2E-3</v>
      </c>
      <c r="BI99">
        <v>1.486</v>
      </c>
      <c r="BJ99">
        <v>1.177</v>
      </c>
      <c r="BK99">
        <v>2E-3</v>
      </c>
      <c r="BL99">
        <v>1.179</v>
      </c>
      <c r="BM99">
        <v>3.8723999999999998</v>
      </c>
      <c r="BQ99">
        <v>0</v>
      </c>
      <c r="BR99">
        <v>0.134688</v>
      </c>
      <c r="BS99">
        <v>-5</v>
      </c>
      <c r="BT99">
        <v>5.0000000000000001E-3</v>
      </c>
      <c r="BU99">
        <v>3.2914379999999999</v>
      </c>
      <c r="BW99" s="4">
        <f t="shared" si="15"/>
        <v>0.86959791959999988</v>
      </c>
      <c r="BX99" t="e">
        <v>#NAME?</v>
      </c>
      <c r="BY99" s="4">
        <f t="shared" si="16"/>
        <v>7947.6923822316339</v>
      </c>
      <c r="BZ99" s="4">
        <f t="shared" si="17"/>
        <v>28.609217276680798</v>
      </c>
      <c r="CA99" s="4">
        <f t="shared" si="18"/>
        <v>2.9899705855668004</v>
      </c>
      <c r="CB99" s="4">
        <f t="shared" si="19"/>
        <v>9.8371810497441601</v>
      </c>
    </row>
    <row r="100" spans="1:80" customFormat="1" x14ac:dyDescent="0.25">
      <c r="A100" s="26">
        <v>43530</v>
      </c>
      <c r="B100" s="29">
        <v>0.68095315972222226</v>
      </c>
      <c r="C100">
        <v>14.201000000000001</v>
      </c>
      <c r="D100">
        <v>4.6800000000000001E-2</v>
      </c>
      <c r="E100">
        <v>468.35483900000003</v>
      </c>
      <c r="F100">
        <v>85.1</v>
      </c>
      <c r="G100">
        <v>0.1</v>
      </c>
      <c r="H100">
        <v>356.4</v>
      </c>
      <c r="J100">
        <v>0</v>
      </c>
      <c r="K100">
        <v>0.88049999999999995</v>
      </c>
      <c r="L100">
        <v>12.5032</v>
      </c>
      <c r="M100">
        <v>4.1200000000000001E-2</v>
      </c>
      <c r="N100">
        <v>74.891000000000005</v>
      </c>
      <c r="O100">
        <v>8.7999999999999995E-2</v>
      </c>
      <c r="P100">
        <v>75</v>
      </c>
      <c r="Q100">
        <v>59.424900000000001</v>
      </c>
      <c r="R100">
        <v>6.9900000000000004E-2</v>
      </c>
      <c r="S100">
        <v>59.5</v>
      </c>
      <c r="T100">
        <v>356.4042</v>
      </c>
      <c r="W100">
        <v>0</v>
      </c>
      <c r="X100">
        <v>0</v>
      </c>
      <c r="Y100">
        <v>11.8</v>
      </c>
      <c r="Z100">
        <v>854</v>
      </c>
      <c r="AA100">
        <v>840</v>
      </c>
      <c r="AB100">
        <v>850</v>
      </c>
      <c r="AC100">
        <v>90</v>
      </c>
      <c r="AD100">
        <v>19.62</v>
      </c>
      <c r="AE100">
        <v>0.45</v>
      </c>
      <c r="AF100">
        <v>981</v>
      </c>
      <c r="AG100">
        <v>-3</v>
      </c>
      <c r="AH100">
        <v>63</v>
      </c>
      <c r="AI100">
        <v>35</v>
      </c>
      <c r="AJ100">
        <v>191</v>
      </c>
      <c r="AK100">
        <v>169</v>
      </c>
      <c r="AL100">
        <v>4.4000000000000004</v>
      </c>
      <c r="AM100">
        <v>174</v>
      </c>
      <c r="AN100" t="s">
        <v>155</v>
      </c>
      <c r="AO100">
        <v>2</v>
      </c>
      <c r="AP100" s="28">
        <v>0.88943287037037033</v>
      </c>
      <c r="AQ100">
        <v>47.164307000000001</v>
      </c>
      <c r="AR100">
        <v>-88.487476000000001</v>
      </c>
      <c r="AS100">
        <v>316.39999999999998</v>
      </c>
      <c r="AT100">
        <v>25.5</v>
      </c>
      <c r="AU100">
        <v>12</v>
      </c>
      <c r="AV100">
        <v>11</v>
      </c>
      <c r="AW100" t="s">
        <v>215</v>
      </c>
      <c r="AX100">
        <v>1.022</v>
      </c>
      <c r="AY100">
        <v>1.1000000000000001</v>
      </c>
      <c r="AZ100">
        <v>1.5176000000000001</v>
      </c>
      <c r="BA100">
        <v>14.686999999999999</v>
      </c>
      <c r="BB100">
        <v>15.51</v>
      </c>
      <c r="BC100">
        <v>1.06</v>
      </c>
      <c r="BD100">
        <v>13.576000000000001</v>
      </c>
      <c r="BE100">
        <v>3139.2330000000002</v>
      </c>
      <c r="BF100">
        <v>6.59</v>
      </c>
      <c r="BG100">
        <v>1.9690000000000001</v>
      </c>
      <c r="BH100">
        <v>2E-3</v>
      </c>
      <c r="BI100">
        <v>1.9710000000000001</v>
      </c>
      <c r="BJ100">
        <v>1.5620000000000001</v>
      </c>
      <c r="BK100">
        <v>2E-3</v>
      </c>
      <c r="BL100">
        <v>1.5640000000000001</v>
      </c>
      <c r="BM100">
        <v>2.8416000000000001</v>
      </c>
      <c r="BQ100">
        <v>0</v>
      </c>
      <c r="BR100">
        <v>0.120168</v>
      </c>
      <c r="BS100">
        <v>-5</v>
      </c>
      <c r="BT100">
        <v>5.0000000000000001E-3</v>
      </c>
      <c r="BU100">
        <v>2.9366059999999998</v>
      </c>
      <c r="BW100" s="4">
        <f t="shared" si="15"/>
        <v>0.7758513051999999</v>
      </c>
      <c r="BX100" t="e">
        <v>#NAME?</v>
      </c>
      <c r="BY100" s="4">
        <f t="shared" si="16"/>
        <v>7114.9852994962166</v>
      </c>
      <c r="BZ100" s="4">
        <f t="shared" si="17"/>
        <v>14.936053846171998</v>
      </c>
      <c r="CA100" s="4">
        <f t="shared" si="18"/>
        <v>3.5402300618695999</v>
      </c>
      <c r="CB100" s="4">
        <f t="shared" si="19"/>
        <v>6.4404082866892809</v>
      </c>
    </row>
    <row r="101" spans="1:80" customFormat="1" x14ac:dyDescent="0.25">
      <c r="A101" s="26">
        <v>43530</v>
      </c>
      <c r="B101" s="29">
        <v>0.68096473379629641</v>
      </c>
      <c r="C101">
        <v>14.083</v>
      </c>
      <c r="D101">
        <v>3.1800000000000002E-2</v>
      </c>
      <c r="E101">
        <v>317.86022400000002</v>
      </c>
      <c r="F101">
        <v>126.5</v>
      </c>
      <c r="G101">
        <v>0</v>
      </c>
      <c r="H101">
        <v>269.39999999999998</v>
      </c>
      <c r="J101">
        <v>0</v>
      </c>
      <c r="K101">
        <v>0.88160000000000005</v>
      </c>
      <c r="L101">
        <v>12.4154</v>
      </c>
      <c r="M101">
        <v>2.8000000000000001E-2</v>
      </c>
      <c r="N101">
        <v>111.529</v>
      </c>
      <c r="O101">
        <v>0</v>
      </c>
      <c r="P101">
        <v>111.5</v>
      </c>
      <c r="Q101">
        <v>88.496600000000001</v>
      </c>
      <c r="R101">
        <v>0</v>
      </c>
      <c r="S101">
        <v>88.5</v>
      </c>
      <c r="T101">
        <v>269.38830000000002</v>
      </c>
      <c r="W101">
        <v>0</v>
      </c>
      <c r="X101">
        <v>0</v>
      </c>
      <c r="Y101">
        <v>11.8</v>
      </c>
      <c r="Z101">
        <v>855</v>
      </c>
      <c r="AA101">
        <v>840</v>
      </c>
      <c r="AB101">
        <v>850</v>
      </c>
      <c r="AC101">
        <v>90</v>
      </c>
      <c r="AD101">
        <v>19.62</v>
      </c>
      <c r="AE101">
        <v>0.45</v>
      </c>
      <c r="AF101">
        <v>981</v>
      </c>
      <c r="AG101">
        <v>-3</v>
      </c>
      <c r="AH101">
        <v>63</v>
      </c>
      <c r="AI101">
        <v>35</v>
      </c>
      <c r="AJ101">
        <v>191</v>
      </c>
      <c r="AK101">
        <v>169</v>
      </c>
      <c r="AL101">
        <v>4.4000000000000004</v>
      </c>
      <c r="AM101">
        <v>174</v>
      </c>
      <c r="AN101" t="s">
        <v>155</v>
      </c>
      <c r="AO101">
        <v>2</v>
      </c>
      <c r="AP101" s="28">
        <v>0.88944444444444448</v>
      </c>
      <c r="AQ101">
        <v>47.164279000000001</v>
      </c>
      <c r="AR101">
        <v>-88.487606</v>
      </c>
      <c r="AS101">
        <v>316.60000000000002</v>
      </c>
      <c r="AT101">
        <v>24.3</v>
      </c>
      <c r="AU101">
        <v>12</v>
      </c>
      <c r="AV101">
        <v>11</v>
      </c>
      <c r="AW101" t="s">
        <v>215</v>
      </c>
      <c r="AX101">
        <v>1</v>
      </c>
      <c r="AY101">
        <v>1.1956</v>
      </c>
      <c r="AZ101">
        <v>1.6912</v>
      </c>
      <c r="BA101">
        <v>14.686999999999999</v>
      </c>
      <c r="BB101">
        <v>15.66</v>
      </c>
      <c r="BC101">
        <v>1.07</v>
      </c>
      <c r="BD101">
        <v>13.433</v>
      </c>
      <c r="BE101">
        <v>3144.703</v>
      </c>
      <c r="BF101">
        <v>4.5170000000000003</v>
      </c>
      <c r="BG101">
        <v>2.9580000000000002</v>
      </c>
      <c r="BH101">
        <v>0</v>
      </c>
      <c r="BI101">
        <v>2.9580000000000002</v>
      </c>
      <c r="BJ101">
        <v>2.347</v>
      </c>
      <c r="BK101">
        <v>0</v>
      </c>
      <c r="BL101">
        <v>2.347</v>
      </c>
      <c r="BM101">
        <v>2.1667999999999998</v>
      </c>
      <c r="BQ101">
        <v>0</v>
      </c>
      <c r="BR101">
        <v>0.104632</v>
      </c>
      <c r="BS101">
        <v>-5</v>
      </c>
      <c r="BT101">
        <v>5.0000000000000001E-3</v>
      </c>
      <c r="BU101">
        <v>2.5569449999999998</v>
      </c>
      <c r="BW101" s="4">
        <f t="shared" si="15"/>
        <v>0.67554486899999988</v>
      </c>
      <c r="BX101" t="e">
        <v>#NAME?</v>
      </c>
      <c r="BY101" s="4">
        <f t="shared" si="16"/>
        <v>6205.9146102001523</v>
      </c>
      <c r="BZ101" s="4">
        <f t="shared" si="17"/>
        <v>8.9140743320670008</v>
      </c>
      <c r="CA101" s="4">
        <f t="shared" si="18"/>
        <v>4.6316875043969992</v>
      </c>
      <c r="CB101" s="4">
        <f t="shared" si="19"/>
        <v>4.2760717871867993</v>
      </c>
    </row>
    <row r="102" spans="1:80" customFormat="1" x14ac:dyDescent="0.25">
      <c r="A102" s="26">
        <v>43530</v>
      </c>
      <c r="B102" s="29">
        <v>0.68097630787037033</v>
      </c>
      <c r="C102">
        <v>14.263</v>
      </c>
      <c r="D102">
        <v>3.0099999999999998E-2</v>
      </c>
      <c r="E102">
        <v>300.60396900000001</v>
      </c>
      <c r="F102">
        <v>165.1</v>
      </c>
      <c r="G102">
        <v>0</v>
      </c>
      <c r="H102">
        <v>226.8</v>
      </c>
      <c r="J102">
        <v>0</v>
      </c>
      <c r="K102">
        <v>0.88029999999999997</v>
      </c>
      <c r="L102">
        <v>12.5558</v>
      </c>
      <c r="M102">
        <v>2.6499999999999999E-2</v>
      </c>
      <c r="N102">
        <v>145.3022</v>
      </c>
      <c r="O102">
        <v>0</v>
      </c>
      <c r="P102">
        <v>145.30000000000001</v>
      </c>
      <c r="Q102">
        <v>115.29510000000001</v>
      </c>
      <c r="R102">
        <v>0</v>
      </c>
      <c r="S102">
        <v>115.3</v>
      </c>
      <c r="T102">
        <v>226.77430000000001</v>
      </c>
      <c r="W102">
        <v>0</v>
      </c>
      <c r="X102">
        <v>0</v>
      </c>
      <c r="Y102">
        <v>11.9</v>
      </c>
      <c r="Z102">
        <v>854</v>
      </c>
      <c r="AA102">
        <v>840</v>
      </c>
      <c r="AB102">
        <v>850</v>
      </c>
      <c r="AC102">
        <v>90</v>
      </c>
      <c r="AD102">
        <v>19.62</v>
      </c>
      <c r="AE102">
        <v>0.45</v>
      </c>
      <c r="AF102">
        <v>981</v>
      </c>
      <c r="AG102">
        <v>-3</v>
      </c>
      <c r="AH102">
        <v>63</v>
      </c>
      <c r="AI102">
        <v>35</v>
      </c>
      <c r="AJ102">
        <v>191</v>
      </c>
      <c r="AK102">
        <v>169</v>
      </c>
      <c r="AL102">
        <v>4.5</v>
      </c>
      <c r="AM102">
        <v>174</v>
      </c>
      <c r="AN102" t="s">
        <v>155</v>
      </c>
      <c r="AO102">
        <v>2</v>
      </c>
      <c r="AP102" s="28">
        <v>0.88945601851851841</v>
      </c>
      <c r="AQ102">
        <v>47.164253000000002</v>
      </c>
      <c r="AR102">
        <v>-88.487731999999994</v>
      </c>
      <c r="AS102">
        <v>316.7</v>
      </c>
      <c r="AT102">
        <v>23.1</v>
      </c>
      <c r="AU102">
        <v>12</v>
      </c>
      <c r="AV102">
        <v>11</v>
      </c>
      <c r="AW102" t="s">
        <v>215</v>
      </c>
      <c r="AX102">
        <v>1.0955999999999999</v>
      </c>
      <c r="AY102">
        <v>1.2</v>
      </c>
      <c r="AZ102">
        <v>1.7956000000000001</v>
      </c>
      <c r="BA102">
        <v>14.686999999999999</v>
      </c>
      <c r="BB102">
        <v>15.48</v>
      </c>
      <c r="BC102">
        <v>1.05</v>
      </c>
      <c r="BD102">
        <v>13.598000000000001</v>
      </c>
      <c r="BE102">
        <v>3146.203</v>
      </c>
      <c r="BF102">
        <v>4.22</v>
      </c>
      <c r="BG102">
        <v>3.8130000000000002</v>
      </c>
      <c r="BH102">
        <v>0</v>
      </c>
      <c r="BI102">
        <v>3.8130000000000002</v>
      </c>
      <c r="BJ102">
        <v>3.0249999999999999</v>
      </c>
      <c r="BK102">
        <v>0</v>
      </c>
      <c r="BL102">
        <v>3.0249999999999999</v>
      </c>
      <c r="BM102">
        <v>1.8045</v>
      </c>
      <c r="BQ102">
        <v>0</v>
      </c>
      <c r="BR102">
        <v>0.11945600000000001</v>
      </c>
      <c r="BS102">
        <v>-5</v>
      </c>
      <c r="BT102">
        <v>5.0000000000000001E-3</v>
      </c>
      <c r="BU102">
        <v>2.919206</v>
      </c>
      <c r="BW102" s="4">
        <f t="shared" si="15"/>
        <v>0.77125422519999998</v>
      </c>
      <c r="BX102" t="e">
        <v>#NAME?</v>
      </c>
      <c r="BY102" s="4">
        <f t="shared" si="16"/>
        <v>7088.5312460245323</v>
      </c>
      <c r="BZ102" s="4">
        <f t="shared" si="17"/>
        <v>9.5078422651760004</v>
      </c>
      <c r="CA102" s="4">
        <f t="shared" si="18"/>
        <v>6.8154556521700007</v>
      </c>
      <c r="CB102" s="4">
        <f t="shared" si="19"/>
        <v>4.0656164377986004</v>
      </c>
    </row>
    <row r="103" spans="1:80" customFormat="1" x14ac:dyDescent="0.25">
      <c r="A103" s="26">
        <v>43530</v>
      </c>
      <c r="B103" s="29">
        <v>0.68098788194444448</v>
      </c>
      <c r="C103">
        <v>14.489000000000001</v>
      </c>
      <c r="D103">
        <v>3.8600000000000002E-2</v>
      </c>
      <c r="E103">
        <v>385.67393099999998</v>
      </c>
      <c r="F103">
        <v>212.9</v>
      </c>
      <c r="G103">
        <v>0</v>
      </c>
      <c r="H103">
        <v>248.7</v>
      </c>
      <c r="J103">
        <v>0.1</v>
      </c>
      <c r="K103">
        <v>0.87849999999999995</v>
      </c>
      <c r="L103">
        <v>12.7288</v>
      </c>
      <c r="M103">
        <v>3.39E-2</v>
      </c>
      <c r="N103">
        <v>187.07300000000001</v>
      </c>
      <c r="O103">
        <v>0</v>
      </c>
      <c r="P103">
        <v>187.1</v>
      </c>
      <c r="Q103">
        <v>148.43960000000001</v>
      </c>
      <c r="R103">
        <v>0</v>
      </c>
      <c r="S103">
        <v>148.4</v>
      </c>
      <c r="T103">
        <v>248.70480000000001</v>
      </c>
      <c r="W103">
        <v>0</v>
      </c>
      <c r="X103">
        <v>8.7900000000000006E-2</v>
      </c>
      <c r="Y103">
        <v>11.8</v>
      </c>
      <c r="Z103">
        <v>854</v>
      </c>
      <c r="AA103">
        <v>840</v>
      </c>
      <c r="AB103">
        <v>850</v>
      </c>
      <c r="AC103">
        <v>90</v>
      </c>
      <c r="AD103">
        <v>19.62</v>
      </c>
      <c r="AE103">
        <v>0.45</v>
      </c>
      <c r="AF103">
        <v>981</v>
      </c>
      <c r="AG103">
        <v>-3</v>
      </c>
      <c r="AH103">
        <v>63</v>
      </c>
      <c r="AI103">
        <v>35</v>
      </c>
      <c r="AJ103">
        <v>191</v>
      </c>
      <c r="AK103">
        <v>169</v>
      </c>
      <c r="AL103">
        <v>4.5</v>
      </c>
      <c r="AM103">
        <v>174</v>
      </c>
      <c r="AN103" t="s">
        <v>155</v>
      </c>
      <c r="AO103">
        <v>2</v>
      </c>
      <c r="AP103" s="28">
        <v>0.88946759259259256</v>
      </c>
      <c r="AQ103">
        <v>47.164223999999997</v>
      </c>
      <c r="AR103">
        <v>-88.487862000000007</v>
      </c>
      <c r="AS103">
        <v>316.8</v>
      </c>
      <c r="AT103">
        <v>23</v>
      </c>
      <c r="AU103">
        <v>12</v>
      </c>
      <c r="AV103">
        <v>11</v>
      </c>
      <c r="AW103" t="s">
        <v>215</v>
      </c>
      <c r="AX103">
        <v>1.1000000000000001</v>
      </c>
      <c r="AY103">
        <v>1.2</v>
      </c>
      <c r="AZ103">
        <v>1.8</v>
      </c>
      <c r="BA103">
        <v>14.686999999999999</v>
      </c>
      <c r="BB103">
        <v>15.24</v>
      </c>
      <c r="BC103">
        <v>1.04</v>
      </c>
      <c r="BD103">
        <v>13.83</v>
      </c>
      <c r="BE103">
        <v>3143.8620000000001</v>
      </c>
      <c r="BF103">
        <v>5.3259999999999996</v>
      </c>
      <c r="BG103">
        <v>4.8390000000000004</v>
      </c>
      <c r="BH103">
        <v>0</v>
      </c>
      <c r="BI103">
        <v>4.8390000000000004</v>
      </c>
      <c r="BJ103">
        <v>3.839</v>
      </c>
      <c r="BK103">
        <v>0</v>
      </c>
      <c r="BL103">
        <v>3.839</v>
      </c>
      <c r="BM103">
        <v>1.9505999999999999</v>
      </c>
      <c r="BQ103">
        <v>15.776999999999999</v>
      </c>
      <c r="BR103">
        <v>0.15851199999999999</v>
      </c>
      <c r="BS103">
        <v>-5</v>
      </c>
      <c r="BT103">
        <v>5.0000000000000001E-3</v>
      </c>
      <c r="BU103">
        <v>3.873637</v>
      </c>
      <c r="BW103" s="4">
        <f t="shared" si="15"/>
        <v>1.0234148954</v>
      </c>
      <c r="BX103" t="e">
        <v>#NAME?</v>
      </c>
      <c r="BY103" s="4">
        <f t="shared" si="16"/>
        <v>9399.1194521913494</v>
      </c>
      <c r="BZ103" s="4">
        <f t="shared" si="17"/>
        <v>15.9229985929316</v>
      </c>
      <c r="CA103" s="4">
        <f t="shared" si="18"/>
        <v>11.477354787507402</v>
      </c>
      <c r="CB103" s="4">
        <f t="shared" si="19"/>
        <v>5.8316562251919599</v>
      </c>
    </row>
    <row r="104" spans="1:80" customFormat="1" x14ac:dyDescent="0.25">
      <c r="A104" s="26">
        <v>43530</v>
      </c>
      <c r="B104" s="29">
        <v>0.68099945601851852</v>
      </c>
      <c r="C104">
        <v>14.597</v>
      </c>
      <c r="D104">
        <v>0.1089</v>
      </c>
      <c r="E104">
        <v>1088.679245</v>
      </c>
      <c r="F104">
        <v>289.10000000000002</v>
      </c>
      <c r="G104">
        <v>0</v>
      </c>
      <c r="H104">
        <v>291.2</v>
      </c>
      <c r="J104">
        <v>0.1</v>
      </c>
      <c r="K104">
        <v>0.87709999999999999</v>
      </c>
      <c r="L104">
        <v>12.8024</v>
      </c>
      <c r="M104">
        <v>9.5500000000000002E-2</v>
      </c>
      <c r="N104">
        <v>253.52019999999999</v>
      </c>
      <c r="O104">
        <v>0</v>
      </c>
      <c r="P104">
        <v>253.5</v>
      </c>
      <c r="Q104">
        <v>201.1645</v>
      </c>
      <c r="R104">
        <v>0</v>
      </c>
      <c r="S104">
        <v>201.2</v>
      </c>
      <c r="T104">
        <v>291.15429999999998</v>
      </c>
      <c r="W104">
        <v>0</v>
      </c>
      <c r="X104">
        <v>8.77E-2</v>
      </c>
      <c r="Y104">
        <v>11.9</v>
      </c>
      <c r="Z104">
        <v>853</v>
      </c>
      <c r="AA104">
        <v>840</v>
      </c>
      <c r="AB104">
        <v>850</v>
      </c>
      <c r="AC104">
        <v>90</v>
      </c>
      <c r="AD104">
        <v>19.62</v>
      </c>
      <c r="AE104">
        <v>0.45</v>
      </c>
      <c r="AF104">
        <v>981</v>
      </c>
      <c r="AG104">
        <v>-3</v>
      </c>
      <c r="AH104">
        <v>63</v>
      </c>
      <c r="AI104">
        <v>35</v>
      </c>
      <c r="AJ104">
        <v>191</v>
      </c>
      <c r="AK104">
        <v>169</v>
      </c>
      <c r="AL104">
        <v>4.5</v>
      </c>
      <c r="AM104">
        <v>174</v>
      </c>
      <c r="AN104" t="s">
        <v>155</v>
      </c>
      <c r="AO104">
        <v>2</v>
      </c>
      <c r="AP104" s="28">
        <v>0.88947916666666671</v>
      </c>
      <c r="AQ104">
        <v>47.164206</v>
      </c>
      <c r="AR104">
        <v>-88.487979999999993</v>
      </c>
      <c r="AS104">
        <v>316.7</v>
      </c>
      <c r="AT104">
        <v>20.100000000000001</v>
      </c>
      <c r="AU104">
        <v>12</v>
      </c>
      <c r="AV104">
        <v>11</v>
      </c>
      <c r="AW104" t="s">
        <v>215</v>
      </c>
      <c r="AX104">
        <v>0.81320000000000003</v>
      </c>
      <c r="AY104">
        <v>1.2</v>
      </c>
      <c r="AZ104">
        <v>1.4176</v>
      </c>
      <c r="BA104">
        <v>14.686999999999999</v>
      </c>
      <c r="BB104">
        <v>15.06</v>
      </c>
      <c r="BC104">
        <v>1.03</v>
      </c>
      <c r="BD104">
        <v>14.016999999999999</v>
      </c>
      <c r="BE104">
        <v>3127.8220000000001</v>
      </c>
      <c r="BF104">
        <v>14.848000000000001</v>
      </c>
      <c r="BG104">
        <v>6.4859999999999998</v>
      </c>
      <c r="BH104">
        <v>0</v>
      </c>
      <c r="BI104">
        <v>6.4859999999999998</v>
      </c>
      <c r="BJ104">
        <v>5.1470000000000002</v>
      </c>
      <c r="BK104">
        <v>0</v>
      </c>
      <c r="BL104">
        <v>5.1470000000000002</v>
      </c>
      <c r="BM104">
        <v>2.2587999999999999</v>
      </c>
      <c r="BQ104">
        <v>15.58</v>
      </c>
      <c r="BR104">
        <v>0.188832</v>
      </c>
      <c r="BS104">
        <v>-5</v>
      </c>
      <c r="BT104">
        <v>5.0000000000000001E-3</v>
      </c>
      <c r="BU104">
        <v>4.6145820000000004</v>
      </c>
      <c r="BW104" s="4">
        <f t="shared" si="15"/>
        <v>1.2191725644</v>
      </c>
      <c r="BX104" t="e">
        <v>#NAME?</v>
      </c>
      <c r="BY104" s="4">
        <f t="shared" si="16"/>
        <v>11139.84561129181</v>
      </c>
      <c r="BZ104" s="4">
        <f t="shared" si="17"/>
        <v>52.881662587084804</v>
      </c>
      <c r="CA104" s="4">
        <f t="shared" si="18"/>
        <v>18.331217492977203</v>
      </c>
      <c r="CB104" s="4">
        <f t="shared" si="19"/>
        <v>8.0447938747108818</v>
      </c>
    </row>
    <row r="105" spans="1:80" customFormat="1" x14ac:dyDescent="0.25">
      <c r="A105" s="26">
        <v>43530</v>
      </c>
      <c r="B105" s="29">
        <v>0.68101103009259256</v>
      </c>
      <c r="C105">
        <v>14.586</v>
      </c>
      <c r="D105">
        <v>0.24579999999999999</v>
      </c>
      <c r="E105">
        <v>2457.5859180000002</v>
      </c>
      <c r="F105">
        <v>344.2</v>
      </c>
      <c r="G105">
        <v>0</v>
      </c>
      <c r="H105">
        <v>417.6</v>
      </c>
      <c r="J105">
        <v>0.2</v>
      </c>
      <c r="K105">
        <v>0.87590000000000001</v>
      </c>
      <c r="L105">
        <v>12.775</v>
      </c>
      <c r="M105">
        <v>0.2152</v>
      </c>
      <c r="N105">
        <v>301.45859999999999</v>
      </c>
      <c r="O105">
        <v>0</v>
      </c>
      <c r="P105">
        <v>301.5</v>
      </c>
      <c r="Q105">
        <v>239.2029</v>
      </c>
      <c r="R105">
        <v>0</v>
      </c>
      <c r="S105">
        <v>239.2</v>
      </c>
      <c r="T105">
        <v>417.5924</v>
      </c>
      <c r="W105">
        <v>0</v>
      </c>
      <c r="X105">
        <v>0.17519999999999999</v>
      </c>
      <c r="Y105">
        <v>11.9</v>
      </c>
      <c r="Z105">
        <v>853</v>
      </c>
      <c r="AA105">
        <v>839</v>
      </c>
      <c r="AB105">
        <v>849</v>
      </c>
      <c r="AC105">
        <v>90</v>
      </c>
      <c r="AD105">
        <v>19.62</v>
      </c>
      <c r="AE105">
        <v>0.45</v>
      </c>
      <c r="AF105">
        <v>981</v>
      </c>
      <c r="AG105">
        <v>-3</v>
      </c>
      <c r="AH105">
        <v>63</v>
      </c>
      <c r="AI105">
        <v>35</v>
      </c>
      <c r="AJ105">
        <v>191</v>
      </c>
      <c r="AK105">
        <v>169</v>
      </c>
      <c r="AL105">
        <v>4.5</v>
      </c>
      <c r="AM105">
        <v>174</v>
      </c>
      <c r="AN105" t="s">
        <v>155</v>
      </c>
      <c r="AO105">
        <v>2</v>
      </c>
      <c r="AP105" s="28">
        <v>0.88949074074074075</v>
      </c>
      <c r="AQ105">
        <v>47.164202000000003</v>
      </c>
      <c r="AR105">
        <v>-88.488097999999994</v>
      </c>
      <c r="AS105">
        <v>317</v>
      </c>
      <c r="AT105">
        <v>19.8</v>
      </c>
      <c r="AU105">
        <v>12</v>
      </c>
      <c r="AV105">
        <v>11</v>
      </c>
      <c r="AW105" t="s">
        <v>215</v>
      </c>
      <c r="AX105">
        <v>0.8</v>
      </c>
      <c r="AY105">
        <v>1.2</v>
      </c>
      <c r="AZ105">
        <v>1.4</v>
      </c>
      <c r="BA105">
        <v>14.686999999999999</v>
      </c>
      <c r="BB105">
        <v>14.9</v>
      </c>
      <c r="BC105">
        <v>1.01</v>
      </c>
      <c r="BD105">
        <v>14.175000000000001</v>
      </c>
      <c r="BE105">
        <v>3095.8960000000002</v>
      </c>
      <c r="BF105">
        <v>33.200000000000003</v>
      </c>
      <c r="BG105">
        <v>7.65</v>
      </c>
      <c r="BH105">
        <v>0</v>
      </c>
      <c r="BI105">
        <v>7.65</v>
      </c>
      <c r="BJ105">
        <v>6.0709999999999997</v>
      </c>
      <c r="BK105">
        <v>0</v>
      </c>
      <c r="BL105">
        <v>6.0709999999999997</v>
      </c>
      <c r="BM105">
        <v>3.2136</v>
      </c>
      <c r="BQ105">
        <v>30.866</v>
      </c>
      <c r="BR105">
        <v>0.201792</v>
      </c>
      <c r="BS105">
        <v>-5</v>
      </c>
      <c r="BT105">
        <v>5.0000000000000001E-3</v>
      </c>
      <c r="BU105">
        <v>4.931292</v>
      </c>
      <c r="BW105" s="4">
        <f t="shared" si="15"/>
        <v>1.3028473463999999</v>
      </c>
      <c r="BX105" t="e">
        <v>#NAME?</v>
      </c>
      <c r="BY105" s="4">
        <f t="shared" si="16"/>
        <v>11782.890907696379</v>
      </c>
      <c r="BZ105" s="4">
        <f t="shared" si="17"/>
        <v>126.35824269792002</v>
      </c>
      <c r="CA105" s="4">
        <f t="shared" si="18"/>
        <v>23.106050946357602</v>
      </c>
      <c r="CB105" s="4">
        <f t="shared" si="19"/>
        <v>12.230868937772161</v>
      </c>
    </row>
    <row r="106" spans="1:80" customFormat="1" x14ac:dyDescent="0.25">
      <c r="A106" s="26">
        <v>43530</v>
      </c>
      <c r="B106" s="29">
        <v>0.6810226041666666</v>
      </c>
      <c r="C106">
        <v>14.561</v>
      </c>
      <c r="D106">
        <v>0.48270000000000002</v>
      </c>
      <c r="E106">
        <v>4827.3049069999997</v>
      </c>
      <c r="F106">
        <v>366.2</v>
      </c>
      <c r="G106">
        <v>0</v>
      </c>
      <c r="H106">
        <v>617</v>
      </c>
      <c r="J106">
        <v>0.2</v>
      </c>
      <c r="K106">
        <v>0.87380000000000002</v>
      </c>
      <c r="L106">
        <v>12.723800000000001</v>
      </c>
      <c r="M106">
        <v>0.42180000000000001</v>
      </c>
      <c r="N106">
        <v>319.983</v>
      </c>
      <c r="O106">
        <v>0</v>
      </c>
      <c r="P106">
        <v>320</v>
      </c>
      <c r="Q106">
        <v>253.90170000000001</v>
      </c>
      <c r="R106">
        <v>0</v>
      </c>
      <c r="S106">
        <v>253.9</v>
      </c>
      <c r="T106">
        <v>616.99829999999997</v>
      </c>
      <c r="W106">
        <v>0</v>
      </c>
      <c r="X106">
        <v>0.17480000000000001</v>
      </c>
      <c r="Y106">
        <v>11.8</v>
      </c>
      <c r="Z106">
        <v>854</v>
      </c>
      <c r="AA106">
        <v>839</v>
      </c>
      <c r="AB106">
        <v>849</v>
      </c>
      <c r="AC106">
        <v>90</v>
      </c>
      <c r="AD106">
        <v>19.62</v>
      </c>
      <c r="AE106">
        <v>0.45</v>
      </c>
      <c r="AF106">
        <v>981</v>
      </c>
      <c r="AG106">
        <v>-3</v>
      </c>
      <c r="AH106">
        <v>63</v>
      </c>
      <c r="AI106">
        <v>35</v>
      </c>
      <c r="AJ106">
        <v>191</v>
      </c>
      <c r="AK106">
        <v>169</v>
      </c>
      <c r="AL106">
        <v>4.4000000000000004</v>
      </c>
      <c r="AM106">
        <v>174</v>
      </c>
      <c r="AN106" t="s">
        <v>155</v>
      </c>
      <c r="AO106">
        <v>2</v>
      </c>
      <c r="AP106" s="28">
        <v>0.88950231481481479</v>
      </c>
      <c r="AQ106">
        <v>47.164212999999997</v>
      </c>
      <c r="AR106">
        <v>-88.488219999999998</v>
      </c>
      <c r="AS106">
        <v>317.3</v>
      </c>
      <c r="AT106">
        <v>20</v>
      </c>
      <c r="AU106">
        <v>12</v>
      </c>
      <c r="AV106">
        <v>11</v>
      </c>
      <c r="AW106" t="s">
        <v>215</v>
      </c>
      <c r="AX106">
        <v>0.99119999999999997</v>
      </c>
      <c r="AY106">
        <v>1.4867999999999999</v>
      </c>
      <c r="AZ106">
        <v>1.8779999999999999</v>
      </c>
      <c r="BA106">
        <v>14.686999999999999</v>
      </c>
      <c r="BB106">
        <v>14.66</v>
      </c>
      <c r="BC106">
        <v>1</v>
      </c>
      <c r="BD106">
        <v>14.439</v>
      </c>
      <c r="BE106">
        <v>3042.424</v>
      </c>
      <c r="BF106">
        <v>64.197000000000003</v>
      </c>
      <c r="BG106">
        <v>8.0120000000000005</v>
      </c>
      <c r="BH106">
        <v>0</v>
      </c>
      <c r="BI106">
        <v>8.0120000000000005</v>
      </c>
      <c r="BJ106">
        <v>6.3579999999999997</v>
      </c>
      <c r="BK106">
        <v>0</v>
      </c>
      <c r="BL106">
        <v>6.3579999999999997</v>
      </c>
      <c r="BM106">
        <v>4.6848999999999998</v>
      </c>
      <c r="BQ106">
        <v>30.385000000000002</v>
      </c>
      <c r="BR106">
        <v>0.19616</v>
      </c>
      <c r="BS106">
        <v>-5</v>
      </c>
      <c r="BT106">
        <v>5.0000000000000001E-3</v>
      </c>
      <c r="BU106">
        <v>4.79366</v>
      </c>
      <c r="BW106" s="4">
        <f t="shared" si="15"/>
        <v>1.266484972</v>
      </c>
      <c r="BX106" t="e">
        <v>#NAME?</v>
      </c>
      <c r="BY106" s="4">
        <f t="shared" si="16"/>
        <v>11256.198421734112</v>
      </c>
      <c r="BZ106" s="4">
        <f t="shared" si="17"/>
        <v>237.512644549236</v>
      </c>
      <c r="CA106" s="4">
        <f t="shared" si="18"/>
        <v>23.522990078104002</v>
      </c>
      <c r="CB106" s="4">
        <f t="shared" si="19"/>
        <v>17.332943727101199</v>
      </c>
    </row>
    <row r="107" spans="1:80" customFormat="1" x14ac:dyDescent="0.25">
      <c r="A107" s="26">
        <v>43530</v>
      </c>
      <c r="B107" s="29">
        <v>0.68103417824074075</v>
      </c>
      <c r="C107">
        <v>14.281000000000001</v>
      </c>
      <c r="D107">
        <v>0.88019999999999998</v>
      </c>
      <c r="E107">
        <v>8801.8181820000009</v>
      </c>
      <c r="F107">
        <v>367.7</v>
      </c>
      <c r="G107">
        <v>0</v>
      </c>
      <c r="H107">
        <v>837.9</v>
      </c>
      <c r="J107">
        <v>0.23</v>
      </c>
      <c r="K107">
        <v>0.87229999999999996</v>
      </c>
      <c r="L107">
        <v>12.457700000000001</v>
      </c>
      <c r="M107">
        <v>0.76780000000000004</v>
      </c>
      <c r="N107">
        <v>320.79469999999998</v>
      </c>
      <c r="O107">
        <v>0</v>
      </c>
      <c r="P107">
        <v>320.8</v>
      </c>
      <c r="Q107">
        <v>254.54570000000001</v>
      </c>
      <c r="R107">
        <v>0</v>
      </c>
      <c r="S107">
        <v>254.5</v>
      </c>
      <c r="T107">
        <v>837.91669999999999</v>
      </c>
      <c r="W107">
        <v>0</v>
      </c>
      <c r="X107">
        <v>0.20130000000000001</v>
      </c>
      <c r="Y107">
        <v>11.9</v>
      </c>
      <c r="Z107">
        <v>853</v>
      </c>
      <c r="AA107">
        <v>839</v>
      </c>
      <c r="AB107">
        <v>849</v>
      </c>
      <c r="AC107">
        <v>90</v>
      </c>
      <c r="AD107">
        <v>19.62</v>
      </c>
      <c r="AE107">
        <v>0.45</v>
      </c>
      <c r="AF107">
        <v>981</v>
      </c>
      <c r="AG107">
        <v>-3</v>
      </c>
      <c r="AH107">
        <v>62.631999999999998</v>
      </c>
      <c r="AI107">
        <v>35</v>
      </c>
      <c r="AJ107">
        <v>191</v>
      </c>
      <c r="AK107">
        <v>169</v>
      </c>
      <c r="AL107">
        <v>4.5</v>
      </c>
      <c r="AM107">
        <v>174</v>
      </c>
      <c r="AN107" t="s">
        <v>155</v>
      </c>
      <c r="AO107">
        <v>2</v>
      </c>
      <c r="AP107" s="28">
        <v>0.88951388888888883</v>
      </c>
      <c r="AQ107">
        <v>47.164250000000003</v>
      </c>
      <c r="AR107">
        <v>-88.488342000000003</v>
      </c>
      <c r="AS107">
        <v>317.60000000000002</v>
      </c>
      <c r="AT107">
        <v>20.8</v>
      </c>
      <c r="AU107">
        <v>12</v>
      </c>
      <c r="AV107">
        <v>11</v>
      </c>
      <c r="AW107" t="s">
        <v>215</v>
      </c>
      <c r="AX107">
        <v>1.0955999999999999</v>
      </c>
      <c r="AY107">
        <v>1.5955999999999999</v>
      </c>
      <c r="AZ107">
        <v>1.9956</v>
      </c>
      <c r="BA107">
        <v>14.686999999999999</v>
      </c>
      <c r="BB107">
        <v>14.48</v>
      </c>
      <c r="BC107">
        <v>0.99</v>
      </c>
      <c r="BD107">
        <v>14.635999999999999</v>
      </c>
      <c r="BE107">
        <v>2955.8890000000001</v>
      </c>
      <c r="BF107">
        <v>115.952</v>
      </c>
      <c r="BG107">
        <v>7.9710000000000001</v>
      </c>
      <c r="BH107">
        <v>0</v>
      </c>
      <c r="BI107">
        <v>7.9710000000000001</v>
      </c>
      <c r="BJ107">
        <v>6.3250000000000002</v>
      </c>
      <c r="BK107">
        <v>0</v>
      </c>
      <c r="BL107">
        <v>6.3250000000000002</v>
      </c>
      <c r="BM107">
        <v>6.3133999999999997</v>
      </c>
      <c r="BQ107">
        <v>34.729999999999997</v>
      </c>
      <c r="BR107">
        <v>0.19226399999999999</v>
      </c>
      <c r="BS107">
        <v>-5</v>
      </c>
      <c r="BT107">
        <v>5.0000000000000001E-3</v>
      </c>
      <c r="BU107">
        <v>4.6984519999999996</v>
      </c>
      <c r="BW107" s="4">
        <f t="shared" si="15"/>
        <v>1.2413310183999999</v>
      </c>
      <c r="BX107" t="e">
        <v>#NAME?</v>
      </c>
      <c r="BY107" s="4">
        <f t="shared" si="16"/>
        <v>10718.837574198451</v>
      </c>
      <c r="BZ107" s="4">
        <f t="shared" si="17"/>
        <v>420.47270868542716</v>
      </c>
      <c r="CA107" s="4">
        <f t="shared" si="18"/>
        <v>22.936127729020001</v>
      </c>
      <c r="CB107" s="4">
        <f t="shared" si="19"/>
        <v>22.894063052078238</v>
      </c>
    </row>
    <row r="108" spans="1:80" customFormat="1" x14ac:dyDescent="0.25">
      <c r="A108" s="26">
        <v>43530</v>
      </c>
      <c r="B108" s="29">
        <v>0.6810457523148149</v>
      </c>
      <c r="C108">
        <v>13.725</v>
      </c>
      <c r="D108">
        <v>1.6074999999999999</v>
      </c>
      <c r="E108">
        <v>16074.545454999999</v>
      </c>
      <c r="F108">
        <v>363</v>
      </c>
      <c r="G108">
        <v>0</v>
      </c>
      <c r="H108">
        <v>1035.3</v>
      </c>
      <c r="J108">
        <v>0.3</v>
      </c>
      <c r="K108">
        <v>0.87</v>
      </c>
      <c r="L108">
        <v>11.9414</v>
      </c>
      <c r="M108">
        <v>1.3985000000000001</v>
      </c>
      <c r="N108">
        <v>315.85379999999998</v>
      </c>
      <c r="O108">
        <v>0</v>
      </c>
      <c r="P108">
        <v>315.89999999999998</v>
      </c>
      <c r="Q108">
        <v>250.62530000000001</v>
      </c>
      <c r="R108">
        <v>0</v>
      </c>
      <c r="S108">
        <v>250.6</v>
      </c>
      <c r="T108">
        <v>1035.3023000000001</v>
      </c>
      <c r="W108">
        <v>0</v>
      </c>
      <c r="X108">
        <v>0.26100000000000001</v>
      </c>
      <c r="Y108">
        <v>11.8</v>
      </c>
      <c r="Z108">
        <v>853</v>
      </c>
      <c r="AA108">
        <v>839</v>
      </c>
      <c r="AB108">
        <v>848</v>
      </c>
      <c r="AC108">
        <v>90</v>
      </c>
      <c r="AD108">
        <v>19.62</v>
      </c>
      <c r="AE108">
        <v>0.45</v>
      </c>
      <c r="AF108">
        <v>981</v>
      </c>
      <c r="AG108">
        <v>-3</v>
      </c>
      <c r="AH108">
        <v>62</v>
      </c>
      <c r="AI108">
        <v>35</v>
      </c>
      <c r="AJ108">
        <v>191</v>
      </c>
      <c r="AK108">
        <v>169</v>
      </c>
      <c r="AL108">
        <v>4.4000000000000004</v>
      </c>
      <c r="AM108">
        <v>174</v>
      </c>
      <c r="AN108" t="s">
        <v>155</v>
      </c>
      <c r="AO108">
        <v>2</v>
      </c>
      <c r="AP108" s="28">
        <v>0.88952546296296298</v>
      </c>
      <c r="AQ108">
        <v>47.164293000000001</v>
      </c>
      <c r="AR108">
        <v>-88.488461999999998</v>
      </c>
      <c r="AS108">
        <v>317.7</v>
      </c>
      <c r="AT108">
        <v>21.6</v>
      </c>
      <c r="AU108">
        <v>12</v>
      </c>
      <c r="AV108">
        <v>11</v>
      </c>
      <c r="AW108" t="s">
        <v>215</v>
      </c>
      <c r="AX108">
        <v>1.1000000000000001</v>
      </c>
      <c r="AY108">
        <v>1.0264</v>
      </c>
      <c r="AZ108">
        <v>1.8088</v>
      </c>
      <c r="BA108">
        <v>14.686999999999999</v>
      </c>
      <c r="BB108">
        <v>14.21</v>
      </c>
      <c r="BC108">
        <v>0.97</v>
      </c>
      <c r="BD108">
        <v>14.939</v>
      </c>
      <c r="BE108">
        <v>2804.9989999999998</v>
      </c>
      <c r="BF108">
        <v>209.08600000000001</v>
      </c>
      <c r="BG108">
        <v>7.77</v>
      </c>
      <c r="BH108">
        <v>0</v>
      </c>
      <c r="BI108">
        <v>7.77</v>
      </c>
      <c r="BJ108">
        <v>6.165</v>
      </c>
      <c r="BK108">
        <v>0</v>
      </c>
      <c r="BL108">
        <v>6.165</v>
      </c>
      <c r="BM108">
        <v>7.7225000000000001</v>
      </c>
      <c r="BQ108">
        <v>44.579000000000001</v>
      </c>
      <c r="BR108">
        <v>0.19320799999999999</v>
      </c>
      <c r="BS108">
        <v>-5</v>
      </c>
      <c r="BT108">
        <v>5.0000000000000001E-3</v>
      </c>
      <c r="BU108">
        <v>4.7215199999999999</v>
      </c>
      <c r="BW108" s="4">
        <f t="shared" si="15"/>
        <v>1.2474255839999999</v>
      </c>
      <c r="BX108" t="e">
        <v>#NAME?</v>
      </c>
      <c r="BY108" s="4">
        <f t="shared" si="16"/>
        <v>10221.610282410864</v>
      </c>
      <c r="BZ108" s="4">
        <f t="shared" si="17"/>
        <v>761.92383936969611</v>
      </c>
      <c r="CA108" s="4">
        <f t="shared" si="18"/>
        <v>22.465686223440002</v>
      </c>
      <c r="CB108" s="4">
        <f t="shared" si="19"/>
        <v>28.14132390276</v>
      </c>
    </row>
    <row r="109" spans="1:80" customFormat="1" x14ac:dyDescent="0.25">
      <c r="A109" s="26">
        <v>43530</v>
      </c>
      <c r="B109" s="29">
        <v>0.68105732638888883</v>
      </c>
      <c r="C109">
        <v>13.113</v>
      </c>
      <c r="D109">
        <v>2.9596</v>
      </c>
      <c r="E109">
        <v>29595.581395000001</v>
      </c>
      <c r="F109">
        <v>355.5</v>
      </c>
      <c r="G109">
        <v>0</v>
      </c>
      <c r="H109">
        <v>1218.4000000000001</v>
      </c>
      <c r="J109">
        <v>0.3</v>
      </c>
      <c r="K109">
        <v>0.86260000000000003</v>
      </c>
      <c r="L109">
        <v>11.312200000000001</v>
      </c>
      <c r="M109">
        <v>2.5531000000000001</v>
      </c>
      <c r="N109">
        <v>306.64229999999998</v>
      </c>
      <c r="O109">
        <v>0</v>
      </c>
      <c r="P109">
        <v>306.60000000000002</v>
      </c>
      <c r="Q109">
        <v>243.316</v>
      </c>
      <c r="R109">
        <v>0</v>
      </c>
      <c r="S109">
        <v>243.3</v>
      </c>
      <c r="T109">
        <v>1218.3676</v>
      </c>
      <c r="W109">
        <v>0</v>
      </c>
      <c r="X109">
        <v>0.25879999999999997</v>
      </c>
      <c r="Y109">
        <v>11.8</v>
      </c>
      <c r="Z109">
        <v>853</v>
      </c>
      <c r="AA109">
        <v>838</v>
      </c>
      <c r="AB109">
        <v>848</v>
      </c>
      <c r="AC109">
        <v>90</v>
      </c>
      <c r="AD109">
        <v>19.62</v>
      </c>
      <c r="AE109">
        <v>0.45</v>
      </c>
      <c r="AF109">
        <v>981</v>
      </c>
      <c r="AG109">
        <v>-3</v>
      </c>
      <c r="AH109">
        <v>62</v>
      </c>
      <c r="AI109">
        <v>35</v>
      </c>
      <c r="AJ109">
        <v>191</v>
      </c>
      <c r="AK109">
        <v>169</v>
      </c>
      <c r="AL109">
        <v>4.4000000000000004</v>
      </c>
      <c r="AM109">
        <v>174</v>
      </c>
      <c r="AN109" t="s">
        <v>155</v>
      </c>
      <c r="AO109">
        <v>2</v>
      </c>
      <c r="AP109" s="28">
        <v>0.88953703703703713</v>
      </c>
      <c r="AQ109">
        <v>47.164316999999997</v>
      </c>
      <c r="AR109">
        <v>-88.488596000000001</v>
      </c>
      <c r="AS109">
        <v>317.5</v>
      </c>
      <c r="AT109">
        <v>22.6</v>
      </c>
      <c r="AU109">
        <v>12</v>
      </c>
      <c r="AV109">
        <v>11</v>
      </c>
      <c r="AW109" t="s">
        <v>215</v>
      </c>
      <c r="AX109">
        <v>1.1956</v>
      </c>
      <c r="AY109">
        <v>1.1912</v>
      </c>
      <c r="AZ109">
        <v>1.9912000000000001</v>
      </c>
      <c r="BA109">
        <v>14.686999999999999</v>
      </c>
      <c r="BB109">
        <v>13.41</v>
      </c>
      <c r="BC109">
        <v>0.91</v>
      </c>
      <c r="BD109">
        <v>15.922000000000001</v>
      </c>
      <c r="BE109">
        <v>2553.5880000000002</v>
      </c>
      <c r="BF109">
        <v>366.81099999999998</v>
      </c>
      <c r="BG109">
        <v>7.2489999999999997</v>
      </c>
      <c r="BH109">
        <v>0</v>
      </c>
      <c r="BI109">
        <v>7.2489999999999997</v>
      </c>
      <c r="BJ109">
        <v>5.7519999999999998</v>
      </c>
      <c r="BK109">
        <v>0</v>
      </c>
      <c r="BL109">
        <v>5.7519999999999998</v>
      </c>
      <c r="BM109">
        <v>8.7335999999999991</v>
      </c>
      <c r="BQ109">
        <v>42.476999999999997</v>
      </c>
      <c r="BR109">
        <v>0.21023500000000001</v>
      </c>
      <c r="BS109">
        <v>-5</v>
      </c>
      <c r="BT109">
        <v>5.0000000000000001E-3</v>
      </c>
      <c r="BU109">
        <v>5.137613</v>
      </c>
      <c r="BW109" s="4">
        <f t="shared" si="15"/>
        <v>1.3573573546</v>
      </c>
      <c r="BX109" t="e">
        <v>#NAME?</v>
      </c>
      <c r="BY109" s="4">
        <f t="shared" si="16"/>
        <v>10125.51194162168</v>
      </c>
      <c r="BZ109" s="4">
        <f t="shared" si="17"/>
        <v>1454.4825401819674</v>
      </c>
      <c r="CA109" s="4">
        <f t="shared" si="18"/>
        <v>22.8078862714768</v>
      </c>
      <c r="CB109" s="4">
        <f t="shared" si="19"/>
        <v>34.630555552950234</v>
      </c>
    </row>
    <row r="110" spans="1:80" customFormat="1" x14ac:dyDescent="0.25">
      <c r="A110" s="26">
        <v>43530</v>
      </c>
      <c r="B110" s="29">
        <v>0.68106890046296298</v>
      </c>
      <c r="C110">
        <v>12.791</v>
      </c>
      <c r="D110">
        <v>3.4253999999999998</v>
      </c>
      <c r="E110">
        <v>34254.299226000003</v>
      </c>
      <c r="F110">
        <v>340.6</v>
      </c>
      <c r="G110">
        <v>0.1</v>
      </c>
      <c r="H110">
        <v>1335.5</v>
      </c>
      <c r="J110">
        <v>0.3</v>
      </c>
      <c r="K110">
        <v>0.86080000000000001</v>
      </c>
      <c r="L110">
        <v>11.0107</v>
      </c>
      <c r="M110">
        <v>2.9487000000000001</v>
      </c>
      <c r="N110">
        <v>293.2079</v>
      </c>
      <c r="O110">
        <v>6.8000000000000005E-2</v>
      </c>
      <c r="P110">
        <v>293.3</v>
      </c>
      <c r="Q110">
        <v>232.65610000000001</v>
      </c>
      <c r="R110">
        <v>5.3999999999999999E-2</v>
      </c>
      <c r="S110">
        <v>232.7</v>
      </c>
      <c r="T110">
        <v>1335.4504999999999</v>
      </c>
      <c r="W110">
        <v>0</v>
      </c>
      <c r="X110">
        <v>0.25819999999999999</v>
      </c>
      <c r="Y110">
        <v>11.8</v>
      </c>
      <c r="Z110">
        <v>853</v>
      </c>
      <c r="AA110">
        <v>839</v>
      </c>
      <c r="AB110">
        <v>848</v>
      </c>
      <c r="AC110">
        <v>90</v>
      </c>
      <c r="AD110">
        <v>19.62</v>
      </c>
      <c r="AE110">
        <v>0.45</v>
      </c>
      <c r="AF110">
        <v>981</v>
      </c>
      <c r="AG110">
        <v>-3</v>
      </c>
      <c r="AH110">
        <v>62</v>
      </c>
      <c r="AI110">
        <v>35</v>
      </c>
      <c r="AJ110">
        <v>190.6</v>
      </c>
      <c r="AK110">
        <v>169</v>
      </c>
      <c r="AL110">
        <v>4.3</v>
      </c>
      <c r="AM110">
        <v>174</v>
      </c>
      <c r="AN110" t="s">
        <v>155</v>
      </c>
      <c r="AO110">
        <v>2</v>
      </c>
      <c r="AP110" s="28">
        <v>0.88954861111111105</v>
      </c>
      <c r="AQ110">
        <v>47.164335999999999</v>
      </c>
      <c r="AR110">
        <v>-88.488726999999997</v>
      </c>
      <c r="AS110">
        <v>317.60000000000002</v>
      </c>
      <c r="AT110">
        <v>22.9</v>
      </c>
      <c r="AU110">
        <v>12</v>
      </c>
      <c r="AV110">
        <v>11</v>
      </c>
      <c r="AW110" t="s">
        <v>215</v>
      </c>
      <c r="AX110">
        <v>1.2</v>
      </c>
      <c r="AY110">
        <v>1.2956000000000001</v>
      </c>
      <c r="AZ110">
        <v>2.0956000000000001</v>
      </c>
      <c r="BA110">
        <v>14.686999999999999</v>
      </c>
      <c r="BB110">
        <v>13.23</v>
      </c>
      <c r="BC110">
        <v>0.9</v>
      </c>
      <c r="BD110">
        <v>16.167000000000002</v>
      </c>
      <c r="BE110">
        <v>2466.7930000000001</v>
      </c>
      <c r="BF110">
        <v>420.46199999999999</v>
      </c>
      <c r="BG110">
        <v>6.8789999999999996</v>
      </c>
      <c r="BH110">
        <v>2E-3</v>
      </c>
      <c r="BI110">
        <v>6.8810000000000002</v>
      </c>
      <c r="BJ110">
        <v>5.4580000000000002</v>
      </c>
      <c r="BK110">
        <v>1E-3</v>
      </c>
      <c r="BL110">
        <v>5.46</v>
      </c>
      <c r="BM110">
        <v>9.5007999999999999</v>
      </c>
      <c r="BQ110">
        <v>42.067999999999998</v>
      </c>
      <c r="BR110">
        <v>0.226387</v>
      </c>
      <c r="BS110">
        <v>-5</v>
      </c>
      <c r="BT110">
        <v>5.0000000000000001E-3</v>
      </c>
      <c r="BU110">
        <v>5.5323419999999999</v>
      </c>
      <c r="BW110" s="4">
        <f t="shared" si="15"/>
        <v>1.4616447563999999</v>
      </c>
      <c r="BX110" t="e">
        <v>#NAME?</v>
      </c>
      <c r="BY110" s="4">
        <f t="shared" si="16"/>
        <v>10532.86459632319</v>
      </c>
      <c r="BZ110" s="4">
        <f t="shared" si="17"/>
        <v>1795.3145293906871</v>
      </c>
      <c r="CA110" s="4">
        <f t="shared" si="18"/>
        <v>23.304904370464801</v>
      </c>
      <c r="CB110" s="4">
        <f t="shared" si="19"/>
        <v>40.567100667444478</v>
      </c>
    </row>
    <row r="111" spans="1:80" customFormat="1" x14ac:dyDescent="0.25">
      <c r="A111" s="26">
        <v>43530</v>
      </c>
      <c r="B111" s="29">
        <v>0.68108047453703702</v>
      </c>
      <c r="C111">
        <v>12.914999999999999</v>
      </c>
      <c r="D111">
        <v>3.1272000000000002</v>
      </c>
      <c r="E111">
        <v>31271.560402999999</v>
      </c>
      <c r="F111">
        <v>318.10000000000002</v>
      </c>
      <c r="G111">
        <v>0.2</v>
      </c>
      <c r="H111">
        <v>1375.8</v>
      </c>
      <c r="J111">
        <v>0.2</v>
      </c>
      <c r="K111">
        <v>0.86250000000000004</v>
      </c>
      <c r="L111">
        <v>11.138999999999999</v>
      </c>
      <c r="M111">
        <v>2.6970999999999998</v>
      </c>
      <c r="N111">
        <v>274.38830000000002</v>
      </c>
      <c r="O111">
        <v>0.15440000000000001</v>
      </c>
      <c r="P111">
        <v>274.5</v>
      </c>
      <c r="Q111">
        <v>217.72300000000001</v>
      </c>
      <c r="R111">
        <v>0.1225</v>
      </c>
      <c r="S111">
        <v>217.8</v>
      </c>
      <c r="T111">
        <v>1375.8308999999999</v>
      </c>
      <c r="W111">
        <v>0</v>
      </c>
      <c r="X111">
        <v>0.17249999999999999</v>
      </c>
      <c r="Y111">
        <v>11.7</v>
      </c>
      <c r="Z111">
        <v>854</v>
      </c>
      <c r="AA111">
        <v>839</v>
      </c>
      <c r="AB111">
        <v>848</v>
      </c>
      <c r="AC111">
        <v>90</v>
      </c>
      <c r="AD111">
        <v>19.62</v>
      </c>
      <c r="AE111">
        <v>0.45</v>
      </c>
      <c r="AF111">
        <v>981</v>
      </c>
      <c r="AG111">
        <v>-3</v>
      </c>
      <c r="AH111">
        <v>62</v>
      </c>
      <c r="AI111">
        <v>35</v>
      </c>
      <c r="AJ111">
        <v>190</v>
      </c>
      <c r="AK111">
        <v>169</v>
      </c>
      <c r="AL111">
        <v>4.3</v>
      </c>
      <c r="AM111">
        <v>174</v>
      </c>
      <c r="AN111" t="s">
        <v>155</v>
      </c>
      <c r="AO111">
        <v>2</v>
      </c>
      <c r="AP111" s="28">
        <v>0.8895601851851852</v>
      </c>
      <c r="AQ111">
        <v>47.164335000000001</v>
      </c>
      <c r="AR111">
        <v>-88.488872000000001</v>
      </c>
      <c r="AS111">
        <v>317.5</v>
      </c>
      <c r="AT111">
        <v>24.4</v>
      </c>
      <c r="AU111">
        <v>12</v>
      </c>
      <c r="AV111">
        <v>11</v>
      </c>
      <c r="AW111" t="s">
        <v>215</v>
      </c>
      <c r="AX111">
        <v>1.2</v>
      </c>
      <c r="AY111">
        <v>1.3</v>
      </c>
      <c r="AZ111">
        <v>2.1</v>
      </c>
      <c r="BA111">
        <v>14.686999999999999</v>
      </c>
      <c r="BB111">
        <v>13.4</v>
      </c>
      <c r="BC111">
        <v>0.91</v>
      </c>
      <c r="BD111">
        <v>15.944000000000001</v>
      </c>
      <c r="BE111">
        <v>2516.9</v>
      </c>
      <c r="BF111">
        <v>387.88200000000001</v>
      </c>
      <c r="BG111">
        <v>6.4930000000000003</v>
      </c>
      <c r="BH111">
        <v>4.0000000000000001E-3</v>
      </c>
      <c r="BI111">
        <v>6.4960000000000004</v>
      </c>
      <c r="BJ111">
        <v>5.1520000000000001</v>
      </c>
      <c r="BK111">
        <v>3.0000000000000001E-3</v>
      </c>
      <c r="BL111">
        <v>5.1550000000000002</v>
      </c>
      <c r="BM111">
        <v>9.8718000000000004</v>
      </c>
      <c r="BQ111">
        <v>28.34</v>
      </c>
      <c r="BR111">
        <v>0.21978400000000001</v>
      </c>
      <c r="BS111">
        <v>-5</v>
      </c>
      <c r="BT111">
        <v>5.0000000000000001E-3</v>
      </c>
      <c r="BU111">
        <v>5.3709709999999999</v>
      </c>
      <c r="BW111" s="4">
        <f t="shared" si="15"/>
        <v>1.4190105382</v>
      </c>
      <c r="BX111" t="e">
        <v>#NAME?</v>
      </c>
      <c r="BY111" s="4">
        <f t="shared" si="16"/>
        <v>10433.34437506082</v>
      </c>
      <c r="BZ111" s="4">
        <f t="shared" si="17"/>
        <v>1607.8932348870997</v>
      </c>
      <c r="CA111" s="4">
        <f t="shared" si="18"/>
        <v>21.3566650325056</v>
      </c>
      <c r="CB111" s="4">
        <f t="shared" si="19"/>
        <v>40.921724741438041</v>
      </c>
    </row>
    <row r="112" spans="1:80" customFormat="1" x14ac:dyDescent="0.25">
      <c r="A112" s="26">
        <v>43530</v>
      </c>
      <c r="B112" s="29">
        <v>0.68109204861111117</v>
      </c>
      <c r="C112">
        <v>13.122999999999999</v>
      </c>
      <c r="D112">
        <v>2.8997999999999999</v>
      </c>
      <c r="E112">
        <v>28997.964744000001</v>
      </c>
      <c r="F112">
        <v>289.2</v>
      </c>
      <c r="G112">
        <v>0.2</v>
      </c>
      <c r="H112">
        <v>1357.9</v>
      </c>
      <c r="J112">
        <v>0.2</v>
      </c>
      <c r="K112">
        <v>0.8629</v>
      </c>
      <c r="L112">
        <v>11.324299999999999</v>
      </c>
      <c r="M112">
        <v>2.5023</v>
      </c>
      <c r="N112">
        <v>249.59960000000001</v>
      </c>
      <c r="O112">
        <v>0.1726</v>
      </c>
      <c r="P112">
        <v>249.8</v>
      </c>
      <c r="Q112">
        <v>198.05359999999999</v>
      </c>
      <c r="R112">
        <v>0.13689999999999999</v>
      </c>
      <c r="S112">
        <v>198.2</v>
      </c>
      <c r="T112">
        <v>1357.8951999999999</v>
      </c>
      <c r="W112">
        <v>0</v>
      </c>
      <c r="X112">
        <v>0.1726</v>
      </c>
      <c r="Y112">
        <v>11.7</v>
      </c>
      <c r="Z112">
        <v>854</v>
      </c>
      <c r="AA112">
        <v>840</v>
      </c>
      <c r="AB112">
        <v>847</v>
      </c>
      <c r="AC112">
        <v>90</v>
      </c>
      <c r="AD112">
        <v>19.62</v>
      </c>
      <c r="AE112">
        <v>0.45</v>
      </c>
      <c r="AF112">
        <v>981</v>
      </c>
      <c r="AG112">
        <v>-3</v>
      </c>
      <c r="AH112">
        <v>62</v>
      </c>
      <c r="AI112">
        <v>35</v>
      </c>
      <c r="AJ112">
        <v>190</v>
      </c>
      <c r="AK112">
        <v>169</v>
      </c>
      <c r="AL112">
        <v>4.3</v>
      </c>
      <c r="AM112">
        <v>174</v>
      </c>
      <c r="AN112" t="s">
        <v>155</v>
      </c>
      <c r="AO112">
        <v>2</v>
      </c>
      <c r="AP112" s="28">
        <v>0.88957175925925924</v>
      </c>
      <c r="AQ112">
        <v>47.164335000000001</v>
      </c>
      <c r="AR112">
        <v>-88.489016000000007</v>
      </c>
      <c r="AS112">
        <v>317.60000000000002</v>
      </c>
      <c r="AT112">
        <v>24.5</v>
      </c>
      <c r="AU112">
        <v>12</v>
      </c>
      <c r="AV112">
        <v>11</v>
      </c>
      <c r="AW112" t="s">
        <v>215</v>
      </c>
      <c r="AX112">
        <v>1.2956000000000001</v>
      </c>
      <c r="AY112">
        <v>1.3956</v>
      </c>
      <c r="AZ112">
        <v>2.1956000000000002</v>
      </c>
      <c r="BA112">
        <v>14.686999999999999</v>
      </c>
      <c r="BB112">
        <v>13.45</v>
      </c>
      <c r="BC112">
        <v>0.92</v>
      </c>
      <c r="BD112">
        <v>15.882999999999999</v>
      </c>
      <c r="BE112">
        <v>2560.8490000000002</v>
      </c>
      <c r="BF112">
        <v>360.16199999999998</v>
      </c>
      <c r="BG112">
        <v>5.9109999999999996</v>
      </c>
      <c r="BH112">
        <v>4.0000000000000001E-3</v>
      </c>
      <c r="BI112">
        <v>5.915</v>
      </c>
      <c r="BJ112">
        <v>4.6900000000000004</v>
      </c>
      <c r="BK112">
        <v>3.0000000000000001E-3</v>
      </c>
      <c r="BL112">
        <v>4.6929999999999996</v>
      </c>
      <c r="BM112">
        <v>9.7510999999999992</v>
      </c>
      <c r="BQ112">
        <v>28.378</v>
      </c>
      <c r="BR112">
        <v>0.23131199999999999</v>
      </c>
      <c r="BS112">
        <v>-5</v>
      </c>
      <c r="BT112">
        <v>5.0000000000000001E-3</v>
      </c>
      <c r="BU112">
        <v>5.6526870000000002</v>
      </c>
      <c r="BW112" s="4">
        <f t="shared" si="15"/>
        <v>1.4934399054</v>
      </c>
      <c r="BX112" t="e">
        <v>#NAME?</v>
      </c>
      <c r="BY112" s="4">
        <f t="shared" si="16"/>
        <v>11172.328165604784</v>
      </c>
      <c r="BZ112" s="4">
        <f t="shared" si="17"/>
        <v>1571.2945420759092</v>
      </c>
      <c r="CA112" s="4">
        <f t="shared" si="18"/>
        <v>20.461268546754003</v>
      </c>
      <c r="CB112" s="4">
        <f t="shared" si="19"/>
        <v>42.541551327559262</v>
      </c>
    </row>
    <row r="113" spans="1:80" customFormat="1" x14ac:dyDescent="0.25">
      <c r="A113" s="26">
        <v>43530</v>
      </c>
      <c r="B113" s="29">
        <v>0.68110362268518509</v>
      </c>
      <c r="C113">
        <v>12.685</v>
      </c>
      <c r="D113">
        <v>3.3645999999999998</v>
      </c>
      <c r="E113">
        <v>33645.515152</v>
      </c>
      <c r="F113">
        <v>256.3</v>
      </c>
      <c r="G113">
        <v>0.2</v>
      </c>
      <c r="H113">
        <v>1334.8</v>
      </c>
      <c r="J113">
        <v>0.17</v>
      </c>
      <c r="K113">
        <v>0.86209999999999998</v>
      </c>
      <c r="L113">
        <v>10.9359</v>
      </c>
      <c r="M113">
        <v>2.9005999999999998</v>
      </c>
      <c r="N113">
        <v>220.99690000000001</v>
      </c>
      <c r="O113">
        <v>0.1724</v>
      </c>
      <c r="P113">
        <v>221.2</v>
      </c>
      <c r="Q113">
        <v>175.35769999999999</v>
      </c>
      <c r="R113">
        <v>0.1368</v>
      </c>
      <c r="S113">
        <v>175.5</v>
      </c>
      <c r="T113">
        <v>1334.8478</v>
      </c>
      <c r="W113">
        <v>0</v>
      </c>
      <c r="X113">
        <v>0.14460000000000001</v>
      </c>
      <c r="Y113">
        <v>11.7</v>
      </c>
      <c r="Z113">
        <v>853</v>
      </c>
      <c r="AA113">
        <v>839</v>
      </c>
      <c r="AB113">
        <v>846</v>
      </c>
      <c r="AC113">
        <v>90</v>
      </c>
      <c r="AD113">
        <v>19.62</v>
      </c>
      <c r="AE113">
        <v>0.45</v>
      </c>
      <c r="AF113">
        <v>981</v>
      </c>
      <c r="AG113">
        <v>-3</v>
      </c>
      <c r="AH113">
        <v>61.631999999999998</v>
      </c>
      <c r="AI113">
        <v>35</v>
      </c>
      <c r="AJ113">
        <v>190</v>
      </c>
      <c r="AK113">
        <v>169</v>
      </c>
      <c r="AL113">
        <v>4.2</v>
      </c>
      <c r="AM113">
        <v>174</v>
      </c>
      <c r="AN113" t="s">
        <v>155</v>
      </c>
      <c r="AO113">
        <v>2</v>
      </c>
      <c r="AP113" s="28">
        <v>0.88958333333333339</v>
      </c>
      <c r="AQ113">
        <v>47.164302999999997</v>
      </c>
      <c r="AR113">
        <v>-88.489180000000005</v>
      </c>
      <c r="AS113">
        <v>317.8</v>
      </c>
      <c r="AT113">
        <v>25.6</v>
      </c>
      <c r="AU113">
        <v>12</v>
      </c>
      <c r="AV113">
        <v>11</v>
      </c>
      <c r="AW113" t="s">
        <v>215</v>
      </c>
      <c r="AX113">
        <v>1.5868</v>
      </c>
      <c r="AY113">
        <v>1.0176000000000001</v>
      </c>
      <c r="AZ113">
        <v>2.3912</v>
      </c>
      <c r="BA113">
        <v>14.686999999999999</v>
      </c>
      <c r="BB113">
        <v>13.36</v>
      </c>
      <c r="BC113">
        <v>0.91</v>
      </c>
      <c r="BD113">
        <v>15.994999999999999</v>
      </c>
      <c r="BE113">
        <v>2471.665</v>
      </c>
      <c r="BF113">
        <v>417.25299999999999</v>
      </c>
      <c r="BG113">
        <v>5.2309999999999999</v>
      </c>
      <c r="BH113">
        <v>4.0000000000000001E-3</v>
      </c>
      <c r="BI113">
        <v>5.2350000000000003</v>
      </c>
      <c r="BJ113">
        <v>4.1500000000000004</v>
      </c>
      <c r="BK113">
        <v>3.0000000000000001E-3</v>
      </c>
      <c r="BL113">
        <v>4.1539999999999999</v>
      </c>
      <c r="BM113">
        <v>9.5802999999999994</v>
      </c>
      <c r="BQ113">
        <v>23.765999999999998</v>
      </c>
      <c r="BR113">
        <v>0.26239200000000001</v>
      </c>
      <c r="BS113">
        <v>-5</v>
      </c>
      <c r="BT113">
        <v>5.0000000000000001E-3</v>
      </c>
      <c r="BU113">
        <v>6.4122050000000002</v>
      </c>
      <c r="BW113" s="4">
        <f t="shared" si="15"/>
        <v>1.6941045610000001</v>
      </c>
      <c r="BX113" t="e">
        <v>#NAME?</v>
      </c>
      <c r="BY113" s="4">
        <f t="shared" si="16"/>
        <v>12232.121337728637</v>
      </c>
      <c r="BZ113" s="4">
        <f t="shared" si="17"/>
        <v>2064.9599862972068</v>
      </c>
      <c r="CA113" s="4">
        <f t="shared" si="18"/>
        <v>20.538100248850004</v>
      </c>
      <c r="CB113" s="4">
        <f t="shared" si="19"/>
        <v>47.412328147965695</v>
      </c>
    </row>
    <row r="114" spans="1:80" customFormat="1" x14ac:dyDescent="0.25">
      <c r="A114" s="26">
        <v>43530</v>
      </c>
      <c r="B114" s="29">
        <v>0.68111519675925924</v>
      </c>
      <c r="C114">
        <v>12.576000000000001</v>
      </c>
      <c r="D114">
        <v>3.8650000000000002</v>
      </c>
      <c r="E114">
        <v>38649.844155999999</v>
      </c>
      <c r="F114">
        <v>229.4</v>
      </c>
      <c r="G114">
        <v>0.3</v>
      </c>
      <c r="H114">
        <v>1317.7</v>
      </c>
      <c r="J114">
        <v>0.1</v>
      </c>
      <c r="K114">
        <v>0.85850000000000004</v>
      </c>
      <c r="L114">
        <v>10.7966</v>
      </c>
      <c r="M114">
        <v>3.3180999999999998</v>
      </c>
      <c r="N114">
        <v>196.9032</v>
      </c>
      <c r="O114">
        <v>0.2576</v>
      </c>
      <c r="P114">
        <v>197.2</v>
      </c>
      <c r="Q114">
        <v>156.2397</v>
      </c>
      <c r="R114">
        <v>0.2044</v>
      </c>
      <c r="S114">
        <v>156.4</v>
      </c>
      <c r="T114">
        <v>1317.6844000000001</v>
      </c>
      <c r="W114">
        <v>0</v>
      </c>
      <c r="X114">
        <v>8.5900000000000004E-2</v>
      </c>
      <c r="Y114">
        <v>11.7</v>
      </c>
      <c r="Z114">
        <v>854</v>
      </c>
      <c r="AA114">
        <v>839</v>
      </c>
      <c r="AB114">
        <v>846</v>
      </c>
      <c r="AC114">
        <v>90</v>
      </c>
      <c r="AD114">
        <v>19.62</v>
      </c>
      <c r="AE114">
        <v>0.45</v>
      </c>
      <c r="AF114">
        <v>981</v>
      </c>
      <c r="AG114">
        <v>-3</v>
      </c>
      <c r="AH114">
        <v>61</v>
      </c>
      <c r="AI114">
        <v>35</v>
      </c>
      <c r="AJ114">
        <v>190</v>
      </c>
      <c r="AK114">
        <v>169</v>
      </c>
      <c r="AL114">
        <v>4.0999999999999996</v>
      </c>
      <c r="AM114">
        <v>174</v>
      </c>
      <c r="AN114" t="s">
        <v>155</v>
      </c>
      <c r="AO114">
        <v>2</v>
      </c>
      <c r="AP114" s="28">
        <v>0.88959490740740732</v>
      </c>
      <c r="AQ114">
        <v>47.164262000000001</v>
      </c>
      <c r="AR114">
        <v>-88.489334999999997</v>
      </c>
      <c r="AS114">
        <v>317.8</v>
      </c>
      <c r="AT114">
        <v>27.7</v>
      </c>
      <c r="AU114">
        <v>12</v>
      </c>
      <c r="AV114">
        <v>10</v>
      </c>
      <c r="AW114" t="s">
        <v>224</v>
      </c>
      <c r="AX114">
        <v>0.93146899999999999</v>
      </c>
      <c r="AY114">
        <v>1</v>
      </c>
      <c r="AZ114">
        <v>1.5404599999999999</v>
      </c>
      <c r="BA114">
        <v>14.686999999999999</v>
      </c>
      <c r="BB114">
        <v>13.01</v>
      </c>
      <c r="BC114">
        <v>0.89</v>
      </c>
      <c r="BD114">
        <v>16.481999999999999</v>
      </c>
      <c r="BE114">
        <v>2392.6790000000001</v>
      </c>
      <c r="BF114">
        <v>468.01900000000001</v>
      </c>
      <c r="BG114">
        <v>4.57</v>
      </c>
      <c r="BH114">
        <v>6.0000000000000001E-3</v>
      </c>
      <c r="BI114">
        <v>4.5759999999999996</v>
      </c>
      <c r="BJ114">
        <v>3.6259999999999999</v>
      </c>
      <c r="BK114">
        <v>5.0000000000000001E-3</v>
      </c>
      <c r="BL114">
        <v>3.6309999999999998</v>
      </c>
      <c r="BM114">
        <v>9.2729999999999997</v>
      </c>
      <c r="BQ114">
        <v>13.834</v>
      </c>
      <c r="BR114">
        <v>0.29348800000000003</v>
      </c>
      <c r="BS114">
        <v>-5</v>
      </c>
      <c r="BT114">
        <v>5.0000000000000001E-3</v>
      </c>
      <c r="BU114">
        <v>7.1721130000000004</v>
      </c>
      <c r="BW114" s="4">
        <f t="shared" si="15"/>
        <v>1.8948722546000001</v>
      </c>
      <c r="BX114" t="e">
        <v>#NAME?</v>
      </c>
      <c r="BY114" s="4">
        <f t="shared" si="16"/>
        <v>13244.523419249101</v>
      </c>
      <c r="BZ114" s="4">
        <f t="shared" si="17"/>
        <v>2590.6896019706546</v>
      </c>
      <c r="CA114" s="4">
        <f t="shared" si="18"/>
        <v>20.071493885388403</v>
      </c>
      <c r="CB114" s="4">
        <f t="shared" si="19"/>
        <v>51.330105570658205</v>
      </c>
    </row>
    <row r="115" spans="1:80" customFormat="1" x14ac:dyDescent="0.25">
      <c r="A115" s="26">
        <v>43530</v>
      </c>
      <c r="B115" s="29">
        <v>0.68112677083333339</v>
      </c>
      <c r="C115">
        <v>12.885999999999999</v>
      </c>
      <c r="D115">
        <v>3.1751</v>
      </c>
      <c r="E115">
        <v>31751.002506000001</v>
      </c>
      <c r="F115">
        <v>202.8</v>
      </c>
      <c r="G115">
        <v>0.3</v>
      </c>
      <c r="H115">
        <v>1291.3</v>
      </c>
      <c r="J115">
        <v>0.1</v>
      </c>
      <c r="K115">
        <v>0.86229999999999996</v>
      </c>
      <c r="L115">
        <v>11.112299999999999</v>
      </c>
      <c r="M115">
        <v>2.738</v>
      </c>
      <c r="N115">
        <v>174.9057</v>
      </c>
      <c r="O115">
        <v>0.25869999999999999</v>
      </c>
      <c r="P115">
        <v>175.2</v>
      </c>
      <c r="Q115">
        <v>138.7851</v>
      </c>
      <c r="R115">
        <v>0.20530000000000001</v>
      </c>
      <c r="S115">
        <v>139</v>
      </c>
      <c r="T115">
        <v>1291.3202000000001</v>
      </c>
      <c r="W115">
        <v>0</v>
      </c>
      <c r="X115">
        <v>8.6199999999999999E-2</v>
      </c>
      <c r="Y115">
        <v>11.7</v>
      </c>
      <c r="Z115">
        <v>854</v>
      </c>
      <c r="AA115">
        <v>839</v>
      </c>
      <c r="AB115">
        <v>846</v>
      </c>
      <c r="AC115">
        <v>90</v>
      </c>
      <c r="AD115">
        <v>19.62</v>
      </c>
      <c r="AE115">
        <v>0.45</v>
      </c>
      <c r="AF115">
        <v>981</v>
      </c>
      <c r="AG115">
        <v>-3</v>
      </c>
      <c r="AH115">
        <v>61</v>
      </c>
      <c r="AI115">
        <v>35</v>
      </c>
      <c r="AJ115">
        <v>190</v>
      </c>
      <c r="AK115">
        <v>169</v>
      </c>
      <c r="AL115">
        <v>4.2</v>
      </c>
      <c r="AM115">
        <v>174.3</v>
      </c>
      <c r="AN115" t="s">
        <v>155</v>
      </c>
      <c r="AO115">
        <v>2</v>
      </c>
      <c r="AP115" s="28">
        <v>0.88960648148148147</v>
      </c>
      <c r="AQ115">
        <v>47.164209</v>
      </c>
      <c r="AR115">
        <v>-88.489490000000004</v>
      </c>
      <c r="AS115">
        <v>317.89999999999998</v>
      </c>
      <c r="AT115">
        <v>28.9</v>
      </c>
      <c r="AU115">
        <v>12</v>
      </c>
      <c r="AV115">
        <v>10</v>
      </c>
      <c r="AW115" t="s">
        <v>224</v>
      </c>
      <c r="AX115">
        <v>0.99559600000000004</v>
      </c>
      <c r="AY115">
        <v>1.1911910000000001</v>
      </c>
      <c r="AZ115">
        <v>1.595596</v>
      </c>
      <c r="BA115">
        <v>14.686999999999999</v>
      </c>
      <c r="BB115">
        <v>13.39</v>
      </c>
      <c r="BC115">
        <v>0.91</v>
      </c>
      <c r="BD115">
        <v>15.965999999999999</v>
      </c>
      <c r="BE115">
        <v>2509.8409999999999</v>
      </c>
      <c r="BF115">
        <v>393.59399999999999</v>
      </c>
      <c r="BG115">
        <v>4.1369999999999996</v>
      </c>
      <c r="BH115">
        <v>6.0000000000000001E-3</v>
      </c>
      <c r="BI115">
        <v>4.1429999999999998</v>
      </c>
      <c r="BJ115">
        <v>3.2829999999999999</v>
      </c>
      <c r="BK115">
        <v>5.0000000000000001E-3</v>
      </c>
      <c r="BL115">
        <v>3.2869999999999999</v>
      </c>
      <c r="BM115">
        <v>9.2616999999999994</v>
      </c>
      <c r="BQ115">
        <v>14.162000000000001</v>
      </c>
      <c r="BR115">
        <v>0.27567999999999998</v>
      </c>
      <c r="BS115">
        <v>-5</v>
      </c>
      <c r="BT115">
        <v>5.0000000000000001E-3</v>
      </c>
      <c r="BU115">
        <v>6.7369300000000001</v>
      </c>
      <c r="BW115" s="4">
        <f t="shared" si="15"/>
        <v>1.7798969060000001</v>
      </c>
      <c r="BX115" t="e">
        <v>#NAME?</v>
      </c>
      <c r="BY115" s="4">
        <f t="shared" si="16"/>
        <v>13050.075330290734</v>
      </c>
      <c r="BZ115" s="4">
        <f t="shared" si="17"/>
        <v>2046.5166317509561</v>
      </c>
      <c r="CA115" s="4">
        <f t="shared" si="18"/>
        <v>17.070163930442003</v>
      </c>
      <c r="CB115" s="4">
        <f t="shared" si="19"/>
        <v>48.156788691615795</v>
      </c>
    </row>
    <row r="116" spans="1:80" customFormat="1" x14ac:dyDescent="0.25">
      <c r="A116" s="26">
        <v>43530</v>
      </c>
      <c r="B116" s="29">
        <v>0.68113834490740743</v>
      </c>
      <c r="C116">
        <v>13.128</v>
      </c>
      <c r="D116">
        <v>2.8126000000000002</v>
      </c>
      <c r="E116">
        <v>28125.690515999999</v>
      </c>
      <c r="F116">
        <v>182</v>
      </c>
      <c r="G116">
        <v>0.3</v>
      </c>
      <c r="H116">
        <v>1276.5</v>
      </c>
      <c r="J116">
        <v>0.1</v>
      </c>
      <c r="K116">
        <v>0.86370000000000002</v>
      </c>
      <c r="L116">
        <v>11.338699999999999</v>
      </c>
      <c r="M116">
        <v>2.4293</v>
      </c>
      <c r="N116">
        <v>157.16550000000001</v>
      </c>
      <c r="O116">
        <v>0.2591</v>
      </c>
      <c r="P116">
        <v>157.4</v>
      </c>
      <c r="Q116">
        <v>124.7084</v>
      </c>
      <c r="R116">
        <v>0.2056</v>
      </c>
      <c r="S116">
        <v>124.9</v>
      </c>
      <c r="T116">
        <v>1276.5092999999999</v>
      </c>
      <c r="W116">
        <v>0</v>
      </c>
      <c r="X116">
        <v>8.6400000000000005E-2</v>
      </c>
      <c r="Y116">
        <v>11.7</v>
      </c>
      <c r="Z116">
        <v>854</v>
      </c>
      <c r="AA116">
        <v>839</v>
      </c>
      <c r="AB116">
        <v>846</v>
      </c>
      <c r="AC116">
        <v>90</v>
      </c>
      <c r="AD116">
        <v>19.62</v>
      </c>
      <c r="AE116">
        <v>0.45</v>
      </c>
      <c r="AF116">
        <v>981</v>
      </c>
      <c r="AG116">
        <v>-3</v>
      </c>
      <c r="AH116">
        <v>61</v>
      </c>
      <c r="AI116">
        <v>35</v>
      </c>
      <c r="AJ116">
        <v>190</v>
      </c>
      <c r="AK116">
        <v>169</v>
      </c>
      <c r="AL116">
        <v>4.2</v>
      </c>
      <c r="AM116">
        <v>175</v>
      </c>
      <c r="AN116" t="s">
        <v>155</v>
      </c>
      <c r="AO116">
        <v>2</v>
      </c>
      <c r="AP116" s="28">
        <v>0.88961805555555562</v>
      </c>
      <c r="AQ116">
        <v>47.164146000000002</v>
      </c>
      <c r="AR116">
        <v>-88.489639999999994</v>
      </c>
      <c r="AS116">
        <v>317.8</v>
      </c>
      <c r="AT116">
        <v>29.1</v>
      </c>
      <c r="AU116">
        <v>12</v>
      </c>
      <c r="AV116">
        <v>10</v>
      </c>
      <c r="AW116" t="s">
        <v>224</v>
      </c>
      <c r="AX116">
        <v>1</v>
      </c>
      <c r="AY116">
        <v>1.2</v>
      </c>
      <c r="AZ116">
        <v>1.6956</v>
      </c>
      <c r="BA116">
        <v>14.686999999999999</v>
      </c>
      <c r="BB116">
        <v>13.53</v>
      </c>
      <c r="BC116">
        <v>0.92</v>
      </c>
      <c r="BD116">
        <v>15.779</v>
      </c>
      <c r="BE116">
        <v>2576.4749999999999</v>
      </c>
      <c r="BF116">
        <v>351.32900000000001</v>
      </c>
      <c r="BG116">
        <v>3.74</v>
      </c>
      <c r="BH116">
        <v>6.0000000000000001E-3</v>
      </c>
      <c r="BI116">
        <v>3.746</v>
      </c>
      <c r="BJ116">
        <v>2.968</v>
      </c>
      <c r="BK116">
        <v>5.0000000000000001E-3</v>
      </c>
      <c r="BL116">
        <v>2.972</v>
      </c>
      <c r="BM116">
        <v>9.2108000000000008</v>
      </c>
      <c r="BQ116">
        <v>14.27</v>
      </c>
      <c r="BR116">
        <v>0.27132800000000001</v>
      </c>
      <c r="BS116">
        <v>-5</v>
      </c>
      <c r="BT116">
        <v>5.3680000000000004E-3</v>
      </c>
      <c r="BU116">
        <v>6.6305779999999999</v>
      </c>
      <c r="BW116" s="4">
        <f t="shared" si="15"/>
        <v>1.7517987075999999</v>
      </c>
      <c r="BX116" t="e">
        <v>#NAME?</v>
      </c>
      <c r="BY116" s="4">
        <f t="shared" si="16"/>
        <v>13185.059541678091</v>
      </c>
      <c r="BZ116" s="4">
        <f t="shared" si="17"/>
        <v>1797.9191661934317</v>
      </c>
      <c r="CA116" s="4">
        <f t="shared" si="18"/>
        <v>15.188680937987201</v>
      </c>
      <c r="CB116" s="4">
        <f t="shared" si="19"/>
        <v>47.136085708764327</v>
      </c>
    </row>
    <row r="117" spans="1:80" customFormat="1" x14ac:dyDescent="0.25">
      <c r="A117" s="26">
        <v>43530</v>
      </c>
      <c r="B117" s="29">
        <v>0.68114991898148147</v>
      </c>
      <c r="C117">
        <v>12.744</v>
      </c>
      <c r="D117">
        <v>3.3609</v>
      </c>
      <c r="E117">
        <v>33608.890742000003</v>
      </c>
      <c r="F117">
        <v>167.2</v>
      </c>
      <c r="G117">
        <v>0.3</v>
      </c>
      <c r="H117">
        <v>1286.5999999999999</v>
      </c>
      <c r="J117">
        <v>0.1</v>
      </c>
      <c r="K117">
        <v>0.86180000000000001</v>
      </c>
      <c r="L117">
        <v>10.982100000000001</v>
      </c>
      <c r="M117">
        <v>2.8963000000000001</v>
      </c>
      <c r="N117">
        <v>144.10079999999999</v>
      </c>
      <c r="O117">
        <v>0.25850000000000001</v>
      </c>
      <c r="P117">
        <v>144.4</v>
      </c>
      <c r="Q117">
        <v>114.34180000000001</v>
      </c>
      <c r="R117">
        <v>0.2051</v>
      </c>
      <c r="S117">
        <v>114.5</v>
      </c>
      <c r="T117">
        <v>1286.6034</v>
      </c>
      <c r="W117">
        <v>0</v>
      </c>
      <c r="X117">
        <v>8.6199999999999999E-2</v>
      </c>
      <c r="Y117">
        <v>11.8</v>
      </c>
      <c r="Z117">
        <v>853</v>
      </c>
      <c r="AA117">
        <v>838</v>
      </c>
      <c r="AB117">
        <v>846</v>
      </c>
      <c r="AC117">
        <v>90</v>
      </c>
      <c r="AD117">
        <v>19.62</v>
      </c>
      <c r="AE117">
        <v>0.45</v>
      </c>
      <c r="AF117">
        <v>981</v>
      </c>
      <c r="AG117">
        <v>-3</v>
      </c>
      <c r="AH117">
        <v>61</v>
      </c>
      <c r="AI117">
        <v>35</v>
      </c>
      <c r="AJ117">
        <v>190</v>
      </c>
      <c r="AK117">
        <v>169</v>
      </c>
      <c r="AL117">
        <v>4.2</v>
      </c>
      <c r="AM117">
        <v>175.7</v>
      </c>
      <c r="AN117" t="s">
        <v>155</v>
      </c>
      <c r="AO117">
        <v>2</v>
      </c>
      <c r="AP117" s="28">
        <v>0.88962962962962966</v>
      </c>
      <c r="AQ117">
        <v>47.164051999999998</v>
      </c>
      <c r="AR117">
        <v>-88.489782000000005</v>
      </c>
      <c r="AS117">
        <v>317.7</v>
      </c>
      <c r="AT117">
        <v>30.7</v>
      </c>
      <c r="AU117">
        <v>12</v>
      </c>
      <c r="AV117">
        <v>10</v>
      </c>
      <c r="AW117" t="s">
        <v>224</v>
      </c>
      <c r="AX117">
        <v>1.2867999999999999</v>
      </c>
      <c r="AY117">
        <v>1.0087999999999999</v>
      </c>
      <c r="AZ117">
        <v>1.8912</v>
      </c>
      <c r="BA117">
        <v>14.686999999999999</v>
      </c>
      <c r="BB117">
        <v>13.33</v>
      </c>
      <c r="BC117">
        <v>0.91</v>
      </c>
      <c r="BD117">
        <v>16.042000000000002</v>
      </c>
      <c r="BE117">
        <v>2475.5210000000002</v>
      </c>
      <c r="BF117">
        <v>415.52699999999999</v>
      </c>
      <c r="BG117">
        <v>3.4020000000000001</v>
      </c>
      <c r="BH117">
        <v>6.0000000000000001E-3</v>
      </c>
      <c r="BI117">
        <v>3.4079999999999999</v>
      </c>
      <c r="BJ117">
        <v>2.6989999999999998</v>
      </c>
      <c r="BK117">
        <v>5.0000000000000001E-3</v>
      </c>
      <c r="BL117">
        <v>2.7040000000000002</v>
      </c>
      <c r="BM117">
        <v>9.2096</v>
      </c>
      <c r="BQ117">
        <v>14.124000000000001</v>
      </c>
      <c r="BR117">
        <v>0.27029599999999998</v>
      </c>
      <c r="BS117">
        <v>-5</v>
      </c>
      <c r="BT117">
        <v>5.6319999999999999E-3</v>
      </c>
      <c r="BU117">
        <v>6.605359</v>
      </c>
      <c r="BW117" s="4">
        <f t="shared" si="15"/>
        <v>1.7451358477999999</v>
      </c>
      <c r="BX117" t="e">
        <v>#NAME?</v>
      </c>
      <c r="BY117" s="4">
        <f t="shared" si="16"/>
        <v>12620.245854970703</v>
      </c>
      <c r="BZ117" s="4">
        <f t="shared" si="17"/>
        <v>2118.3633260951574</v>
      </c>
      <c r="CA117" s="4">
        <f t="shared" si="18"/>
        <v>13.759545389663801</v>
      </c>
      <c r="CB117" s="4">
        <f t="shared" si="19"/>
        <v>46.950688855371524</v>
      </c>
    </row>
    <row r="118" spans="1:80" customFormat="1" x14ac:dyDescent="0.25">
      <c r="A118" s="26">
        <v>43530</v>
      </c>
      <c r="B118" s="29">
        <v>0.68116149305555551</v>
      </c>
      <c r="C118">
        <v>12.192</v>
      </c>
      <c r="D118">
        <v>4.3314000000000004</v>
      </c>
      <c r="E118">
        <v>43314.354703999998</v>
      </c>
      <c r="F118">
        <v>156.80000000000001</v>
      </c>
      <c r="G118">
        <v>0.3</v>
      </c>
      <c r="H118">
        <v>1288.9000000000001</v>
      </c>
      <c r="J118">
        <v>0.1</v>
      </c>
      <c r="K118">
        <v>0.85719999999999996</v>
      </c>
      <c r="L118">
        <v>10.451599999999999</v>
      </c>
      <c r="M118">
        <v>3.7130999999999998</v>
      </c>
      <c r="N118">
        <v>134.38820000000001</v>
      </c>
      <c r="O118">
        <v>0.25719999999999998</v>
      </c>
      <c r="P118">
        <v>134.6</v>
      </c>
      <c r="Q118">
        <v>106.63500000000001</v>
      </c>
      <c r="R118">
        <v>0.2041</v>
      </c>
      <c r="S118">
        <v>106.8</v>
      </c>
      <c r="T118">
        <v>1288.9475</v>
      </c>
      <c r="W118">
        <v>0</v>
      </c>
      <c r="X118">
        <v>8.5699999999999998E-2</v>
      </c>
      <c r="Y118">
        <v>11.7</v>
      </c>
      <c r="Z118">
        <v>853</v>
      </c>
      <c r="AA118">
        <v>838</v>
      </c>
      <c r="AB118">
        <v>846</v>
      </c>
      <c r="AC118">
        <v>90</v>
      </c>
      <c r="AD118">
        <v>19.62</v>
      </c>
      <c r="AE118">
        <v>0.45</v>
      </c>
      <c r="AF118">
        <v>981</v>
      </c>
      <c r="AG118">
        <v>-3</v>
      </c>
      <c r="AH118">
        <v>61</v>
      </c>
      <c r="AI118">
        <v>35</v>
      </c>
      <c r="AJ118">
        <v>190</v>
      </c>
      <c r="AK118">
        <v>169</v>
      </c>
      <c r="AL118">
        <v>4.2</v>
      </c>
      <c r="AM118">
        <v>175.6</v>
      </c>
      <c r="AN118" t="s">
        <v>155</v>
      </c>
      <c r="AO118">
        <v>2</v>
      </c>
      <c r="AP118" s="28">
        <v>0.8896412037037037</v>
      </c>
      <c r="AQ118">
        <v>47.163955999999999</v>
      </c>
      <c r="AR118">
        <v>-88.489913999999999</v>
      </c>
      <c r="AS118">
        <v>317.8</v>
      </c>
      <c r="AT118">
        <v>31.2</v>
      </c>
      <c r="AU118">
        <v>12</v>
      </c>
      <c r="AV118">
        <v>10</v>
      </c>
      <c r="AW118" t="s">
        <v>224</v>
      </c>
      <c r="AX118">
        <v>1.3</v>
      </c>
      <c r="AY118">
        <v>1</v>
      </c>
      <c r="AZ118">
        <v>1.9</v>
      </c>
      <c r="BA118">
        <v>14.686999999999999</v>
      </c>
      <c r="BB118">
        <v>12.89</v>
      </c>
      <c r="BC118">
        <v>0.88</v>
      </c>
      <c r="BD118">
        <v>16.652000000000001</v>
      </c>
      <c r="BE118">
        <v>2308.5500000000002</v>
      </c>
      <c r="BF118">
        <v>522.00099999999998</v>
      </c>
      <c r="BG118">
        <v>3.109</v>
      </c>
      <c r="BH118">
        <v>6.0000000000000001E-3</v>
      </c>
      <c r="BI118">
        <v>3.1139999999999999</v>
      </c>
      <c r="BJ118">
        <v>2.4670000000000001</v>
      </c>
      <c r="BK118">
        <v>5.0000000000000001E-3</v>
      </c>
      <c r="BL118">
        <v>2.4710000000000001</v>
      </c>
      <c r="BM118">
        <v>9.0406999999999993</v>
      </c>
      <c r="BQ118">
        <v>13.768000000000001</v>
      </c>
      <c r="BR118">
        <v>0.29852800000000002</v>
      </c>
      <c r="BS118">
        <v>-5</v>
      </c>
      <c r="BT118">
        <v>5.0000000000000001E-3</v>
      </c>
      <c r="BU118">
        <v>7.2952779999999997</v>
      </c>
      <c r="BW118" s="4">
        <f t="shared" si="15"/>
        <v>1.9274124475999999</v>
      </c>
      <c r="BX118" t="e">
        <v>#NAME?</v>
      </c>
      <c r="BY118" s="4">
        <f t="shared" si="16"/>
        <v>12998.280525961422</v>
      </c>
      <c r="BZ118" s="4">
        <f t="shared" si="17"/>
        <v>2939.1243130243602</v>
      </c>
      <c r="CA118" s="4">
        <f t="shared" si="18"/>
        <v>13.890432547506801</v>
      </c>
      <c r="CB118" s="4">
        <f t="shared" si="19"/>
        <v>50.90362121290827</v>
      </c>
    </row>
    <row r="119" spans="1:80" customFormat="1" x14ac:dyDescent="0.25">
      <c r="A119" s="26">
        <v>43530</v>
      </c>
      <c r="B119" s="29">
        <v>0.68117306712962966</v>
      </c>
      <c r="C119">
        <v>11.9</v>
      </c>
      <c r="D119">
        <v>4.9397000000000002</v>
      </c>
      <c r="E119">
        <v>49397.463883999997</v>
      </c>
      <c r="F119">
        <v>149.30000000000001</v>
      </c>
      <c r="G119">
        <v>0.3</v>
      </c>
      <c r="H119">
        <v>1331.4</v>
      </c>
      <c r="J119">
        <v>0.1</v>
      </c>
      <c r="K119">
        <v>0.85389999999999999</v>
      </c>
      <c r="L119">
        <v>10.1614</v>
      </c>
      <c r="M119">
        <v>4.2182000000000004</v>
      </c>
      <c r="N119">
        <v>127.4772</v>
      </c>
      <c r="O119">
        <v>0.25619999999999998</v>
      </c>
      <c r="P119">
        <v>127.7</v>
      </c>
      <c r="Q119">
        <v>101.15130000000001</v>
      </c>
      <c r="R119">
        <v>0.20330000000000001</v>
      </c>
      <c r="S119">
        <v>101.4</v>
      </c>
      <c r="T119">
        <v>1331.4197999999999</v>
      </c>
      <c r="W119">
        <v>0</v>
      </c>
      <c r="X119">
        <v>8.5400000000000004E-2</v>
      </c>
      <c r="Y119">
        <v>11.7</v>
      </c>
      <c r="Z119">
        <v>853</v>
      </c>
      <c r="AA119">
        <v>838</v>
      </c>
      <c r="AB119">
        <v>846</v>
      </c>
      <c r="AC119">
        <v>90</v>
      </c>
      <c r="AD119">
        <v>19.62</v>
      </c>
      <c r="AE119">
        <v>0.45</v>
      </c>
      <c r="AF119">
        <v>981</v>
      </c>
      <c r="AG119">
        <v>-3</v>
      </c>
      <c r="AH119">
        <v>61</v>
      </c>
      <c r="AI119">
        <v>35</v>
      </c>
      <c r="AJ119">
        <v>190</v>
      </c>
      <c r="AK119">
        <v>169</v>
      </c>
      <c r="AL119">
        <v>4.0999999999999996</v>
      </c>
      <c r="AM119">
        <v>174.8</v>
      </c>
      <c r="AN119" t="s">
        <v>155</v>
      </c>
      <c r="AO119">
        <v>2</v>
      </c>
      <c r="AP119" s="28">
        <v>0.88965277777777774</v>
      </c>
      <c r="AQ119">
        <v>47.163871</v>
      </c>
      <c r="AR119">
        <v>-88.490052000000006</v>
      </c>
      <c r="AS119">
        <v>317.5</v>
      </c>
      <c r="AT119">
        <v>31.1</v>
      </c>
      <c r="AU119">
        <v>12</v>
      </c>
      <c r="AV119">
        <v>10</v>
      </c>
      <c r="AW119" t="s">
        <v>224</v>
      </c>
      <c r="AX119">
        <v>1.3956</v>
      </c>
      <c r="AY119">
        <v>1.0955999999999999</v>
      </c>
      <c r="AZ119">
        <v>1.9956</v>
      </c>
      <c r="BA119">
        <v>14.686999999999999</v>
      </c>
      <c r="BB119">
        <v>12.58</v>
      </c>
      <c r="BC119">
        <v>0.86</v>
      </c>
      <c r="BD119">
        <v>17.106999999999999</v>
      </c>
      <c r="BE119">
        <v>2210.46</v>
      </c>
      <c r="BF119">
        <v>584.02200000000005</v>
      </c>
      <c r="BG119">
        <v>2.9039999999999999</v>
      </c>
      <c r="BH119">
        <v>6.0000000000000001E-3</v>
      </c>
      <c r="BI119">
        <v>2.91</v>
      </c>
      <c r="BJ119">
        <v>2.3039999999999998</v>
      </c>
      <c r="BK119">
        <v>5.0000000000000001E-3</v>
      </c>
      <c r="BL119">
        <v>2.3090000000000002</v>
      </c>
      <c r="BM119">
        <v>9.1972000000000005</v>
      </c>
      <c r="BQ119">
        <v>13.507</v>
      </c>
      <c r="BR119">
        <v>0.30740800000000001</v>
      </c>
      <c r="BS119">
        <v>-5</v>
      </c>
      <c r="BT119">
        <v>5.0000000000000001E-3</v>
      </c>
      <c r="BU119">
        <v>7.512283</v>
      </c>
      <c r="BW119" s="4">
        <f t="shared" si="15"/>
        <v>1.9847451685999999</v>
      </c>
      <c r="BX119" t="e">
        <v>#NAME?</v>
      </c>
      <c r="BY119" s="4">
        <f t="shared" si="16"/>
        <v>12816.202913682924</v>
      </c>
      <c r="BZ119" s="4">
        <f t="shared" si="17"/>
        <v>3386.1478868900276</v>
      </c>
      <c r="CA119" s="4">
        <f t="shared" si="18"/>
        <v>13.358545964697599</v>
      </c>
      <c r="CB119" s="4">
        <f t="shared" si="19"/>
        <v>53.325181834425685</v>
      </c>
    </row>
    <row r="120" spans="1:80" customFormat="1" x14ac:dyDescent="0.25">
      <c r="A120" s="26">
        <v>43530</v>
      </c>
      <c r="B120" s="29">
        <v>0.68118464120370381</v>
      </c>
      <c r="C120">
        <v>11.599</v>
      </c>
      <c r="D120">
        <v>5.3987999999999996</v>
      </c>
      <c r="E120">
        <v>53988.154092999997</v>
      </c>
      <c r="F120">
        <v>142</v>
      </c>
      <c r="G120">
        <v>0.3</v>
      </c>
      <c r="H120">
        <v>1383.8</v>
      </c>
      <c r="J120">
        <v>0.1</v>
      </c>
      <c r="K120">
        <v>0.85199999999999998</v>
      </c>
      <c r="L120">
        <v>9.8818000000000001</v>
      </c>
      <c r="M120">
        <v>4.5995999999999997</v>
      </c>
      <c r="N120">
        <v>120.9456</v>
      </c>
      <c r="O120">
        <v>0.25559999999999999</v>
      </c>
      <c r="P120">
        <v>121.2</v>
      </c>
      <c r="Q120">
        <v>95.968500000000006</v>
      </c>
      <c r="R120">
        <v>0.20280000000000001</v>
      </c>
      <c r="S120">
        <v>96.2</v>
      </c>
      <c r="T120">
        <v>1383.8122000000001</v>
      </c>
      <c r="W120">
        <v>0</v>
      </c>
      <c r="X120">
        <v>8.5199999999999998E-2</v>
      </c>
      <c r="Y120">
        <v>11.8</v>
      </c>
      <c r="Z120">
        <v>853</v>
      </c>
      <c r="AA120">
        <v>838</v>
      </c>
      <c r="AB120">
        <v>846</v>
      </c>
      <c r="AC120">
        <v>90</v>
      </c>
      <c r="AD120">
        <v>19.62</v>
      </c>
      <c r="AE120">
        <v>0.45</v>
      </c>
      <c r="AF120">
        <v>981</v>
      </c>
      <c r="AG120">
        <v>-3</v>
      </c>
      <c r="AH120">
        <v>60.631999999999998</v>
      </c>
      <c r="AI120">
        <v>35</v>
      </c>
      <c r="AJ120">
        <v>190</v>
      </c>
      <c r="AK120">
        <v>169</v>
      </c>
      <c r="AL120">
        <v>4.2</v>
      </c>
      <c r="AM120">
        <v>174</v>
      </c>
      <c r="AN120" t="s">
        <v>155</v>
      </c>
      <c r="AO120">
        <v>2</v>
      </c>
      <c r="AP120" s="28">
        <v>0.88966435185185189</v>
      </c>
      <c r="AQ120">
        <v>47.163795999999998</v>
      </c>
      <c r="AR120">
        <v>-88.490215000000006</v>
      </c>
      <c r="AS120">
        <v>317.3</v>
      </c>
      <c r="AT120">
        <v>31.8</v>
      </c>
      <c r="AU120">
        <v>12</v>
      </c>
      <c r="AV120">
        <v>10</v>
      </c>
      <c r="AW120" t="s">
        <v>224</v>
      </c>
      <c r="AX120">
        <v>1.4</v>
      </c>
      <c r="AY120">
        <v>1.2911999999999999</v>
      </c>
      <c r="AZ120">
        <v>2.1911999999999998</v>
      </c>
      <c r="BA120">
        <v>14.686999999999999</v>
      </c>
      <c r="BB120">
        <v>12.4</v>
      </c>
      <c r="BC120">
        <v>0.84</v>
      </c>
      <c r="BD120">
        <v>17.375</v>
      </c>
      <c r="BE120">
        <v>2133.8330000000001</v>
      </c>
      <c r="BF120">
        <v>632.15800000000002</v>
      </c>
      <c r="BG120">
        <v>2.7349999999999999</v>
      </c>
      <c r="BH120">
        <v>6.0000000000000001E-3</v>
      </c>
      <c r="BI120">
        <v>2.7410000000000001</v>
      </c>
      <c r="BJ120">
        <v>2.17</v>
      </c>
      <c r="BK120">
        <v>5.0000000000000001E-3</v>
      </c>
      <c r="BL120">
        <v>2.1749999999999998</v>
      </c>
      <c r="BM120">
        <v>9.4888999999999992</v>
      </c>
      <c r="BQ120">
        <v>13.377000000000001</v>
      </c>
      <c r="BR120">
        <v>0.35055199999999997</v>
      </c>
      <c r="BS120">
        <v>-5</v>
      </c>
      <c r="BT120">
        <v>5.0000000000000001E-3</v>
      </c>
      <c r="BU120">
        <v>8.5666150000000005</v>
      </c>
      <c r="BW120" s="4">
        <f t="shared" si="15"/>
        <v>2.2632996830000001</v>
      </c>
      <c r="BX120" t="e">
        <v>#NAME?</v>
      </c>
      <c r="BY120" s="4">
        <f t="shared" si="16"/>
        <v>14108.292361090684</v>
      </c>
      <c r="BZ120" s="4">
        <f t="shared" si="17"/>
        <v>4179.6475555502066</v>
      </c>
      <c r="CA120" s="4">
        <f t="shared" si="18"/>
        <v>14.347418201689999</v>
      </c>
      <c r="CB120" s="4">
        <f t="shared" si="19"/>
        <v>62.737887822127306</v>
      </c>
    </row>
    <row r="121" spans="1:80" customFormat="1" x14ac:dyDescent="0.25">
      <c r="A121" s="26">
        <v>43530</v>
      </c>
      <c r="B121" s="29">
        <v>0.68119621527777774</v>
      </c>
      <c r="C121">
        <v>11.455</v>
      </c>
      <c r="D121">
        <v>5.7298</v>
      </c>
      <c r="E121">
        <v>57298.351373999998</v>
      </c>
      <c r="F121">
        <v>134.9</v>
      </c>
      <c r="G121">
        <v>0.3</v>
      </c>
      <c r="H121">
        <v>1440.8</v>
      </c>
      <c r="J121">
        <v>0</v>
      </c>
      <c r="K121">
        <v>0.85</v>
      </c>
      <c r="L121">
        <v>9.7359000000000009</v>
      </c>
      <c r="M121">
        <v>4.8700999999999999</v>
      </c>
      <c r="N121">
        <v>114.66759999999999</v>
      </c>
      <c r="O121">
        <v>0.255</v>
      </c>
      <c r="P121">
        <v>114.9</v>
      </c>
      <c r="Q121">
        <v>90.986999999999995</v>
      </c>
      <c r="R121">
        <v>0.20230000000000001</v>
      </c>
      <c r="S121">
        <v>91.2</v>
      </c>
      <c r="T121">
        <v>1440.7681</v>
      </c>
      <c r="W121">
        <v>0</v>
      </c>
      <c r="X121">
        <v>0</v>
      </c>
      <c r="Y121">
        <v>11.7</v>
      </c>
      <c r="Z121">
        <v>854</v>
      </c>
      <c r="AA121">
        <v>839</v>
      </c>
      <c r="AB121">
        <v>847</v>
      </c>
      <c r="AC121">
        <v>90</v>
      </c>
      <c r="AD121">
        <v>19.62</v>
      </c>
      <c r="AE121">
        <v>0.45</v>
      </c>
      <c r="AF121">
        <v>981</v>
      </c>
      <c r="AG121">
        <v>-3</v>
      </c>
      <c r="AH121">
        <v>60</v>
      </c>
      <c r="AI121">
        <v>35</v>
      </c>
      <c r="AJ121">
        <v>190</v>
      </c>
      <c r="AK121">
        <v>169</v>
      </c>
      <c r="AL121">
        <v>4.0999999999999996</v>
      </c>
      <c r="AM121">
        <v>174.3</v>
      </c>
      <c r="AN121" t="s">
        <v>155</v>
      </c>
      <c r="AO121">
        <v>2</v>
      </c>
      <c r="AP121" s="28">
        <v>0.88967592592592604</v>
      </c>
      <c r="AQ121">
        <v>47.163739999999997</v>
      </c>
      <c r="AR121">
        <v>-88.490393999999995</v>
      </c>
      <c r="AS121">
        <v>317.39999999999998</v>
      </c>
      <c r="AT121">
        <v>32.200000000000003</v>
      </c>
      <c r="AU121">
        <v>12</v>
      </c>
      <c r="AV121">
        <v>10</v>
      </c>
      <c r="AW121" t="s">
        <v>224</v>
      </c>
      <c r="AX121">
        <v>1.4956</v>
      </c>
      <c r="AY121">
        <v>1.3956</v>
      </c>
      <c r="AZ121">
        <v>2.2955999999999999</v>
      </c>
      <c r="BA121">
        <v>14.686999999999999</v>
      </c>
      <c r="BB121">
        <v>12.23</v>
      </c>
      <c r="BC121">
        <v>0.83</v>
      </c>
      <c r="BD121">
        <v>17.652000000000001</v>
      </c>
      <c r="BE121">
        <v>2083.6990000000001</v>
      </c>
      <c r="BF121">
        <v>663.404</v>
      </c>
      <c r="BG121">
        <v>2.57</v>
      </c>
      <c r="BH121">
        <v>6.0000000000000001E-3</v>
      </c>
      <c r="BI121">
        <v>2.5760000000000001</v>
      </c>
      <c r="BJ121">
        <v>2.0390000000000001</v>
      </c>
      <c r="BK121">
        <v>5.0000000000000001E-3</v>
      </c>
      <c r="BL121">
        <v>2.044</v>
      </c>
      <c r="BM121">
        <v>9.7919</v>
      </c>
      <c r="BQ121">
        <v>0</v>
      </c>
      <c r="BR121">
        <v>0.39651999999999998</v>
      </c>
      <c r="BS121">
        <v>-5</v>
      </c>
      <c r="BT121">
        <v>5.0000000000000001E-3</v>
      </c>
      <c r="BU121">
        <v>9.6899580000000007</v>
      </c>
      <c r="BW121" s="4">
        <f t="shared" si="15"/>
        <v>2.5600869036000002</v>
      </c>
      <c r="BX121" t="e">
        <v>#NAME?</v>
      </c>
      <c r="BY121" s="4">
        <f t="shared" si="16"/>
        <v>15583.379682304698</v>
      </c>
      <c r="BZ121" s="4">
        <f t="shared" si="17"/>
        <v>4961.4058531292976</v>
      </c>
      <c r="CA121" s="4">
        <f t="shared" si="18"/>
        <v>15.249088842591604</v>
      </c>
      <c r="CB121" s="4">
        <f t="shared" si="19"/>
        <v>73.230776379486372</v>
      </c>
    </row>
    <row r="122" spans="1:80" customFormat="1" x14ac:dyDescent="0.25">
      <c r="A122" s="26">
        <v>43530</v>
      </c>
      <c r="B122" s="29">
        <v>0.68120778935185189</v>
      </c>
      <c r="C122">
        <v>11.769</v>
      </c>
      <c r="D122">
        <v>5.2253999999999996</v>
      </c>
      <c r="E122">
        <v>52254.348936000002</v>
      </c>
      <c r="F122">
        <v>129.4</v>
      </c>
      <c r="G122">
        <v>0.3</v>
      </c>
      <c r="H122">
        <v>1467.7</v>
      </c>
      <c r="J122">
        <v>0</v>
      </c>
      <c r="K122">
        <v>0.85219999999999996</v>
      </c>
      <c r="L122">
        <v>10.0289</v>
      </c>
      <c r="M122">
        <v>4.4530000000000003</v>
      </c>
      <c r="N122">
        <v>110.28400000000001</v>
      </c>
      <c r="O122">
        <v>0.25569999999999998</v>
      </c>
      <c r="P122">
        <v>110.5</v>
      </c>
      <c r="Q122">
        <v>87.508700000000005</v>
      </c>
      <c r="R122">
        <v>0.2029</v>
      </c>
      <c r="S122">
        <v>87.7</v>
      </c>
      <c r="T122">
        <v>1467.7384</v>
      </c>
      <c r="W122">
        <v>0</v>
      </c>
      <c r="X122">
        <v>0</v>
      </c>
      <c r="Y122">
        <v>11.7</v>
      </c>
      <c r="Z122">
        <v>855</v>
      </c>
      <c r="AA122">
        <v>839</v>
      </c>
      <c r="AB122">
        <v>847</v>
      </c>
      <c r="AC122">
        <v>90</v>
      </c>
      <c r="AD122">
        <v>19.62</v>
      </c>
      <c r="AE122">
        <v>0.45</v>
      </c>
      <c r="AF122">
        <v>981</v>
      </c>
      <c r="AG122">
        <v>-3</v>
      </c>
      <c r="AH122">
        <v>60</v>
      </c>
      <c r="AI122">
        <v>35</v>
      </c>
      <c r="AJ122">
        <v>189.6</v>
      </c>
      <c r="AK122">
        <v>169</v>
      </c>
      <c r="AL122">
        <v>4.0999999999999996</v>
      </c>
      <c r="AM122">
        <v>174.7</v>
      </c>
      <c r="AN122" t="s">
        <v>155</v>
      </c>
      <c r="AO122">
        <v>2</v>
      </c>
      <c r="AP122" s="28">
        <v>0.88968749999999996</v>
      </c>
      <c r="AQ122">
        <v>47.163704000000003</v>
      </c>
      <c r="AR122">
        <v>-88.490582000000003</v>
      </c>
      <c r="AS122">
        <v>317.60000000000002</v>
      </c>
      <c r="AT122">
        <v>32.299999999999997</v>
      </c>
      <c r="AU122">
        <v>12</v>
      </c>
      <c r="AV122">
        <v>10</v>
      </c>
      <c r="AW122" t="s">
        <v>224</v>
      </c>
      <c r="AX122">
        <v>1.5</v>
      </c>
      <c r="AY122">
        <v>1.5911999999999999</v>
      </c>
      <c r="AZ122">
        <v>2.3956</v>
      </c>
      <c r="BA122">
        <v>14.686999999999999</v>
      </c>
      <c r="BB122">
        <v>12.42</v>
      </c>
      <c r="BC122">
        <v>0.85</v>
      </c>
      <c r="BD122">
        <v>17.346</v>
      </c>
      <c r="BE122">
        <v>2164.2860000000001</v>
      </c>
      <c r="BF122">
        <v>611.63499999999999</v>
      </c>
      <c r="BG122">
        <v>2.492</v>
      </c>
      <c r="BH122">
        <v>6.0000000000000001E-3</v>
      </c>
      <c r="BI122">
        <v>2.4980000000000002</v>
      </c>
      <c r="BJ122">
        <v>1.978</v>
      </c>
      <c r="BK122">
        <v>5.0000000000000001E-3</v>
      </c>
      <c r="BL122">
        <v>1.982</v>
      </c>
      <c r="BM122">
        <v>10.058299999999999</v>
      </c>
      <c r="BQ122">
        <v>0</v>
      </c>
      <c r="BR122">
        <v>0.37876799999999999</v>
      </c>
      <c r="BS122">
        <v>-5</v>
      </c>
      <c r="BT122">
        <v>5.0000000000000001E-3</v>
      </c>
      <c r="BU122">
        <v>9.2561429999999998</v>
      </c>
      <c r="BW122" s="4">
        <f t="shared" si="15"/>
        <v>2.4454729806</v>
      </c>
      <c r="BX122" t="e">
        <v>#NAME?</v>
      </c>
      <c r="BY122" s="4">
        <f t="shared" si="16"/>
        <v>15461.423639127477</v>
      </c>
      <c r="BZ122" s="4">
        <f t="shared" si="17"/>
        <v>4369.4538741726992</v>
      </c>
      <c r="CA122" s="4">
        <f t="shared" si="18"/>
        <v>14.1306167291172</v>
      </c>
      <c r="CB122" s="4">
        <f t="shared" si="19"/>
        <v>71.855400529059423</v>
      </c>
    </row>
    <row r="123" spans="1:80" customFormat="1" x14ac:dyDescent="0.25">
      <c r="A123" s="26">
        <v>43530</v>
      </c>
      <c r="B123" s="29">
        <v>0.68121936342592593</v>
      </c>
      <c r="C123">
        <v>12.608000000000001</v>
      </c>
      <c r="D123">
        <v>3.7854999999999999</v>
      </c>
      <c r="E123">
        <v>37855.372385000002</v>
      </c>
      <c r="F123">
        <v>123.8</v>
      </c>
      <c r="G123">
        <v>0.3</v>
      </c>
      <c r="H123">
        <v>1427.7</v>
      </c>
      <c r="J123">
        <v>0</v>
      </c>
      <c r="K123">
        <v>0.8589</v>
      </c>
      <c r="L123">
        <v>10.8285</v>
      </c>
      <c r="M123">
        <v>3.2511999999999999</v>
      </c>
      <c r="N123">
        <v>106.35509999999999</v>
      </c>
      <c r="O123">
        <v>0.25769999999999998</v>
      </c>
      <c r="P123">
        <v>106.6</v>
      </c>
      <c r="Q123">
        <v>84.391199999999998</v>
      </c>
      <c r="R123">
        <v>0.2044</v>
      </c>
      <c r="S123">
        <v>84.6</v>
      </c>
      <c r="T123">
        <v>1427.6722</v>
      </c>
      <c r="W123">
        <v>0</v>
      </c>
      <c r="X123">
        <v>0</v>
      </c>
      <c r="Y123">
        <v>11.7</v>
      </c>
      <c r="Z123">
        <v>854</v>
      </c>
      <c r="AA123">
        <v>839</v>
      </c>
      <c r="AB123">
        <v>846</v>
      </c>
      <c r="AC123">
        <v>90</v>
      </c>
      <c r="AD123">
        <v>19.62</v>
      </c>
      <c r="AE123">
        <v>0.45</v>
      </c>
      <c r="AF123">
        <v>981</v>
      </c>
      <c r="AG123">
        <v>-3</v>
      </c>
      <c r="AH123">
        <v>60</v>
      </c>
      <c r="AI123">
        <v>35</v>
      </c>
      <c r="AJ123">
        <v>189</v>
      </c>
      <c r="AK123">
        <v>169</v>
      </c>
      <c r="AL123">
        <v>4.0999999999999996</v>
      </c>
      <c r="AM123">
        <v>175</v>
      </c>
      <c r="AN123" t="s">
        <v>155</v>
      </c>
      <c r="AO123">
        <v>2</v>
      </c>
      <c r="AP123" s="28">
        <v>0.88969907407407411</v>
      </c>
      <c r="AQ123">
        <v>47.163674</v>
      </c>
      <c r="AR123">
        <v>-88.490779000000003</v>
      </c>
      <c r="AS123">
        <v>317.60000000000002</v>
      </c>
      <c r="AT123">
        <v>33</v>
      </c>
      <c r="AU123">
        <v>12</v>
      </c>
      <c r="AV123">
        <v>10</v>
      </c>
      <c r="AW123" t="s">
        <v>224</v>
      </c>
      <c r="AX123">
        <v>1.5955999999999999</v>
      </c>
      <c r="AY123">
        <v>1.8868</v>
      </c>
      <c r="AZ123">
        <v>2.6867999999999999</v>
      </c>
      <c r="BA123">
        <v>14.686999999999999</v>
      </c>
      <c r="BB123">
        <v>13.04</v>
      </c>
      <c r="BC123">
        <v>0.89</v>
      </c>
      <c r="BD123">
        <v>16.434999999999999</v>
      </c>
      <c r="BE123">
        <v>2403.8110000000001</v>
      </c>
      <c r="BF123">
        <v>459.36</v>
      </c>
      <c r="BG123">
        <v>2.472</v>
      </c>
      <c r="BH123">
        <v>6.0000000000000001E-3</v>
      </c>
      <c r="BI123">
        <v>2.4780000000000002</v>
      </c>
      <c r="BJ123">
        <v>1.962</v>
      </c>
      <c r="BK123">
        <v>5.0000000000000001E-3</v>
      </c>
      <c r="BL123">
        <v>1.9670000000000001</v>
      </c>
      <c r="BM123">
        <v>10.064</v>
      </c>
      <c r="BQ123">
        <v>0</v>
      </c>
      <c r="BR123">
        <v>0.298512</v>
      </c>
      <c r="BS123">
        <v>-5</v>
      </c>
      <c r="BT123">
        <v>5.0000000000000001E-3</v>
      </c>
      <c r="BU123">
        <v>7.2948870000000001</v>
      </c>
      <c r="BW123" s="4">
        <f t="shared" si="15"/>
        <v>1.9273091454</v>
      </c>
      <c r="BX123" t="e">
        <v>#NAME?</v>
      </c>
      <c r="BY123" s="4">
        <f t="shared" si="16"/>
        <v>13533.921756360734</v>
      </c>
      <c r="BZ123" s="4">
        <f t="shared" si="17"/>
        <v>2586.2858178125762</v>
      </c>
      <c r="CA123" s="4">
        <f t="shared" si="18"/>
        <v>11.0464402093092</v>
      </c>
      <c r="CB123" s="4">
        <f t="shared" si="19"/>
        <v>56.662270268342404</v>
      </c>
    </row>
    <row r="124" spans="1:80" customFormat="1" x14ac:dyDescent="0.25">
      <c r="A124" s="26">
        <v>43530</v>
      </c>
      <c r="B124" s="29">
        <v>0.68123093749999997</v>
      </c>
      <c r="C124">
        <v>13.44</v>
      </c>
      <c r="D124">
        <v>2.5762</v>
      </c>
      <c r="E124">
        <v>25762.5</v>
      </c>
      <c r="F124">
        <v>118.8</v>
      </c>
      <c r="G124">
        <v>0.3</v>
      </c>
      <c r="H124">
        <v>1385.3</v>
      </c>
      <c r="J124">
        <v>0</v>
      </c>
      <c r="K124">
        <v>0.86329999999999996</v>
      </c>
      <c r="L124">
        <v>11.603300000000001</v>
      </c>
      <c r="M124">
        <v>2.2242000000000002</v>
      </c>
      <c r="N124">
        <v>102.58969999999999</v>
      </c>
      <c r="O124">
        <v>0.25900000000000001</v>
      </c>
      <c r="P124">
        <v>102.8</v>
      </c>
      <c r="Q124">
        <v>81.403400000000005</v>
      </c>
      <c r="R124">
        <v>0.20549999999999999</v>
      </c>
      <c r="S124">
        <v>81.599999999999994</v>
      </c>
      <c r="T124">
        <v>1385.2797</v>
      </c>
      <c r="W124">
        <v>0</v>
      </c>
      <c r="X124">
        <v>0</v>
      </c>
      <c r="Y124">
        <v>11.7</v>
      </c>
      <c r="Z124">
        <v>854</v>
      </c>
      <c r="AA124">
        <v>839</v>
      </c>
      <c r="AB124">
        <v>846</v>
      </c>
      <c r="AC124">
        <v>90</v>
      </c>
      <c r="AD124">
        <v>19.62</v>
      </c>
      <c r="AE124">
        <v>0.45</v>
      </c>
      <c r="AF124">
        <v>981</v>
      </c>
      <c r="AG124">
        <v>-3</v>
      </c>
      <c r="AH124">
        <v>60</v>
      </c>
      <c r="AI124">
        <v>35</v>
      </c>
      <c r="AJ124">
        <v>189.4</v>
      </c>
      <c r="AK124">
        <v>169</v>
      </c>
      <c r="AL124">
        <v>4.0999999999999996</v>
      </c>
      <c r="AM124">
        <v>174.6</v>
      </c>
      <c r="AN124" t="s">
        <v>155</v>
      </c>
      <c r="AO124">
        <v>2</v>
      </c>
      <c r="AP124" s="28">
        <v>0.88971064814814815</v>
      </c>
      <c r="AQ124">
        <v>47.163643</v>
      </c>
      <c r="AR124">
        <v>-88.490983</v>
      </c>
      <c r="AS124">
        <v>317.7</v>
      </c>
      <c r="AT124">
        <v>34.1</v>
      </c>
      <c r="AU124">
        <v>12</v>
      </c>
      <c r="AV124">
        <v>10</v>
      </c>
      <c r="AW124" t="s">
        <v>224</v>
      </c>
      <c r="AX124">
        <v>1.4088000000000001</v>
      </c>
      <c r="AY124">
        <v>1.6132</v>
      </c>
      <c r="AZ124">
        <v>2.1263999999999998</v>
      </c>
      <c r="BA124">
        <v>14.686999999999999</v>
      </c>
      <c r="BB124">
        <v>13.49</v>
      </c>
      <c r="BC124">
        <v>0.92</v>
      </c>
      <c r="BD124">
        <v>15.83</v>
      </c>
      <c r="BE124">
        <v>2623.2809999999999</v>
      </c>
      <c r="BF124">
        <v>320.04399999999998</v>
      </c>
      <c r="BG124">
        <v>2.4289999999999998</v>
      </c>
      <c r="BH124">
        <v>6.0000000000000001E-3</v>
      </c>
      <c r="BI124">
        <v>2.4350000000000001</v>
      </c>
      <c r="BJ124">
        <v>1.927</v>
      </c>
      <c r="BK124">
        <v>5.0000000000000001E-3</v>
      </c>
      <c r="BL124">
        <v>1.9319999999999999</v>
      </c>
      <c r="BM124">
        <v>9.9451999999999998</v>
      </c>
      <c r="BQ124">
        <v>0</v>
      </c>
      <c r="BR124">
        <v>0.231432</v>
      </c>
      <c r="BS124">
        <v>-5</v>
      </c>
      <c r="BT124">
        <v>5.0000000000000001E-3</v>
      </c>
      <c r="BU124">
        <v>5.6556189999999997</v>
      </c>
      <c r="BW124" s="4">
        <f t="shared" si="15"/>
        <v>1.4942145398</v>
      </c>
      <c r="BX124" t="e">
        <v>#NAME?</v>
      </c>
      <c r="BY124" s="4">
        <f t="shared" si="16"/>
        <v>11450.63925693172</v>
      </c>
      <c r="BZ124" s="4">
        <f t="shared" si="17"/>
        <v>1396.9942184407448</v>
      </c>
      <c r="CA124" s="4">
        <f t="shared" si="18"/>
        <v>8.4113679960734</v>
      </c>
      <c r="CB124" s="4">
        <f t="shared" si="19"/>
        <v>43.410865072417835</v>
      </c>
    </row>
    <row r="125" spans="1:80" customFormat="1" x14ac:dyDescent="0.25">
      <c r="A125" s="26">
        <v>43530</v>
      </c>
      <c r="B125" s="29">
        <v>0.68124251157407401</v>
      </c>
      <c r="C125">
        <v>12.698</v>
      </c>
      <c r="D125">
        <v>2.9977</v>
      </c>
      <c r="E125">
        <v>29977.227036</v>
      </c>
      <c r="F125">
        <v>115.4</v>
      </c>
      <c r="G125">
        <v>0.3</v>
      </c>
      <c r="H125">
        <v>1373.7</v>
      </c>
      <c r="J125">
        <v>0</v>
      </c>
      <c r="K125">
        <v>0.86519999999999997</v>
      </c>
      <c r="L125">
        <v>10.9864</v>
      </c>
      <c r="M125">
        <v>2.5937000000000001</v>
      </c>
      <c r="N125">
        <v>99.849299999999999</v>
      </c>
      <c r="O125">
        <v>0.2596</v>
      </c>
      <c r="P125">
        <v>100.1</v>
      </c>
      <c r="Q125">
        <v>79.205100000000002</v>
      </c>
      <c r="R125">
        <v>0.2059</v>
      </c>
      <c r="S125">
        <v>79.400000000000006</v>
      </c>
      <c r="T125">
        <v>1373.7247</v>
      </c>
      <c r="W125">
        <v>0</v>
      </c>
      <c r="X125">
        <v>0</v>
      </c>
      <c r="Y125">
        <v>11.8</v>
      </c>
      <c r="Z125">
        <v>853</v>
      </c>
      <c r="AA125">
        <v>838</v>
      </c>
      <c r="AB125">
        <v>846</v>
      </c>
      <c r="AC125">
        <v>89.6</v>
      </c>
      <c r="AD125">
        <v>19.54</v>
      </c>
      <c r="AE125">
        <v>0.45</v>
      </c>
      <c r="AF125">
        <v>981</v>
      </c>
      <c r="AG125">
        <v>-3</v>
      </c>
      <c r="AH125">
        <v>60</v>
      </c>
      <c r="AI125">
        <v>35</v>
      </c>
      <c r="AJ125">
        <v>189.6</v>
      </c>
      <c r="AK125">
        <v>169</v>
      </c>
      <c r="AL125">
        <v>4.2</v>
      </c>
      <c r="AM125">
        <v>174.2</v>
      </c>
      <c r="AN125" t="s">
        <v>155</v>
      </c>
      <c r="AO125">
        <v>2</v>
      </c>
      <c r="AP125" s="28">
        <v>0.88972222222222219</v>
      </c>
      <c r="AQ125">
        <v>47.163601999999997</v>
      </c>
      <c r="AR125">
        <v>-88.491178000000005</v>
      </c>
      <c r="AS125">
        <v>317.8</v>
      </c>
      <c r="AT125">
        <v>34.299999999999997</v>
      </c>
      <c r="AU125">
        <v>12</v>
      </c>
      <c r="AV125">
        <v>11</v>
      </c>
      <c r="AW125" t="s">
        <v>215</v>
      </c>
      <c r="AX125">
        <v>0.92200000000000004</v>
      </c>
      <c r="AY125">
        <v>1.2176</v>
      </c>
      <c r="AZ125">
        <v>1.5264</v>
      </c>
      <c r="BA125">
        <v>14.686999999999999</v>
      </c>
      <c r="BB125">
        <v>13.69</v>
      </c>
      <c r="BC125">
        <v>0.93</v>
      </c>
      <c r="BD125">
        <v>15.576000000000001</v>
      </c>
      <c r="BE125">
        <v>2528.9209999999998</v>
      </c>
      <c r="BF125">
        <v>380</v>
      </c>
      <c r="BG125">
        <v>2.407</v>
      </c>
      <c r="BH125">
        <v>6.0000000000000001E-3</v>
      </c>
      <c r="BI125">
        <v>2.4129999999999998</v>
      </c>
      <c r="BJ125">
        <v>1.909</v>
      </c>
      <c r="BK125">
        <v>5.0000000000000001E-3</v>
      </c>
      <c r="BL125">
        <v>1.9139999999999999</v>
      </c>
      <c r="BM125">
        <v>10.041399999999999</v>
      </c>
      <c r="BQ125">
        <v>0</v>
      </c>
      <c r="BR125">
        <v>0.24848799999999999</v>
      </c>
      <c r="BS125">
        <v>-5</v>
      </c>
      <c r="BT125">
        <v>5.0000000000000001E-3</v>
      </c>
      <c r="BU125">
        <v>6.072425</v>
      </c>
      <c r="BW125" s="4">
        <f t="shared" si="15"/>
        <v>1.604334685</v>
      </c>
      <c r="BX125" t="e">
        <v>#NAME?</v>
      </c>
      <c r="BY125" s="4">
        <f t="shared" si="16"/>
        <v>11852.288019223415</v>
      </c>
      <c r="BZ125" s="4">
        <f t="shared" si="17"/>
        <v>1780.9450936999999</v>
      </c>
      <c r="CA125" s="4">
        <f t="shared" si="18"/>
        <v>8.9469057470350002</v>
      </c>
      <c r="CB125" s="4">
        <f t="shared" si="19"/>
        <v>47.061005431260995</v>
      </c>
    </row>
    <row r="126" spans="1:80" customFormat="1" x14ac:dyDescent="0.25">
      <c r="A126" s="26">
        <v>43530</v>
      </c>
      <c r="B126" s="29">
        <v>0.68125408564814816</v>
      </c>
      <c r="C126">
        <v>11.784000000000001</v>
      </c>
      <c r="D126">
        <v>5.2022000000000004</v>
      </c>
      <c r="E126">
        <v>52022.287694999999</v>
      </c>
      <c r="F126">
        <v>114.4</v>
      </c>
      <c r="G126">
        <v>0.3</v>
      </c>
      <c r="H126">
        <v>1421.5</v>
      </c>
      <c r="J126">
        <v>0</v>
      </c>
      <c r="K126">
        <v>0.85240000000000005</v>
      </c>
      <c r="L126">
        <v>10.0449</v>
      </c>
      <c r="M126">
        <v>4.4343000000000004</v>
      </c>
      <c r="N126">
        <v>97.531700000000001</v>
      </c>
      <c r="O126">
        <v>0.25569999999999998</v>
      </c>
      <c r="P126">
        <v>97.8</v>
      </c>
      <c r="Q126">
        <v>77.326800000000006</v>
      </c>
      <c r="R126">
        <v>0.20269999999999999</v>
      </c>
      <c r="S126">
        <v>77.5</v>
      </c>
      <c r="T126">
        <v>1421.4517000000001</v>
      </c>
      <c r="W126">
        <v>0</v>
      </c>
      <c r="X126">
        <v>0</v>
      </c>
      <c r="Y126">
        <v>11.7</v>
      </c>
      <c r="Z126">
        <v>853</v>
      </c>
      <c r="AA126">
        <v>837</v>
      </c>
      <c r="AB126">
        <v>845</v>
      </c>
      <c r="AC126">
        <v>89</v>
      </c>
      <c r="AD126">
        <v>19.41</v>
      </c>
      <c r="AE126">
        <v>0.45</v>
      </c>
      <c r="AF126">
        <v>981</v>
      </c>
      <c r="AG126">
        <v>-3</v>
      </c>
      <c r="AH126">
        <v>60</v>
      </c>
      <c r="AI126">
        <v>35</v>
      </c>
      <c r="AJ126">
        <v>189</v>
      </c>
      <c r="AK126">
        <v>169</v>
      </c>
      <c r="AL126">
        <v>4.2</v>
      </c>
      <c r="AM126">
        <v>174.2</v>
      </c>
      <c r="AN126" t="s">
        <v>155</v>
      </c>
      <c r="AO126">
        <v>2</v>
      </c>
      <c r="AP126" s="28">
        <v>0.88973379629629623</v>
      </c>
      <c r="AQ126">
        <v>47.163564999999998</v>
      </c>
      <c r="AR126">
        <v>-88.491372999999996</v>
      </c>
      <c r="AS126">
        <v>317.89999999999998</v>
      </c>
      <c r="AT126">
        <v>34.299999999999997</v>
      </c>
      <c r="AU126">
        <v>12</v>
      </c>
      <c r="AV126">
        <v>11</v>
      </c>
      <c r="AW126" t="s">
        <v>215</v>
      </c>
      <c r="AX126">
        <v>0.99560000000000004</v>
      </c>
      <c r="AY126">
        <v>1.2</v>
      </c>
      <c r="AZ126">
        <v>1.5955999999999999</v>
      </c>
      <c r="BA126">
        <v>14.686999999999999</v>
      </c>
      <c r="BB126">
        <v>12.43</v>
      </c>
      <c r="BC126">
        <v>0.85</v>
      </c>
      <c r="BD126">
        <v>17.317</v>
      </c>
      <c r="BE126">
        <v>2168.8270000000002</v>
      </c>
      <c r="BF126">
        <v>609.37400000000002</v>
      </c>
      <c r="BG126">
        <v>2.2050000000000001</v>
      </c>
      <c r="BH126">
        <v>6.0000000000000001E-3</v>
      </c>
      <c r="BI126">
        <v>2.2109999999999999</v>
      </c>
      <c r="BJ126">
        <v>1.748</v>
      </c>
      <c r="BK126">
        <v>5.0000000000000001E-3</v>
      </c>
      <c r="BL126">
        <v>1.7529999999999999</v>
      </c>
      <c r="BM126">
        <v>9.7460000000000004</v>
      </c>
      <c r="BQ126">
        <v>0</v>
      </c>
      <c r="BR126">
        <v>0.34390399999999999</v>
      </c>
      <c r="BS126">
        <v>-5</v>
      </c>
      <c r="BT126">
        <v>5.0000000000000001E-3</v>
      </c>
      <c r="BU126">
        <v>8.4041540000000001</v>
      </c>
      <c r="BW126" s="4">
        <f t="shared" si="15"/>
        <v>2.2203774867999999</v>
      </c>
      <c r="BX126" t="e">
        <v>#NAME?</v>
      </c>
      <c r="BY126" s="4">
        <f t="shared" si="16"/>
        <v>14067.719083658907</v>
      </c>
      <c r="BZ126" s="4">
        <f t="shared" si="17"/>
        <v>3952.5984547801932</v>
      </c>
      <c r="CA126" s="4">
        <f t="shared" si="18"/>
        <v>11.338097947985601</v>
      </c>
      <c r="CB126" s="4">
        <f t="shared" si="19"/>
        <v>63.215733753471206</v>
      </c>
    </row>
    <row r="127" spans="1:80" customFormat="1" x14ac:dyDescent="0.25">
      <c r="A127" s="26">
        <v>43530</v>
      </c>
      <c r="B127" s="29">
        <v>0.68126565972222231</v>
      </c>
      <c r="C127">
        <v>11.226000000000001</v>
      </c>
      <c r="D127">
        <v>6.1262999999999996</v>
      </c>
      <c r="E127">
        <v>61263.494176</v>
      </c>
      <c r="F127">
        <v>114.3</v>
      </c>
      <c r="G127">
        <v>0.3</v>
      </c>
      <c r="H127">
        <v>1560.3</v>
      </c>
      <c r="J127">
        <v>0</v>
      </c>
      <c r="K127">
        <v>0.84799999999999998</v>
      </c>
      <c r="L127">
        <v>9.5193999999999992</v>
      </c>
      <c r="M127">
        <v>5.1951999999999998</v>
      </c>
      <c r="N127">
        <v>96.946100000000001</v>
      </c>
      <c r="O127">
        <v>0.25440000000000002</v>
      </c>
      <c r="P127">
        <v>97.2</v>
      </c>
      <c r="Q127">
        <v>76.862499999999997</v>
      </c>
      <c r="R127">
        <v>0.20169999999999999</v>
      </c>
      <c r="S127">
        <v>77.099999999999994</v>
      </c>
      <c r="T127">
        <v>1560.3206</v>
      </c>
      <c r="W127">
        <v>0</v>
      </c>
      <c r="X127">
        <v>0</v>
      </c>
      <c r="Y127">
        <v>11.7</v>
      </c>
      <c r="Z127">
        <v>854</v>
      </c>
      <c r="AA127">
        <v>838</v>
      </c>
      <c r="AB127">
        <v>846</v>
      </c>
      <c r="AC127">
        <v>89</v>
      </c>
      <c r="AD127">
        <v>19.41</v>
      </c>
      <c r="AE127">
        <v>0.45</v>
      </c>
      <c r="AF127">
        <v>981</v>
      </c>
      <c r="AG127">
        <v>-3</v>
      </c>
      <c r="AH127">
        <v>60</v>
      </c>
      <c r="AI127">
        <v>35</v>
      </c>
      <c r="AJ127">
        <v>189</v>
      </c>
      <c r="AK127">
        <v>169</v>
      </c>
      <c r="AL127">
        <v>4.2</v>
      </c>
      <c r="AM127">
        <v>174.5</v>
      </c>
      <c r="AN127" t="s">
        <v>155</v>
      </c>
      <c r="AO127">
        <v>2</v>
      </c>
      <c r="AP127" s="28">
        <v>0.88974537037037038</v>
      </c>
      <c r="AQ127">
        <v>47.163519999999998</v>
      </c>
      <c r="AR127">
        <v>-88.491546999999997</v>
      </c>
      <c r="AS127">
        <v>317.7</v>
      </c>
      <c r="AT127">
        <v>33.299999999999997</v>
      </c>
      <c r="AU127">
        <v>12</v>
      </c>
      <c r="AV127">
        <v>11</v>
      </c>
      <c r="AW127" t="s">
        <v>215</v>
      </c>
      <c r="AX127">
        <v>1</v>
      </c>
      <c r="AY127">
        <v>1.2</v>
      </c>
      <c r="AZ127">
        <v>1.6</v>
      </c>
      <c r="BA127">
        <v>14.686999999999999</v>
      </c>
      <c r="BB127">
        <v>12.05</v>
      </c>
      <c r="BC127">
        <v>0.82</v>
      </c>
      <c r="BD127">
        <v>17.922999999999998</v>
      </c>
      <c r="BE127">
        <v>2020.8009999999999</v>
      </c>
      <c r="BF127">
        <v>701.93</v>
      </c>
      <c r="BG127">
        <v>2.1549999999999998</v>
      </c>
      <c r="BH127">
        <v>6.0000000000000001E-3</v>
      </c>
      <c r="BI127">
        <v>2.161</v>
      </c>
      <c r="BJ127">
        <v>1.7090000000000001</v>
      </c>
      <c r="BK127">
        <v>4.0000000000000001E-3</v>
      </c>
      <c r="BL127">
        <v>1.7130000000000001</v>
      </c>
      <c r="BM127">
        <v>10.5182</v>
      </c>
      <c r="BQ127">
        <v>0</v>
      </c>
      <c r="BR127">
        <v>0.418568</v>
      </c>
      <c r="BS127">
        <v>-5</v>
      </c>
      <c r="BT127">
        <v>5.0000000000000001E-3</v>
      </c>
      <c r="BU127">
        <v>10.228755</v>
      </c>
      <c r="BW127" s="4">
        <f t="shared" si="15"/>
        <v>2.7024370709999999</v>
      </c>
      <c r="BX127" t="e">
        <v>#NAME?</v>
      </c>
      <c r="BY127" s="4">
        <f t="shared" si="16"/>
        <v>15953.320817220309</v>
      </c>
      <c r="BZ127" s="4">
        <f t="shared" si="17"/>
        <v>5541.4236638003695</v>
      </c>
      <c r="CA127" s="4">
        <f t="shared" si="18"/>
        <v>13.491791263281</v>
      </c>
      <c r="CB127" s="4">
        <f t="shared" si="19"/>
        <v>83.036488511083803</v>
      </c>
    </row>
    <row r="128" spans="1:80" customFormat="1" x14ac:dyDescent="0.25">
      <c r="A128" s="26">
        <v>43530</v>
      </c>
      <c r="B128" s="29">
        <v>0.68127723379629623</v>
      </c>
      <c r="C128">
        <v>11.023999999999999</v>
      </c>
      <c r="D128">
        <v>6.5110000000000001</v>
      </c>
      <c r="E128">
        <v>65110.455674999997</v>
      </c>
      <c r="F128">
        <v>112</v>
      </c>
      <c r="G128">
        <v>0.3</v>
      </c>
      <c r="H128">
        <v>1687.3</v>
      </c>
      <c r="J128">
        <v>0</v>
      </c>
      <c r="K128">
        <v>0.84589999999999999</v>
      </c>
      <c r="L128">
        <v>9.3246000000000002</v>
      </c>
      <c r="M128">
        <v>5.5073999999999996</v>
      </c>
      <c r="N128">
        <v>94.750299999999996</v>
      </c>
      <c r="O128">
        <v>0.25380000000000003</v>
      </c>
      <c r="P128">
        <v>95</v>
      </c>
      <c r="Q128">
        <v>75.121600000000001</v>
      </c>
      <c r="R128">
        <v>0.20119999999999999</v>
      </c>
      <c r="S128">
        <v>75.3</v>
      </c>
      <c r="T128">
        <v>1687.2639999999999</v>
      </c>
      <c r="W128">
        <v>0</v>
      </c>
      <c r="X128">
        <v>0</v>
      </c>
      <c r="Y128">
        <v>11.8</v>
      </c>
      <c r="Z128">
        <v>854</v>
      </c>
      <c r="AA128">
        <v>838</v>
      </c>
      <c r="AB128">
        <v>846</v>
      </c>
      <c r="AC128">
        <v>89</v>
      </c>
      <c r="AD128">
        <v>19.41</v>
      </c>
      <c r="AE128">
        <v>0.45</v>
      </c>
      <c r="AF128">
        <v>981</v>
      </c>
      <c r="AG128">
        <v>-3</v>
      </c>
      <c r="AH128">
        <v>60</v>
      </c>
      <c r="AI128">
        <v>35</v>
      </c>
      <c r="AJ128">
        <v>189</v>
      </c>
      <c r="AK128">
        <v>169</v>
      </c>
      <c r="AL128">
        <v>4.3</v>
      </c>
      <c r="AM128">
        <v>174.8</v>
      </c>
      <c r="AN128" t="s">
        <v>155</v>
      </c>
      <c r="AO128">
        <v>2</v>
      </c>
      <c r="AP128" s="28">
        <v>0.88975694444444453</v>
      </c>
      <c r="AQ128">
        <v>47.163420000000002</v>
      </c>
      <c r="AR128">
        <v>-88.491669999999999</v>
      </c>
      <c r="AS128">
        <v>317.7</v>
      </c>
      <c r="AT128">
        <v>31.7</v>
      </c>
      <c r="AU128">
        <v>12</v>
      </c>
      <c r="AV128">
        <v>11</v>
      </c>
      <c r="AW128" t="s">
        <v>215</v>
      </c>
      <c r="AX128">
        <v>1.0955999999999999</v>
      </c>
      <c r="AY128">
        <v>1.4867999999999999</v>
      </c>
      <c r="AZ128">
        <v>1.7911999999999999</v>
      </c>
      <c r="BA128">
        <v>14.686999999999999</v>
      </c>
      <c r="BB128">
        <v>11.87</v>
      </c>
      <c r="BC128">
        <v>0.81</v>
      </c>
      <c r="BD128">
        <v>18.222999999999999</v>
      </c>
      <c r="BE128">
        <v>1962.2249999999999</v>
      </c>
      <c r="BF128">
        <v>737.64099999999996</v>
      </c>
      <c r="BG128">
        <v>2.0880000000000001</v>
      </c>
      <c r="BH128">
        <v>6.0000000000000001E-3</v>
      </c>
      <c r="BI128">
        <v>2.0939999999999999</v>
      </c>
      <c r="BJ128">
        <v>1.655</v>
      </c>
      <c r="BK128">
        <v>4.0000000000000001E-3</v>
      </c>
      <c r="BL128">
        <v>1.66</v>
      </c>
      <c r="BM128">
        <v>11.275</v>
      </c>
      <c r="BQ128">
        <v>0</v>
      </c>
      <c r="BR128">
        <v>0.44052000000000002</v>
      </c>
      <c r="BS128">
        <v>-5</v>
      </c>
      <c r="BT128">
        <v>5.0000000000000001E-3</v>
      </c>
      <c r="BU128">
        <v>10.765207999999999</v>
      </c>
      <c r="BW128" s="4">
        <f t="shared" si="15"/>
        <v>2.8441679536</v>
      </c>
      <c r="BX128" t="e">
        <v>#NAME?</v>
      </c>
      <c r="BY128" s="4">
        <f t="shared" si="16"/>
        <v>16303.318174688038</v>
      </c>
      <c r="BZ128" s="4">
        <f t="shared" si="17"/>
        <v>6128.7548174623498</v>
      </c>
      <c r="CA128" s="4">
        <f t="shared" si="18"/>
        <v>13.750712369432</v>
      </c>
      <c r="CB128" s="4">
        <f t="shared" si="19"/>
        <v>93.679324450359999</v>
      </c>
    </row>
    <row r="129" spans="1:80" customFormat="1" x14ac:dyDescent="0.25">
      <c r="A129" s="26">
        <v>43530</v>
      </c>
      <c r="B129" s="29">
        <v>0.68128880787037038</v>
      </c>
      <c r="C129">
        <v>10.795</v>
      </c>
      <c r="D129">
        <v>6.7789999999999999</v>
      </c>
      <c r="E129">
        <v>67790.408830999993</v>
      </c>
      <c r="F129">
        <v>106.1</v>
      </c>
      <c r="G129">
        <v>0.3</v>
      </c>
      <c r="H129">
        <v>1727.3</v>
      </c>
      <c r="J129">
        <v>0</v>
      </c>
      <c r="K129">
        <v>0.84499999999999997</v>
      </c>
      <c r="L129">
        <v>9.1216000000000008</v>
      </c>
      <c r="M129">
        <v>5.7283999999999997</v>
      </c>
      <c r="N129">
        <v>89.633899999999997</v>
      </c>
      <c r="O129">
        <v>0.2535</v>
      </c>
      <c r="P129">
        <v>89.9</v>
      </c>
      <c r="Q129">
        <v>71.065100000000001</v>
      </c>
      <c r="R129">
        <v>0.20100000000000001</v>
      </c>
      <c r="S129">
        <v>71.3</v>
      </c>
      <c r="T129">
        <v>1727.3471</v>
      </c>
      <c r="W129">
        <v>0</v>
      </c>
      <c r="X129">
        <v>0</v>
      </c>
      <c r="Y129">
        <v>11.7</v>
      </c>
      <c r="Z129">
        <v>854</v>
      </c>
      <c r="AA129">
        <v>839</v>
      </c>
      <c r="AB129">
        <v>846</v>
      </c>
      <c r="AC129">
        <v>89</v>
      </c>
      <c r="AD129">
        <v>19.41</v>
      </c>
      <c r="AE129">
        <v>0.45</v>
      </c>
      <c r="AF129">
        <v>981</v>
      </c>
      <c r="AG129">
        <v>-3</v>
      </c>
      <c r="AH129">
        <v>60</v>
      </c>
      <c r="AI129">
        <v>35</v>
      </c>
      <c r="AJ129">
        <v>189</v>
      </c>
      <c r="AK129">
        <v>169</v>
      </c>
      <c r="AL129">
        <v>4.2</v>
      </c>
      <c r="AM129">
        <v>175</v>
      </c>
      <c r="AN129" t="s">
        <v>155</v>
      </c>
      <c r="AO129">
        <v>2</v>
      </c>
      <c r="AP129" s="28">
        <v>0.88976851851851846</v>
      </c>
      <c r="AQ129">
        <v>47.163293000000003</v>
      </c>
      <c r="AR129">
        <v>-88.491784999999993</v>
      </c>
      <c r="AS129">
        <v>317.7</v>
      </c>
      <c r="AT129">
        <v>32.9</v>
      </c>
      <c r="AU129">
        <v>12</v>
      </c>
      <c r="AV129">
        <v>11</v>
      </c>
      <c r="AW129" t="s">
        <v>215</v>
      </c>
      <c r="AX129">
        <v>1.1000000000000001</v>
      </c>
      <c r="AY129">
        <v>1.5</v>
      </c>
      <c r="AZ129">
        <v>1.8</v>
      </c>
      <c r="BA129">
        <v>14.686999999999999</v>
      </c>
      <c r="BB129">
        <v>11.81</v>
      </c>
      <c r="BC129">
        <v>0.8</v>
      </c>
      <c r="BD129">
        <v>18.341000000000001</v>
      </c>
      <c r="BE129">
        <v>1916.68</v>
      </c>
      <c r="BF129">
        <v>766.11199999999997</v>
      </c>
      <c r="BG129">
        <v>1.972</v>
      </c>
      <c r="BH129">
        <v>6.0000000000000001E-3</v>
      </c>
      <c r="BI129">
        <v>1.978</v>
      </c>
      <c r="BJ129">
        <v>1.5640000000000001</v>
      </c>
      <c r="BK129">
        <v>4.0000000000000001E-3</v>
      </c>
      <c r="BL129">
        <v>1.5680000000000001</v>
      </c>
      <c r="BM129">
        <v>11.5259</v>
      </c>
      <c r="BQ129">
        <v>0</v>
      </c>
      <c r="BR129">
        <v>0.451104</v>
      </c>
      <c r="BS129">
        <v>-5</v>
      </c>
      <c r="BT129">
        <v>5.0000000000000001E-3</v>
      </c>
      <c r="BU129">
        <v>11.023854</v>
      </c>
      <c r="BW129" s="4">
        <f t="shared" si="15"/>
        <v>2.9125022268</v>
      </c>
      <c r="BX129" t="e">
        <v>#NAME?</v>
      </c>
      <c r="BY129" s="4">
        <f t="shared" si="16"/>
        <v>16307.516934106898</v>
      </c>
      <c r="BZ129" s="4">
        <f t="shared" si="17"/>
        <v>6518.2421757531274</v>
      </c>
      <c r="CA129" s="4">
        <f t="shared" si="18"/>
        <v>13.306841248900801</v>
      </c>
      <c r="CB129" s="4">
        <f t="shared" si="19"/>
        <v>98.064783600195483</v>
      </c>
    </row>
    <row r="130" spans="1:80" customFormat="1" x14ac:dyDescent="0.25">
      <c r="A130" s="26">
        <v>43530</v>
      </c>
      <c r="B130" s="29">
        <v>0.68130038194444442</v>
      </c>
      <c r="C130">
        <v>10.661</v>
      </c>
      <c r="D130">
        <v>7.0183999999999997</v>
      </c>
      <c r="E130">
        <v>70184.151564999993</v>
      </c>
      <c r="F130">
        <v>101.5</v>
      </c>
      <c r="G130">
        <v>0.3</v>
      </c>
      <c r="H130">
        <v>1766.5</v>
      </c>
      <c r="J130">
        <v>0</v>
      </c>
      <c r="K130">
        <v>0.84370000000000001</v>
      </c>
      <c r="L130">
        <v>8.9951000000000008</v>
      </c>
      <c r="M130">
        <v>5.9218000000000002</v>
      </c>
      <c r="N130">
        <v>85.653999999999996</v>
      </c>
      <c r="O130">
        <v>0.25309999999999999</v>
      </c>
      <c r="P130">
        <v>85.9</v>
      </c>
      <c r="Q130">
        <v>67.909700000000001</v>
      </c>
      <c r="R130">
        <v>0.20069999999999999</v>
      </c>
      <c r="S130">
        <v>68.099999999999994</v>
      </c>
      <c r="T130">
        <v>1766.4731999999999</v>
      </c>
      <c r="W130">
        <v>0</v>
      </c>
      <c r="X130">
        <v>0</v>
      </c>
      <c r="Y130">
        <v>11.7</v>
      </c>
      <c r="Z130">
        <v>855</v>
      </c>
      <c r="AA130">
        <v>839</v>
      </c>
      <c r="AB130">
        <v>846</v>
      </c>
      <c r="AC130">
        <v>89</v>
      </c>
      <c r="AD130">
        <v>19.41</v>
      </c>
      <c r="AE130">
        <v>0.45</v>
      </c>
      <c r="AF130">
        <v>981</v>
      </c>
      <c r="AG130">
        <v>-3</v>
      </c>
      <c r="AH130">
        <v>60</v>
      </c>
      <c r="AI130">
        <v>35</v>
      </c>
      <c r="AJ130">
        <v>189</v>
      </c>
      <c r="AK130">
        <v>169</v>
      </c>
      <c r="AL130">
        <v>4.2</v>
      </c>
      <c r="AM130">
        <v>175</v>
      </c>
      <c r="AN130" t="s">
        <v>155</v>
      </c>
      <c r="AO130">
        <v>2</v>
      </c>
      <c r="AP130" s="28">
        <v>0.88978009259259261</v>
      </c>
      <c r="AQ130">
        <v>47.163159</v>
      </c>
      <c r="AR130">
        <v>-88.491878999999997</v>
      </c>
      <c r="AS130">
        <v>317.7</v>
      </c>
      <c r="AT130">
        <v>34.1</v>
      </c>
      <c r="AU130">
        <v>12</v>
      </c>
      <c r="AV130">
        <v>11</v>
      </c>
      <c r="AW130" t="s">
        <v>215</v>
      </c>
      <c r="AX130">
        <v>1.1955039999999999</v>
      </c>
      <c r="AY130">
        <v>1.5</v>
      </c>
      <c r="AZ130">
        <v>1.8955040000000001</v>
      </c>
      <c r="BA130">
        <v>14.686999999999999</v>
      </c>
      <c r="BB130">
        <v>11.7</v>
      </c>
      <c r="BC130">
        <v>0.8</v>
      </c>
      <c r="BD130">
        <v>18.518999999999998</v>
      </c>
      <c r="BE130">
        <v>1881.2170000000001</v>
      </c>
      <c r="BF130">
        <v>788.24199999999996</v>
      </c>
      <c r="BG130">
        <v>1.8759999999999999</v>
      </c>
      <c r="BH130">
        <v>6.0000000000000001E-3</v>
      </c>
      <c r="BI130">
        <v>1.881</v>
      </c>
      <c r="BJ130">
        <v>1.4870000000000001</v>
      </c>
      <c r="BK130">
        <v>4.0000000000000001E-3</v>
      </c>
      <c r="BL130">
        <v>1.492</v>
      </c>
      <c r="BM130">
        <v>11.731400000000001</v>
      </c>
      <c r="BQ130">
        <v>0</v>
      </c>
      <c r="BR130">
        <v>0.45484000000000002</v>
      </c>
      <c r="BS130">
        <v>-5</v>
      </c>
      <c r="BT130">
        <v>5.3680000000000004E-3</v>
      </c>
      <c r="BU130">
        <v>11.115152999999999</v>
      </c>
      <c r="BW130" s="4">
        <f t="shared" si="15"/>
        <v>2.9366234225999999</v>
      </c>
      <c r="BX130" t="e">
        <v>#NAME?</v>
      </c>
      <c r="BY130" s="4">
        <f t="shared" si="16"/>
        <v>16138.349408130933</v>
      </c>
      <c r="BZ130" s="4">
        <f t="shared" si="17"/>
        <v>6762.0720066658669</v>
      </c>
      <c r="CA130" s="4">
        <f t="shared" si="18"/>
        <v>12.7564898519898</v>
      </c>
      <c r="CB130" s="4">
        <f t="shared" si="19"/>
        <v>100.63986889686157</v>
      </c>
    </row>
    <row r="131" spans="1:80" customFormat="1" x14ac:dyDescent="0.25">
      <c r="A131" s="26">
        <v>43530</v>
      </c>
      <c r="B131" s="29">
        <v>0.68131195601851857</v>
      </c>
      <c r="C131">
        <v>10.641999999999999</v>
      </c>
      <c r="D131">
        <v>7.1219000000000001</v>
      </c>
      <c r="E131">
        <v>71218.751040999996</v>
      </c>
      <c r="F131">
        <v>97.7</v>
      </c>
      <c r="G131">
        <v>0.3</v>
      </c>
      <c r="H131">
        <v>1835</v>
      </c>
      <c r="J131">
        <v>0</v>
      </c>
      <c r="K131">
        <v>0.84289999999999998</v>
      </c>
      <c r="L131">
        <v>8.9697999999999993</v>
      </c>
      <c r="M131">
        <v>6.0026999999999999</v>
      </c>
      <c r="N131">
        <v>82.359399999999994</v>
      </c>
      <c r="O131">
        <v>0.25290000000000001</v>
      </c>
      <c r="P131">
        <v>82.6</v>
      </c>
      <c r="Q131">
        <v>65.297600000000003</v>
      </c>
      <c r="R131">
        <v>0.20050000000000001</v>
      </c>
      <c r="S131">
        <v>65.5</v>
      </c>
      <c r="T131">
        <v>1834.9598000000001</v>
      </c>
      <c r="W131">
        <v>0</v>
      </c>
      <c r="X131">
        <v>0</v>
      </c>
      <c r="Y131">
        <v>11.7</v>
      </c>
      <c r="Z131">
        <v>855</v>
      </c>
      <c r="AA131">
        <v>839</v>
      </c>
      <c r="AB131">
        <v>846</v>
      </c>
      <c r="AC131">
        <v>89</v>
      </c>
      <c r="AD131">
        <v>19.41</v>
      </c>
      <c r="AE131">
        <v>0.45</v>
      </c>
      <c r="AF131">
        <v>981</v>
      </c>
      <c r="AG131">
        <v>-3</v>
      </c>
      <c r="AH131">
        <v>60</v>
      </c>
      <c r="AI131">
        <v>35</v>
      </c>
      <c r="AJ131">
        <v>189</v>
      </c>
      <c r="AK131">
        <v>169</v>
      </c>
      <c r="AL131">
        <v>4.2</v>
      </c>
      <c r="AM131">
        <v>175</v>
      </c>
      <c r="AN131" t="s">
        <v>155</v>
      </c>
      <c r="AO131">
        <v>2</v>
      </c>
      <c r="AP131" s="28">
        <v>0.88979166666666665</v>
      </c>
      <c r="AQ131">
        <v>47.163012000000002</v>
      </c>
      <c r="AR131">
        <v>-88.491930999999994</v>
      </c>
      <c r="AS131">
        <v>317.60000000000002</v>
      </c>
      <c r="AT131">
        <v>35.1</v>
      </c>
      <c r="AU131">
        <v>12</v>
      </c>
      <c r="AV131">
        <v>11</v>
      </c>
      <c r="AW131" t="s">
        <v>215</v>
      </c>
      <c r="AX131">
        <v>1.2</v>
      </c>
      <c r="AY131">
        <v>1.595596</v>
      </c>
      <c r="AZ131">
        <v>1.9955959999999999</v>
      </c>
      <c r="BA131">
        <v>14.686999999999999</v>
      </c>
      <c r="BB131">
        <v>11.63</v>
      </c>
      <c r="BC131">
        <v>0.79</v>
      </c>
      <c r="BD131">
        <v>18.643999999999998</v>
      </c>
      <c r="BE131">
        <v>1868.1669999999999</v>
      </c>
      <c r="BF131">
        <v>795.71400000000006</v>
      </c>
      <c r="BG131">
        <v>1.796</v>
      </c>
      <c r="BH131">
        <v>6.0000000000000001E-3</v>
      </c>
      <c r="BI131">
        <v>1.802</v>
      </c>
      <c r="BJ131">
        <v>1.4239999999999999</v>
      </c>
      <c r="BK131">
        <v>4.0000000000000001E-3</v>
      </c>
      <c r="BL131">
        <v>1.429</v>
      </c>
      <c r="BM131">
        <v>12.135899999999999</v>
      </c>
      <c r="BQ131">
        <v>0</v>
      </c>
      <c r="BR131">
        <v>0.45395200000000002</v>
      </c>
      <c r="BS131">
        <v>-5</v>
      </c>
      <c r="BT131">
        <v>5.6319999999999999E-3</v>
      </c>
      <c r="BU131">
        <v>11.093451999999999</v>
      </c>
      <c r="BW131" s="4">
        <f t="shared" si="15"/>
        <v>2.9308900183999995</v>
      </c>
      <c r="BX131" t="e">
        <v>#NAME?</v>
      </c>
      <c r="BY131" s="4">
        <f t="shared" si="16"/>
        <v>15995.10808340915</v>
      </c>
      <c r="BZ131" s="4">
        <f t="shared" si="17"/>
        <v>6812.8445869570705</v>
      </c>
      <c r="CA131" s="4">
        <f t="shared" si="18"/>
        <v>12.192182985126399</v>
      </c>
      <c r="CB131" s="4">
        <f t="shared" si="19"/>
        <v>103.90668082106423</v>
      </c>
    </row>
    <row r="132" spans="1:80" customFormat="1" x14ac:dyDescent="0.25">
      <c r="A132" s="26">
        <v>43530</v>
      </c>
      <c r="B132" s="29">
        <v>0.6813235300925925</v>
      </c>
      <c r="C132">
        <v>10.64</v>
      </c>
      <c r="D132">
        <v>7.1036000000000001</v>
      </c>
      <c r="E132">
        <v>71035.570357999997</v>
      </c>
      <c r="F132">
        <v>94.5</v>
      </c>
      <c r="G132">
        <v>0.3</v>
      </c>
      <c r="H132">
        <v>1823.6</v>
      </c>
      <c r="J132">
        <v>0</v>
      </c>
      <c r="K132">
        <v>0.84309999999999996</v>
      </c>
      <c r="L132">
        <v>8.9701000000000004</v>
      </c>
      <c r="M132">
        <v>5.9886999999999997</v>
      </c>
      <c r="N132">
        <v>79.650300000000001</v>
      </c>
      <c r="O132">
        <v>0.25290000000000001</v>
      </c>
      <c r="P132">
        <v>79.900000000000006</v>
      </c>
      <c r="Q132">
        <v>63.149700000000003</v>
      </c>
      <c r="R132">
        <v>0.20050000000000001</v>
      </c>
      <c r="S132">
        <v>63.4</v>
      </c>
      <c r="T132">
        <v>1823.6356000000001</v>
      </c>
      <c r="W132">
        <v>0</v>
      </c>
      <c r="X132">
        <v>0</v>
      </c>
      <c r="Y132">
        <v>11.7</v>
      </c>
      <c r="Z132">
        <v>856</v>
      </c>
      <c r="AA132">
        <v>840</v>
      </c>
      <c r="AB132">
        <v>847</v>
      </c>
      <c r="AC132">
        <v>89</v>
      </c>
      <c r="AD132">
        <v>19.41</v>
      </c>
      <c r="AE132">
        <v>0.45</v>
      </c>
      <c r="AF132">
        <v>981</v>
      </c>
      <c r="AG132">
        <v>-3</v>
      </c>
      <c r="AH132">
        <v>60</v>
      </c>
      <c r="AI132">
        <v>35</v>
      </c>
      <c r="AJ132">
        <v>189</v>
      </c>
      <c r="AK132">
        <v>169</v>
      </c>
      <c r="AL132">
        <v>4.2</v>
      </c>
      <c r="AM132">
        <v>174.8</v>
      </c>
      <c r="AN132" t="s">
        <v>155</v>
      </c>
      <c r="AO132">
        <v>2</v>
      </c>
      <c r="AP132" s="28">
        <v>0.8898032407407408</v>
      </c>
      <c r="AQ132">
        <v>47.162857000000002</v>
      </c>
      <c r="AR132">
        <v>-88.49194</v>
      </c>
      <c r="AS132">
        <v>317.60000000000002</v>
      </c>
      <c r="AT132">
        <v>35.9</v>
      </c>
      <c r="AU132">
        <v>12</v>
      </c>
      <c r="AV132">
        <v>11</v>
      </c>
      <c r="AW132" t="s">
        <v>215</v>
      </c>
      <c r="AX132">
        <v>1.2956000000000001</v>
      </c>
      <c r="AY132">
        <v>1.6</v>
      </c>
      <c r="AZ132">
        <v>2</v>
      </c>
      <c r="BA132">
        <v>14.686999999999999</v>
      </c>
      <c r="BB132">
        <v>11.65</v>
      </c>
      <c r="BC132">
        <v>0.79</v>
      </c>
      <c r="BD132">
        <v>18.616</v>
      </c>
      <c r="BE132">
        <v>1870.066</v>
      </c>
      <c r="BF132">
        <v>794.63599999999997</v>
      </c>
      <c r="BG132">
        <v>1.7390000000000001</v>
      </c>
      <c r="BH132">
        <v>6.0000000000000001E-3</v>
      </c>
      <c r="BI132">
        <v>1.744</v>
      </c>
      <c r="BJ132">
        <v>1.379</v>
      </c>
      <c r="BK132">
        <v>4.0000000000000001E-3</v>
      </c>
      <c r="BL132">
        <v>1.383</v>
      </c>
      <c r="BM132">
        <v>12.072900000000001</v>
      </c>
      <c r="BQ132">
        <v>0</v>
      </c>
      <c r="BR132">
        <v>0.44663199999999997</v>
      </c>
      <c r="BS132">
        <v>-5</v>
      </c>
      <c r="BT132">
        <v>5.3680000000000004E-3</v>
      </c>
      <c r="BU132">
        <v>10.914569999999999</v>
      </c>
      <c r="BW132" s="4">
        <f t="shared" si="15"/>
        <v>2.8836293939999997</v>
      </c>
      <c r="BX132" t="e">
        <v>#NAME?</v>
      </c>
      <c r="BY132" s="4">
        <f t="shared" si="16"/>
        <v>15753.183760718317</v>
      </c>
      <c r="BZ132" s="4">
        <f t="shared" si="17"/>
        <v>6693.9064882641351</v>
      </c>
      <c r="CA132" s="4">
        <f t="shared" si="18"/>
        <v>11.616510008754</v>
      </c>
      <c r="CB132" s="4">
        <f t="shared" si="19"/>
        <v>101.70048127968541</v>
      </c>
    </row>
    <row r="133" spans="1:80" customFormat="1" x14ac:dyDescent="0.25">
      <c r="A133" s="26">
        <v>43530</v>
      </c>
      <c r="B133" s="29">
        <v>0.68133510416666665</v>
      </c>
      <c r="C133">
        <v>10.648999999999999</v>
      </c>
      <c r="D133">
        <v>7.0096999999999996</v>
      </c>
      <c r="E133">
        <v>70097.375</v>
      </c>
      <c r="F133">
        <v>91.2</v>
      </c>
      <c r="G133">
        <v>0.3</v>
      </c>
      <c r="H133">
        <v>1743.7</v>
      </c>
      <c r="J133">
        <v>0</v>
      </c>
      <c r="K133">
        <v>0.84389999999999998</v>
      </c>
      <c r="L133">
        <v>8.9871999999999996</v>
      </c>
      <c r="M133">
        <v>5.9157999999999999</v>
      </c>
      <c r="N133">
        <v>76.952399999999997</v>
      </c>
      <c r="O133">
        <v>0.25319999999999998</v>
      </c>
      <c r="P133">
        <v>77.2</v>
      </c>
      <c r="Q133">
        <v>61.0107</v>
      </c>
      <c r="R133">
        <v>0.20069999999999999</v>
      </c>
      <c r="S133">
        <v>61.2</v>
      </c>
      <c r="T133">
        <v>1743.7184999999999</v>
      </c>
      <c r="W133">
        <v>0</v>
      </c>
      <c r="X133">
        <v>0</v>
      </c>
      <c r="Y133">
        <v>11.8</v>
      </c>
      <c r="Z133">
        <v>855</v>
      </c>
      <c r="AA133">
        <v>839</v>
      </c>
      <c r="AB133">
        <v>847</v>
      </c>
      <c r="AC133">
        <v>89</v>
      </c>
      <c r="AD133">
        <v>19.41</v>
      </c>
      <c r="AE133">
        <v>0.45</v>
      </c>
      <c r="AF133">
        <v>981</v>
      </c>
      <c r="AG133">
        <v>-3</v>
      </c>
      <c r="AH133">
        <v>59.631999999999998</v>
      </c>
      <c r="AI133">
        <v>35</v>
      </c>
      <c r="AJ133">
        <v>189</v>
      </c>
      <c r="AK133">
        <v>169</v>
      </c>
      <c r="AL133">
        <v>4.2</v>
      </c>
      <c r="AM133">
        <v>174.5</v>
      </c>
      <c r="AN133" t="s">
        <v>155</v>
      </c>
      <c r="AO133">
        <v>2</v>
      </c>
      <c r="AP133" s="28">
        <v>0.88981481481481473</v>
      </c>
      <c r="AQ133">
        <v>47.162706999999997</v>
      </c>
      <c r="AR133">
        <v>-88.491926000000007</v>
      </c>
      <c r="AS133">
        <v>317.60000000000002</v>
      </c>
      <c r="AT133">
        <v>36.1</v>
      </c>
      <c r="AU133">
        <v>12</v>
      </c>
      <c r="AV133">
        <v>11</v>
      </c>
      <c r="AW133" t="s">
        <v>215</v>
      </c>
      <c r="AX133">
        <v>1.3</v>
      </c>
      <c r="AY133">
        <v>1.6</v>
      </c>
      <c r="AZ133">
        <v>2</v>
      </c>
      <c r="BA133">
        <v>14.686999999999999</v>
      </c>
      <c r="BB133">
        <v>11.72</v>
      </c>
      <c r="BC133">
        <v>0.8</v>
      </c>
      <c r="BD133">
        <v>18.492000000000001</v>
      </c>
      <c r="BE133">
        <v>1881.579</v>
      </c>
      <c r="BF133">
        <v>788.29499999999996</v>
      </c>
      <c r="BG133">
        <v>1.6870000000000001</v>
      </c>
      <c r="BH133">
        <v>6.0000000000000001E-3</v>
      </c>
      <c r="BI133">
        <v>1.6930000000000001</v>
      </c>
      <c r="BJ133">
        <v>1.3380000000000001</v>
      </c>
      <c r="BK133">
        <v>4.0000000000000001E-3</v>
      </c>
      <c r="BL133">
        <v>1.3420000000000001</v>
      </c>
      <c r="BM133">
        <v>11.5928</v>
      </c>
      <c r="BQ133">
        <v>0</v>
      </c>
      <c r="BR133">
        <v>0.44968000000000002</v>
      </c>
      <c r="BS133">
        <v>-5</v>
      </c>
      <c r="BT133">
        <v>5.6319999999999999E-3</v>
      </c>
      <c r="BU133">
        <v>10.989055</v>
      </c>
      <c r="BW133" s="4">
        <f t="shared" si="15"/>
        <v>2.9033083309999999</v>
      </c>
      <c r="BX133" t="e">
        <v>#NAME?</v>
      </c>
      <c r="BY133" s="4">
        <f t="shared" si="16"/>
        <v>15958.335035952774</v>
      </c>
      <c r="BZ133" s="4">
        <f t="shared" si="17"/>
        <v>6685.8078864434547</v>
      </c>
      <c r="CA133" s="4">
        <f t="shared" si="18"/>
        <v>11.348049844362002</v>
      </c>
      <c r="CB133" s="4">
        <f t="shared" si="19"/>
        <v>98.32262498932721</v>
      </c>
    </row>
    <row r="134" spans="1:80" customFormat="1" x14ac:dyDescent="0.25">
      <c r="A134" s="26">
        <v>43530</v>
      </c>
      <c r="B134" s="29">
        <v>0.6813466782407408</v>
      </c>
      <c r="C134">
        <v>10.66</v>
      </c>
      <c r="D134">
        <v>7.0144000000000002</v>
      </c>
      <c r="E134">
        <v>70143.666666999998</v>
      </c>
      <c r="F134">
        <v>87.1</v>
      </c>
      <c r="G134">
        <v>0.3</v>
      </c>
      <c r="H134">
        <v>1676.2</v>
      </c>
      <c r="J134">
        <v>0</v>
      </c>
      <c r="K134">
        <v>0.84389999999999998</v>
      </c>
      <c r="L134">
        <v>8.9959000000000007</v>
      </c>
      <c r="M134">
        <v>5.9194000000000004</v>
      </c>
      <c r="N134">
        <v>73.474800000000002</v>
      </c>
      <c r="O134">
        <v>0.25319999999999998</v>
      </c>
      <c r="P134">
        <v>73.7</v>
      </c>
      <c r="Q134">
        <v>58.253599999999999</v>
      </c>
      <c r="R134">
        <v>0.20069999999999999</v>
      </c>
      <c r="S134">
        <v>58.5</v>
      </c>
      <c r="T134">
        <v>1676.1884</v>
      </c>
      <c r="W134">
        <v>0</v>
      </c>
      <c r="X134">
        <v>0</v>
      </c>
      <c r="Y134">
        <v>11.7</v>
      </c>
      <c r="Z134">
        <v>856</v>
      </c>
      <c r="AA134">
        <v>840</v>
      </c>
      <c r="AB134">
        <v>847</v>
      </c>
      <c r="AC134">
        <v>89</v>
      </c>
      <c r="AD134">
        <v>19.41</v>
      </c>
      <c r="AE134">
        <v>0.45</v>
      </c>
      <c r="AF134">
        <v>981</v>
      </c>
      <c r="AG134">
        <v>-3</v>
      </c>
      <c r="AH134">
        <v>59</v>
      </c>
      <c r="AI134">
        <v>35</v>
      </c>
      <c r="AJ134">
        <v>189</v>
      </c>
      <c r="AK134">
        <v>169</v>
      </c>
      <c r="AL134">
        <v>4.2</v>
      </c>
      <c r="AM134">
        <v>174.2</v>
      </c>
      <c r="AN134" t="s">
        <v>155</v>
      </c>
      <c r="AO134">
        <v>2</v>
      </c>
      <c r="AP134" s="28">
        <v>0.88982638888888888</v>
      </c>
      <c r="AQ134">
        <v>47.162560999999997</v>
      </c>
      <c r="AR134">
        <v>-88.491870000000006</v>
      </c>
      <c r="AS134">
        <v>317.39999999999998</v>
      </c>
      <c r="AT134">
        <v>36</v>
      </c>
      <c r="AU134">
        <v>12</v>
      </c>
      <c r="AV134">
        <v>11</v>
      </c>
      <c r="AW134" t="s">
        <v>215</v>
      </c>
      <c r="AX134">
        <v>1.3956</v>
      </c>
      <c r="AY134">
        <v>1.6</v>
      </c>
      <c r="AZ134">
        <v>2.0956000000000001</v>
      </c>
      <c r="BA134">
        <v>14.686999999999999</v>
      </c>
      <c r="BB134">
        <v>11.72</v>
      </c>
      <c r="BC134">
        <v>0.8</v>
      </c>
      <c r="BD134">
        <v>18.498999999999999</v>
      </c>
      <c r="BE134">
        <v>1882.7090000000001</v>
      </c>
      <c r="BF134">
        <v>788.48199999999997</v>
      </c>
      <c r="BG134">
        <v>1.61</v>
      </c>
      <c r="BH134">
        <v>6.0000000000000001E-3</v>
      </c>
      <c r="BI134">
        <v>1.6160000000000001</v>
      </c>
      <c r="BJ134">
        <v>1.2769999999999999</v>
      </c>
      <c r="BK134">
        <v>4.0000000000000001E-3</v>
      </c>
      <c r="BL134">
        <v>1.2809999999999999</v>
      </c>
      <c r="BM134">
        <v>11.139699999999999</v>
      </c>
      <c r="BQ134">
        <v>0</v>
      </c>
      <c r="BR134">
        <v>0.46961599999999998</v>
      </c>
      <c r="BS134">
        <v>-5</v>
      </c>
      <c r="BT134">
        <v>5.0000000000000001E-3</v>
      </c>
      <c r="BU134">
        <v>11.476241</v>
      </c>
      <c r="BW134" s="4">
        <f t="shared" si="15"/>
        <v>3.0320228721999998</v>
      </c>
      <c r="BX134" t="e">
        <v>#NAME?</v>
      </c>
      <c r="BY134" s="4">
        <f t="shared" si="16"/>
        <v>16675.836666979496</v>
      </c>
      <c r="BZ134" s="4">
        <f t="shared" si="17"/>
        <v>6983.8711382658321</v>
      </c>
      <c r="CA134" s="4">
        <f t="shared" si="18"/>
        <v>11.310852300452598</v>
      </c>
      <c r="CB134" s="4">
        <f t="shared" si="19"/>
        <v>98.668364425490864</v>
      </c>
    </row>
    <row r="135" spans="1:80" customFormat="1" x14ac:dyDescent="0.25">
      <c r="A135" s="26">
        <v>43530</v>
      </c>
      <c r="B135" s="29">
        <v>0.68135825231481484</v>
      </c>
      <c r="C135">
        <v>10.656000000000001</v>
      </c>
      <c r="D135">
        <v>7.0720999999999998</v>
      </c>
      <c r="E135">
        <v>70721.338514999996</v>
      </c>
      <c r="F135">
        <v>82.1</v>
      </c>
      <c r="G135">
        <v>0.3</v>
      </c>
      <c r="H135">
        <v>1624.3</v>
      </c>
      <c r="J135">
        <v>0</v>
      </c>
      <c r="K135">
        <v>0.84350000000000003</v>
      </c>
      <c r="L135">
        <v>8.9878999999999998</v>
      </c>
      <c r="M135">
        <v>5.9649999999999999</v>
      </c>
      <c r="N135">
        <v>69.223200000000006</v>
      </c>
      <c r="O135">
        <v>0.253</v>
      </c>
      <c r="P135">
        <v>69.5</v>
      </c>
      <c r="Q135">
        <v>54.8827</v>
      </c>
      <c r="R135">
        <v>0.2006</v>
      </c>
      <c r="S135">
        <v>55.1</v>
      </c>
      <c r="T135">
        <v>1624.2907</v>
      </c>
      <c r="W135">
        <v>0</v>
      </c>
      <c r="X135">
        <v>0</v>
      </c>
      <c r="Y135">
        <v>11.8</v>
      </c>
      <c r="Z135">
        <v>857</v>
      </c>
      <c r="AA135">
        <v>840</v>
      </c>
      <c r="AB135">
        <v>847</v>
      </c>
      <c r="AC135">
        <v>89</v>
      </c>
      <c r="AD135">
        <v>19.41</v>
      </c>
      <c r="AE135">
        <v>0.45</v>
      </c>
      <c r="AF135">
        <v>981</v>
      </c>
      <c r="AG135">
        <v>-3</v>
      </c>
      <c r="AH135">
        <v>59</v>
      </c>
      <c r="AI135">
        <v>35</v>
      </c>
      <c r="AJ135">
        <v>189</v>
      </c>
      <c r="AK135">
        <v>169</v>
      </c>
      <c r="AL135">
        <v>4.3</v>
      </c>
      <c r="AM135">
        <v>174.2</v>
      </c>
      <c r="AN135" t="s">
        <v>155</v>
      </c>
      <c r="AO135">
        <v>2</v>
      </c>
      <c r="AP135" s="28">
        <v>0.88983796296296302</v>
      </c>
      <c r="AQ135">
        <v>47.162413999999998</v>
      </c>
      <c r="AR135">
        <v>-88.491798000000003</v>
      </c>
      <c r="AS135">
        <v>317.2</v>
      </c>
      <c r="AT135">
        <v>36.799999999999997</v>
      </c>
      <c r="AU135">
        <v>12</v>
      </c>
      <c r="AV135">
        <v>11</v>
      </c>
      <c r="AW135" t="s">
        <v>215</v>
      </c>
      <c r="AX135">
        <v>1.3044</v>
      </c>
      <c r="AY135">
        <v>1.6</v>
      </c>
      <c r="AZ135">
        <v>2.1</v>
      </c>
      <c r="BA135">
        <v>14.686999999999999</v>
      </c>
      <c r="BB135">
        <v>11.68</v>
      </c>
      <c r="BC135">
        <v>0.8</v>
      </c>
      <c r="BD135">
        <v>18.559999999999999</v>
      </c>
      <c r="BE135">
        <v>1876.98</v>
      </c>
      <c r="BF135">
        <v>792.85400000000004</v>
      </c>
      <c r="BG135">
        <v>1.514</v>
      </c>
      <c r="BH135">
        <v>6.0000000000000001E-3</v>
      </c>
      <c r="BI135">
        <v>1.5189999999999999</v>
      </c>
      <c r="BJ135">
        <v>1.2</v>
      </c>
      <c r="BK135">
        <v>4.0000000000000001E-3</v>
      </c>
      <c r="BL135">
        <v>1.2050000000000001</v>
      </c>
      <c r="BM135">
        <v>10.771599999999999</v>
      </c>
      <c r="BQ135">
        <v>0</v>
      </c>
      <c r="BR135">
        <v>0.47975200000000001</v>
      </c>
      <c r="BS135">
        <v>-5</v>
      </c>
      <c r="BT135">
        <v>5.0000000000000001E-3</v>
      </c>
      <c r="BU135">
        <v>11.723940000000001</v>
      </c>
      <c r="BW135" s="4">
        <f t="shared" si="15"/>
        <v>3.0974649480000003</v>
      </c>
      <c r="BX135" t="e">
        <v>#NAME?</v>
      </c>
      <c r="BY135" s="4">
        <f t="shared" si="16"/>
        <v>16983.922775546162</v>
      </c>
      <c r="BZ135" s="4">
        <f t="shared" si="17"/>
        <v>7174.1686689697699</v>
      </c>
      <c r="CA135" s="4">
        <f t="shared" si="18"/>
        <v>10.8582442704</v>
      </c>
      <c r="CB135" s="4">
        <f t="shared" si="19"/>
        <v>97.467219985867203</v>
      </c>
    </row>
    <row r="136" spans="1:80" customFormat="1" x14ac:dyDescent="0.25">
      <c r="A136" s="26">
        <v>43530</v>
      </c>
      <c r="B136" s="29">
        <v>0.68136982638888888</v>
      </c>
      <c r="C136">
        <v>10.621</v>
      </c>
      <c r="D136">
        <v>7.1166</v>
      </c>
      <c r="E136">
        <v>71165.744166999997</v>
      </c>
      <c r="F136">
        <v>78</v>
      </c>
      <c r="G136">
        <v>0.3</v>
      </c>
      <c r="H136">
        <v>1575.6</v>
      </c>
      <c r="J136">
        <v>0</v>
      </c>
      <c r="K136">
        <v>0.84330000000000005</v>
      </c>
      <c r="L136">
        <v>8.9571000000000005</v>
      </c>
      <c r="M136">
        <v>6.0015999999999998</v>
      </c>
      <c r="N136">
        <v>65.820400000000006</v>
      </c>
      <c r="O136">
        <v>0.253</v>
      </c>
      <c r="P136">
        <v>66.099999999999994</v>
      </c>
      <c r="Q136">
        <v>52.184899999999999</v>
      </c>
      <c r="R136">
        <v>0.2006</v>
      </c>
      <c r="S136">
        <v>52.4</v>
      </c>
      <c r="T136">
        <v>1575.6103000000001</v>
      </c>
      <c r="W136">
        <v>0</v>
      </c>
      <c r="X136">
        <v>0</v>
      </c>
      <c r="Y136">
        <v>11.7</v>
      </c>
      <c r="Z136">
        <v>856</v>
      </c>
      <c r="AA136">
        <v>839</v>
      </c>
      <c r="AB136">
        <v>847</v>
      </c>
      <c r="AC136">
        <v>89</v>
      </c>
      <c r="AD136">
        <v>19.41</v>
      </c>
      <c r="AE136">
        <v>0.45</v>
      </c>
      <c r="AF136">
        <v>981</v>
      </c>
      <c r="AG136">
        <v>-3</v>
      </c>
      <c r="AH136">
        <v>59</v>
      </c>
      <c r="AI136">
        <v>35</v>
      </c>
      <c r="AJ136">
        <v>189</v>
      </c>
      <c r="AK136">
        <v>169</v>
      </c>
      <c r="AL136">
        <v>4.2</v>
      </c>
      <c r="AM136">
        <v>174.5</v>
      </c>
      <c r="AN136" t="s">
        <v>155</v>
      </c>
      <c r="AO136">
        <v>2</v>
      </c>
      <c r="AP136" s="28">
        <v>0.88984953703703706</v>
      </c>
      <c r="AQ136">
        <v>47.162264</v>
      </c>
      <c r="AR136">
        <v>-88.491741000000005</v>
      </c>
      <c r="AS136">
        <v>317.2</v>
      </c>
      <c r="AT136">
        <v>37.6</v>
      </c>
      <c r="AU136">
        <v>12</v>
      </c>
      <c r="AV136">
        <v>11</v>
      </c>
      <c r="AW136" t="s">
        <v>215</v>
      </c>
      <c r="AX136">
        <v>0.91759999999999997</v>
      </c>
      <c r="AY136">
        <v>1.2176</v>
      </c>
      <c r="AZ136">
        <v>1.5264</v>
      </c>
      <c r="BA136">
        <v>14.686999999999999</v>
      </c>
      <c r="BB136">
        <v>11.67</v>
      </c>
      <c r="BC136">
        <v>0.79</v>
      </c>
      <c r="BD136">
        <v>18.579000000000001</v>
      </c>
      <c r="BE136">
        <v>1870.4480000000001</v>
      </c>
      <c r="BF136">
        <v>797.65800000000002</v>
      </c>
      <c r="BG136">
        <v>1.4390000000000001</v>
      </c>
      <c r="BH136">
        <v>6.0000000000000001E-3</v>
      </c>
      <c r="BI136">
        <v>1.4450000000000001</v>
      </c>
      <c r="BJ136">
        <v>1.141</v>
      </c>
      <c r="BK136">
        <v>4.0000000000000001E-3</v>
      </c>
      <c r="BL136">
        <v>1.1459999999999999</v>
      </c>
      <c r="BM136">
        <v>10.4481</v>
      </c>
      <c r="BQ136">
        <v>0</v>
      </c>
      <c r="BR136">
        <v>0.45258399999999999</v>
      </c>
      <c r="BS136">
        <v>-5</v>
      </c>
      <c r="BT136">
        <v>5.3680000000000004E-3</v>
      </c>
      <c r="BU136">
        <v>11.060022</v>
      </c>
      <c r="BW136" s="4">
        <f t="shared" si="15"/>
        <v>2.9220578123999998</v>
      </c>
      <c r="BX136" t="e">
        <v>#NAME?</v>
      </c>
      <c r="BY136" s="4">
        <f t="shared" si="16"/>
        <v>15966.377895842863</v>
      </c>
      <c r="BZ136" s="4">
        <f t="shared" si="17"/>
        <v>6808.9083789777778</v>
      </c>
      <c r="CA136" s="4">
        <f t="shared" si="18"/>
        <v>9.7397186017236006</v>
      </c>
      <c r="CB136" s="4">
        <f t="shared" si="19"/>
        <v>89.186287399358775</v>
      </c>
    </row>
    <row r="137" spans="1:80" customFormat="1" x14ac:dyDescent="0.25">
      <c r="A137" s="26">
        <v>43530</v>
      </c>
      <c r="B137" s="29">
        <v>0.68138140046296292</v>
      </c>
      <c r="C137">
        <v>10.62</v>
      </c>
      <c r="D137">
        <v>7.1257000000000001</v>
      </c>
      <c r="E137">
        <v>71257.120555000001</v>
      </c>
      <c r="F137">
        <v>74.3</v>
      </c>
      <c r="G137">
        <v>0.3</v>
      </c>
      <c r="H137">
        <v>1591.6</v>
      </c>
      <c r="J137">
        <v>0</v>
      </c>
      <c r="K137">
        <v>0.84319999999999995</v>
      </c>
      <c r="L137">
        <v>8.9549000000000003</v>
      </c>
      <c r="M137">
        <v>6.0084999999999997</v>
      </c>
      <c r="N137">
        <v>62.642699999999998</v>
      </c>
      <c r="O137">
        <v>0.253</v>
      </c>
      <c r="P137">
        <v>62.9</v>
      </c>
      <c r="Q137">
        <v>49.665399999999998</v>
      </c>
      <c r="R137">
        <v>0.2006</v>
      </c>
      <c r="S137">
        <v>49.9</v>
      </c>
      <c r="T137">
        <v>1591.5512000000001</v>
      </c>
      <c r="W137">
        <v>0</v>
      </c>
      <c r="X137">
        <v>0</v>
      </c>
      <c r="Y137">
        <v>11.7</v>
      </c>
      <c r="Z137">
        <v>857</v>
      </c>
      <c r="AA137">
        <v>840</v>
      </c>
      <c r="AB137">
        <v>847</v>
      </c>
      <c r="AC137">
        <v>89</v>
      </c>
      <c r="AD137">
        <v>19.41</v>
      </c>
      <c r="AE137">
        <v>0.45</v>
      </c>
      <c r="AF137">
        <v>981</v>
      </c>
      <c r="AG137">
        <v>-3</v>
      </c>
      <c r="AH137">
        <v>59</v>
      </c>
      <c r="AI137">
        <v>35</v>
      </c>
      <c r="AJ137">
        <v>189</v>
      </c>
      <c r="AK137">
        <v>169</v>
      </c>
      <c r="AL137">
        <v>4.2</v>
      </c>
      <c r="AM137">
        <v>174.8</v>
      </c>
      <c r="AN137" t="s">
        <v>155</v>
      </c>
      <c r="AO137">
        <v>2</v>
      </c>
      <c r="AP137" s="28">
        <v>0.8898611111111111</v>
      </c>
      <c r="AQ137">
        <v>47.162109000000001</v>
      </c>
      <c r="AR137">
        <v>-88.491682999999995</v>
      </c>
      <c r="AS137">
        <v>317.10000000000002</v>
      </c>
      <c r="AT137">
        <v>38.4</v>
      </c>
      <c r="AU137">
        <v>12</v>
      </c>
      <c r="AV137">
        <v>11</v>
      </c>
      <c r="AW137" t="s">
        <v>215</v>
      </c>
      <c r="AX137">
        <v>0.9</v>
      </c>
      <c r="AY137">
        <v>1.2</v>
      </c>
      <c r="AZ137">
        <v>1.5</v>
      </c>
      <c r="BA137">
        <v>14.686999999999999</v>
      </c>
      <c r="BB137">
        <v>11.66</v>
      </c>
      <c r="BC137">
        <v>0.79</v>
      </c>
      <c r="BD137">
        <v>18.594000000000001</v>
      </c>
      <c r="BE137">
        <v>1869.201</v>
      </c>
      <c r="BF137">
        <v>798.24599999999998</v>
      </c>
      <c r="BG137">
        <v>1.369</v>
      </c>
      <c r="BH137">
        <v>6.0000000000000001E-3</v>
      </c>
      <c r="BI137">
        <v>1.375</v>
      </c>
      <c r="BJ137">
        <v>1.0860000000000001</v>
      </c>
      <c r="BK137">
        <v>4.0000000000000001E-3</v>
      </c>
      <c r="BL137">
        <v>1.0900000000000001</v>
      </c>
      <c r="BM137">
        <v>10.5494</v>
      </c>
      <c r="BQ137">
        <v>0</v>
      </c>
      <c r="BR137">
        <v>0.47370400000000001</v>
      </c>
      <c r="BS137">
        <v>-5</v>
      </c>
      <c r="BT137">
        <v>5.6319999999999999E-3</v>
      </c>
      <c r="BU137">
        <v>11.576142000000001</v>
      </c>
      <c r="BW137" s="4">
        <f t="shared" si="15"/>
        <v>3.0584167164</v>
      </c>
      <c r="BX137" t="e">
        <v>#NAME?</v>
      </c>
      <c r="BY137" s="4">
        <f t="shared" si="16"/>
        <v>16700.31352112192</v>
      </c>
      <c r="BZ137" s="4">
        <f t="shared" si="17"/>
        <v>7131.9020624221184</v>
      </c>
      <c r="CA137" s="4">
        <f t="shared" si="18"/>
        <v>9.702830505621602</v>
      </c>
      <c r="CB137" s="4">
        <f t="shared" si="19"/>
        <v>94.253259793742657</v>
      </c>
    </row>
    <row r="138" spans="1:80" customFormat="1" x14ac:dyDescent="0.25">
      <c r="A138" s="26">
        <v>43530</v>
      </c>
      <c r="B138" s="29">
        <v>0.68139297453703707</v>
      </c>
      <c r="C138">
        <v>10.62</v>
      </c>
      <c r="D138">
        <v>7.1933999999999996</v>
      </c>
      <c r="E138">
        <v>71933.616651999997</v>
      </c>
      <c r="F138">
        <v>70.599999999999994</v>
      </c>
      <c r="G138">
        <v>0.3</v>
      </c>
      <c r="H138">
        <v>1625.4</v>
      </c>
      <c r="J138">
        <v>0</v>
      </c>
      <c r="K138">
        <v>0.84260000000000002</v>
      </c>
      <c r="L138">
        <v>8.9482999999999997</v>
      </c>
      <c r="M138">
        <v>6.0610999999999997</v>
      </c>
      <c r="N138">
        <v>59.461399999999998</v>
      </c>
      <c r="O138">
        <v>0.25280000000000002</v>
      </c>
      <c r="P138">
        <v>59.7</v>
      </c>
      <c r="Q138">
        <v>47.1432</v>
      </c>
      <c r="R138">
        <v>0.20039999999999999</v>
      </c>
      <c r="S138">
        <v>47.3</v>
      </c>
      <c r="T138">
        <v>1625.4113</v>
      </c>
      <c r="W138">
        <v>0</v>
      </c>
      <c r="X138">
        <v>0</v>
      </c>
      <c r="Y138">
        <v>11.8</v>
      </c>
      <c r="Z138">
        <v>857</v>
      </c>
      <c r="AA138">
        <v>841</v>
      </c>
      <c r="AB138">
        <v>847</v>
      </c>
      <c r="AC138">
        <v>89</v>
      </c>
      <c r="AD138">
        <v>19.41</v>
      </c>
      <c r="AE138">
        <v>0.45</v>
      </c>
      <c r="AF138">
        <v>981</v>
      </c>
      <c r="AG138">
        <v>-3</v>
      </c>
      <c r="AH138">
        <v>59</v>
      </c>
      <c r="AI138">
        <v>35</v>
      </c>
      <c r="AJ138">
        <v>189</v>
      </c>
      <c r="AK138">
        <v>169</v>
      </c>
      <c r="AL138">
        <v>4.3</v>
      </c>
      <c r="AM138">
        <v>175</v>
      </c>
      <c r="AN138" t="s">
        <v>155</v>
      </c>
      <c r="AO138">
        <v>2</v>
      </c>
      <c r="AP138" s="28">
        <v>0.88987268518518514</v>
      </c>
      <c r="AQ138">
        <v>47.161960000000001</v>
      </c>
      <c r="AR138">
        <v>-88.491594000000006</v>
      </c>
      <c r="AS138">
        <v>316.8</v>
      </c>
      <c r="AT138">
        <v>39</v>
      </c>
      <c r="AU138">
        <v>12</v>
      </c>
      <c r="AV138">
        <v>11</v>
      </c>
      <c r="AW138" t="s">
        <v>215</v>
      </c>
      <c r="AX138">
        <v>0.9</v>
      </c>
      <c r="AY138">
        <v>1.2</v>
      </c>
      <c r="AZ138">
        <v>1.5</v>
      </c>
      <c r="BA138">
        <v>14.686999999999999</v>
      </c>
      <c r="BB138">
        <v>11.61</v>
      </c>
      <c r="BC138">
        <v>0.79</v>
      </c>
      <c r="BD138">
        <v>18.681000000000001</v>
      </c>
      <c r="BE138">
        <v>1861.73</v>
      </c>
      <c r="BF138">
        <v>802.60400000000004</v>
      </c>
      <c r="BG138">
        <v>1.296</v>
      </c>
      <c r="BH138">
        <v>6.0000000000000001E-3</v>
      </c>
      <c r="BI138">
        <v>1.3009999999999999</v>
      </c>
      <c r="BJ138">
        <v>1.0269999999999999</v>
      </c>
      <c r="BK138">
        <v>4.0000000000000001E-3</v>
      </c>
      <c r="BL138">
        <v>1.032</v>
      </c>
      <c r="BM138">
        <v>10.7387</v>
      </c>
      <c r="BQ138">
        <v>0</v>
      </c>
      <c r="BR138">
        <v>0.51674399999999998</v>
      </c>
      <c r="BS138">
        <v>-5</v>
      </c>
      <c r="BT138">
        <v>5.0000000000000001E-3</v>
      </c>
      <c r="BU138">
        <v>12.627931999999999</v>
      </c>
      <c r="BW138" s="4">
        <f t="shared" si="15"/>
        <v>3.3362996343999995</v>
      </c>
      <c r="BX138" t="e">
        <v>#NAME?</v>
      </c>
      <c r="BY138" s="4">
        <f t="shared" si="16"/>
        <v>18144.863518333448</v>
      </c>
      <c r="BZ138" s="4">
        <f t="shared" si="17"/>
        <v>7822.3695376174301</v>
      </c>
      <c r="CA138" s="4">
        <f t="shared" si="18"/>
        <v>10.009386341375199</v>
      </c>
      <c r="CB138" s="4">
        <f t="shared" si="19"/>
        <v>104.66192512573112</v>
      </c>
    </row>
    <row r="139" spans="1:80" customFormat="1" x14ac:dyDescent="0.25">
      <c r="A139" s="26">
        <v>43530</v>
      </c>
      <c r="B139" s="29">
        <v>0.68140454861111122</v>
      </c>
      <c r="C139">
        <v>10.624000000000001</v>
      </c>
      <c r="D139">
        <v>7.1698000000000004</v>
      </c>
      <c r="E139">
        <v>71697.909090999994</v>
      </c>
      <c r="F139">
        <v>67.599999999999994</v>
      </c>
      <c r="G139">
        <v>0.2</v>
      </c>
      <c r="H139">
        <v>1653.3</v>
      </c>
      <c r="J139">
        <v>0</v>
      </c>
      <c r="K139">
        <v>0.8427</v>
      </c>
      <c r="L139">
        <v>8.9536999999999995</v>
      </c>
      <c r="M139">
        <v>6.0423</v>
      </c>
      <c r="N139">
        <v>56.996099999999998</v>
      </c>
      <c r="O139">
        <v>0.16850000000000001</v>
      </c>
      <c r="P139">
        <v>57.2</v>
      </c>
      <c r="Q139">
        <v>45.188699999999997</v>
      </c>
      <c r="R139">
        <v>0.1336</v>
      </c>
      <c r="S139">
        <v>45.3</v>
      </c>
      <c r="T139">
        <v>1653.2646999999999</v>
      </c>
      <c r="W139">
        <v>0</v>
      </c>
      <c r="X139">
        <v>0</v>
      </c>
      <c r="Y139">
        <v>11.7</v>
      </c>
      <c r="Z139">
        <v>857</v>
      </c>
      <c r="AA139">
        <v>841</v>
      </c>
      <c r="AB139">
        <v>847</v>
      </c>
      <c r="AC139">
        <v>89</v>
      </c>
      <c r="AD139">
        <v>19.41</v>
      </c>
      <c r="AE139">
        <v>0.45</v>
      </c>
      <c r="AF139">
        <v>981</v>
      </c>
      <c r="AG139">
        <v>-3</v>
      </c>
      <c r="AH139">
        <v>59</v>
      </c>
      <c r="AI139">
        <v>35</v>
      </c>
      <c r="AJ139">
        <v>189</v>
      </c>
      <c r="AK139">
        <v>169</v>
      </c>
      <c r="AL139">
        <v>4.3</v>
      </c>
      <c r="AM139">
        <v>175</v>
      </c>
      <c r="AN139" t="s">
        <v>155</v>
      </c>
      <c r="AO139">
        <v>2</v>
      </c>
      <c r="AP139" s="28">
        <v>0.88988425925925929</v>
      </c>
      <c r="AQ139">
        <v>47.161807000000003</v>
      </c>
      <c r="AR139">
        <v>-88.491508999999994</v>
      </c>
      <c r="AS139">
        <v>316.39999999999998</v>
      </c>
      <c r="AT139">
        <v>39.700000000000003</v>
      </c>
      <c r="AU139">
        <v>12</v>
      </c>
      <c r="AV139">
        <v>11</v>
      </c>
      <c r="AW139" t="s">
        <v>215</v>
      </c>
      <c r="AX139">
        <v>0.9</v>
      </c>
      <c r="AY139">
        <v>1.2</v>
      </c>
      <c r="AZ139">
        <v>1.5</v>
      </c>
      <c r="BA139">
        <v>14.686999999999999</v>
      </c>
      <c r="BB139">
        <v>11.62</v>
      </c>
      <c r="BC139">
        <v>0.79</v>
      </c>
      <c r="BD139">
        <v>18.661000000000001</v>
      </c>
      <c r="BE139">
        <v>1864.1569999999999</v>
      </c>
      <c r="BF139">
        <v>800.67899999999997</v>
      </c>
      <c r="BG139">
        <v>1.2430000000000001</v>
      </c>
      <c r="BH139">
        <v>4.0000000000000001E-3</v>
      </c>
      <c r="BI139">
        <v>1.246</v>
      </c>
      <c r="BJ139">
        <v>0.98499999999999999</v>
      </c>
      <c r="BK139">
        <v>3.0000000000000001E-3</v>
      </c>
      <c r="BL139">
        <v>0.98799999999999999</v>
      </c>
      <c r="BM139">
        <v>10.930400000000001</v>
      </c>
      <c r="BQ139">
        <v>0</v>
      </c>
      <c r="BR139">
        <v>0.48024</v>
      </c>
      <c r="BS139">
        <v>-5</v>
      </c>
      <c r="BT139">
        <v>5.3680000000000004E-3</v>
      </c>
      <c r="BU139">
        <v>11.735865</v>
      </c>
      <c r="BW139" s="4">
        <f t="shared" ref="BW139:BW196" si="20">BU139*0.2642</f>
        <v>3.100615533</v>
      </c>
      <c r="BX139" t="e">
        <v>#NAME?</v>
      </c>
      <c r="BY139" s="4">
        <f t="shared" ref="BY139:BY168" si="21">BE139*$BU139*0.7718</f>
        <v>16885.050556723298</v>
      </c>
      <c r="BZ139" s="4">
        <f t="shared" ref="BZ139:BZ168" si="22">BF139*$BU139*0.7718</f>
        <v>7252.3426914721531</v>
      </c>
      <c r="CA139" s="4">
        <f t="shared" ref="CA139:CA168" si="23">BJ139*$BU139*0.7718</f>
        <v>8.9218744978950006</v>
      </c>
      <c r="CB139" s="4">
        <f t="shared" ref="CB139:CB168" si="24">BM139*$BU139*0.7718</f>
        <v>99.004727930752807</v>
      </c>
    </row>
    <row r="140" spans="1:80" customFormat="1" x14ac:dyDescent="0.25">
      <c r="A140" s="26">
        <v>43530</v>
      </c>
      <c r="B140" s="29">
        <v>0.68141612268518514</v>
      </c>
      <c r="C140">
        <v>11.023999999999999</v>
      </c>
      <c r="D140">
        <v>6.4588999999999999</v>
      </c>
      <c r="E140">
        <v>64588.984179999999</v>
      </c>
      <c r="F140">
        <v>64.8</v>
      </c>
      <c r="G140">
        <v>0.2</v>
      </c>
      <c r="H140">
        <v>1699.7</v>
      </c>
      <c r="J140">
        <v>0</v>
      </c>
      <c r="K140">
        <v>0.84630000000000005</v>
      </c>
      <c r="L140">
        <v>9.3292999999999999</v>
      </c>
      <c r="M140">
        <v>5.4661999999999997</v>
      </c>
      <c r="N140">
        <v>54.832799999999999</v>
      </c>
      <c r="O140">
        <v>0.16930000000000001</v>
      </c>
      <c r="P140">
        <v>55</v>
      </c>
      <c r="Q140">
        <v>43.473500000000001</v>
      </c>
      <c r="R140">
        <v>0.13420000000000001</v>
      </c>
      <c r="S140">
        <v>43.6</v>
      </c>
      <c r="T140">
        <v>1699.6893</v>
      </c>
      <c r="W140">
        <v>0</v>
      </c>
      <c r="X140">
        <v>0</v>
      </c>
      <c r="Y140">
        <v>11.8</v>
      </c>
      <c r="Z140">
        <v>857</v>
      </c>
      <c r="AA140">
        <v>841</v>
      </c>
      <c r="AB140">
        <v>847</v>
      </c>
      <c r="AC140">
        <v>89</v>
      </c>
      <c r="AD140">
        <v>19.41</v>
      </c>
      <c r="AE140">
        <v>0.45</v>
      </c>
      <c r="AF140">
        <v>981</v>
      </c>
      <c r="AG140">
        <v>-3</v>
      </c>
      <c r="AH140">
        <v>59</v>
      </c>
      <c r="AI140">
        <v>35</v>
      </c>
      <c r="AJ140">
        <v>189.4</v>
      </c>
      <c r="AK140">
        <v>169</v>
      </c>
      <c r="AL140">
        <v>4.2</v>
      </c>
      <c r="AM140">
        <v>175</v>
      </c>
      <c r="AN140" t="s">
        <v>155</v>
      </c>
      <c r="AO140">
        <v>2</v>
      </c>
      <c r="AP140" s="28">
        <v>0.88989583333333344</v>
      </c>
      <c r="AQ140">
        <v>47.161659</v>
      </c>
      <c r="AR140">
        <v>-88.491405</v>
      </c>
      <c r="AS140">
        <v>316.3</v>
      </c>
      <c r="AT140">
        <v>40.200000000000003</v>
      </c>
      <c r="AU140">
        <v>12</v>
      </c>
      <c r="AV140">
        <v>11</v>
      </c>
      <c r="AW140" t="s">
        <v>215</v>
      </c>
      <c r="AX140">
        <v>0.99560000000000004</v>
      </c>
      <c r="AY140">
        <v>1.2</v>
      </c>
      <c r="AZ140">
        <v>1.5955999999999999</v>
      </c>
      <c r="BA140">
        <v>14.686999999999999</v>
      </c>
      <c r="BB140">
        <v>11.91</v>
      </c>
      <c r="BC140">
        <v>0.81</v>
      </c>
      <c r="BD140">
        <v>18.16</v>
      </c>
      <c r="BE140">
        <v>1967.8579999999999</v>
      </c>
      <c r="BF140">
        <v>733.84900000000005</v>
      </c>
      <c r="BG140">
        <v>1.2110000000000001</v>
      </c>
      <c r="BH140">
        <v>4.0000000000000001E-3</v>
      </c>
      <c r="BI140">
        <v>1.2150000000000001</v>
      </c>
      <c r="BJ140">
        <v>0.96</v>
      </c>
      <c r="BK140">
        <v>3.0000000000000001E-3</v>
      </c>
      <c r="BL140">
        <v>0.96299999999999997</v>
      </c>
      <c r="BM140">
        <v>11.3848</v>
      </c>
      <c r="BQ140">
        <v>0</v>
      </c>
      <c r="BR140">
        <v>0.38043199999999999</v>
      </c>
      <c r="BS140">
        <v>-5</v>
      </c>
      <c r="BT140">
        <v>5.6319999999999999E-3</v>
      </c>
      <c r="BU140">
        <v>9.2968069999999994</v>
      </c>
      <c r="BW140" s="4">
        <f t="shared" si="20"/>
        <v>2.4562164093999996</v>
      </c>
      <c r="BX140" t="e">
        <v>#NAME?</v>
      </c>
      <c r="BY140" s="4">
        <f t="shared" si="21"/>
        <v>14119.923575495552</v>
      </c>
      <c r="BZ140" s="4">
        <f t="shared" si="22"/>
        <v>5265.5688550463674</v>
      </c>
      <c r="CA140" s="4">
        <f t="shared" si="23"/>
        <v>6.8882646168960004</v>
      </c>
      <c r="CB140" s="4">
        <f t="shared" si="24"/>
        <v>81.689078135872478</v>
      </c>
    </row>
    <row r="141" spans="1:80" customFormat="1" x14ac:dyDescent="0.25">
      <c r="A141" s="26">
        <v>43530</v>
      </c>
      <c r="B141" s="29">
        <v>0.68142769675925929</v>
      </c>
      <c r="C141">
        <v>12.178000000000001</v>
      </c>
      <c r="D141">
        <v>4.5199999999999996</v>
      </c>
      <c r="E141">
        <v>45199.974811</v>
      </c>
      <c r="F141">
        <v>62.7</v>
      </c>
      <c r="G141">
        <v>0.2</v>
      </c>
      <c r="H141">
        <v>1615.3</v>
      </c>
      <c r="J141">
        <v>0</v>
      </c>
      <c r="K141">
        <v>0.85540000000000005</v>
      </c>
      <c r="L141">
        <v>10.4171</v>
      </c>
      <c r="M141">
        <v>3.8664999999999998</v>
      </c>
      <c r="N141">
        <v>53.623800000000003</v>
      </c>
      <c r="O141">
        <v>0.1711</v>
      </c>
      <c r="P141">
        <v>53.8</v>
      </c>
      <c r="Q141">
        <v>42.513800000000003</v>
      </c>
      <c r="R141">
        <v>0.1356</v>
      </c>
      <c r="S141">
        <v>42.6</v>
      </c>
      <c r="T141">
        <v>1615.2677000000001</v>
      </c>
      <c r="W141">
        <v>0</v>
      </c>
      <c r="X141">
        <v>0</v>
      </c>
      <c r="Y141">
        <v>11.7</v>
      </c>
      <c r="Z141">
        <v>857</v>
      </c>
      <c r="AA141">
        <v>841</v>
      </c>
      <c r="AB141">
        <v>847</v>
      </c>
      <c r="AC141">
        <v>89</v>
      </c>
      <c r="AD141">
        <v>19.399999999999999</v>
      </c>
      <c r="AE141">
        <v>0.45</v>
      </c>
      <c r="AF141">
        <v>981</v>
      </c>
      <c r="AG141">
        <v>-3</v>
      </c>
      <c r="AH141">
        <v>59</v>
      </c>
      <c r="AI141">
        <v>35</v>
      </c>
      <c r="AJ141">
        <v>189.6</v>
      </c>
      <c r="AK141">
        <v>169.4</v>
      </c>
      <c r="AL141">
        <v>4.2</v>
      </c>
      <c r="AM141">
        <v>174.7</v>
      </c>
      <c r="AN141" t="s">
        <v>155</v>
      </c>
      <c r="AO141">
        <v>2</v>
      </c>
      <c r="AP141" s="28">
        <v>0.88990740740740737</v>
      </c>
      <c r="AQ141">
        <v>47.161515999999999</v>
      </c>
      <c r="AR141">
        <v>-88.491277999999994</v>
      </c>
      <c r="AS141">
        <v>316.10000000000002</v>
      </c>
      <c r="AT141">
        <v>40.6</v>
      </c>
      <c r="AU141">
        <v>12</v>
      </c>
      <c r="AV141">
        <v>11</v>
      </c>
      <c r="AW141" t="s">
        <v>215</v>
      </c>
      <c r="AX141">
        <v>1.0955999999999999</v>
      </c>
      <c r="AY141">
        <v>1.2956000000000001</v>
      </c>
      <c r="AZ141">
        <v>1.6956</v>
      </c>
      <c r="BA141">
        <v>14.686999999999999</v>
      </c>
      <c r="BB141">
        <v>12.71</v>
      </c>
      <c r="BC141">
        <v>0.87</v>
      </c>
      <c r="BD141">
        <v>16.902999999999999</v>
      </c>
      <c r="BE141">
        <v>2276.7280000000001</v>
      </c>
      <c r="BF141">
        <v>537.84400000000005</v>
      </c>
      <c r="BG141">
        <v>1.2270000000000001</v>
      </c>
      <c r="BH141">
        <v>4.0000000000000001E-3</v>
      </c>
      <c r="BI141">
        <v>1.2310000000000001</v>
      </c>
      <c r="BJ141">
        <v>0.97299999999999998</v>
      </c>
      <c r="BK141">
        <v>3.0000000000000001E-3</v>
      </c>
      <c r="BL141">
        <v>0.97599999999999998</v>
      </c>
      <c r="BM141">
        <v>11.2104</v>
      </c>
      <c r="BQ141">
        <v>0</v>
      </c>
      <c r="BR141">
        <v>0.26144800000000001</v>
      </c>
      <c r="BS141">
        <v>-5</v>
      </c>
      <c r="BT141">
        <v>5.0000000000000001E-3</v>
      </c>
      <c r="BU141">
        <v>6.3891349999999996</v>
      </c>
      <c r="BW141" s="4">
        <f t="shared" si="20"/>
        <v>1.6880094669999999</v>
      </c>
      <c r="BX141" t="e">
        <v>#NAME?</v>
      </c>
      <c r="BY141" s="4">
        <f t="shared" si="21"/>
        <v>11226.851744306105</v>
      </c>
      <c r="BZ141" s="4">
        <f t="shared" si="22"/>
        <v>2652.1810464686923</v>
      </c>
      <c r="CA141" s="4">
        <f t="shared" si="23"/>
        <v>4.797993764389</v>
      </c>
      <c r="CB141" s="4">
        <f t="shared" si="24"/>
        <v>55.279988999287198</v>
      </c>
    </row>
    <row r="142" spans="1:80" customFormat="1" x14ac:dyDescent="0.25">
      <c r="A142" s="26">
        <v>43530</v>
      </c>
      <c r="B142" s="29">
        <v>0.68143927083333333</v>
      </c>
      <c r="C142">
        <v>12.948</v>
      </c>
      <c r="D142">
        <v>3.0882999999999998</v>
      </c>
      <c r="E142">
        <v>30883.263158000002</v>
      </c>
      <c r="F142">
        <v>60.5</v>
      </c>
      <c r="G142">
        <v>0.2</v>
      </c>
      <c r="H142">
        <v>1349.7</v>
      </c>
      <c r="J142">
        <v>0</v>
      </c>
      <c r="K142">
        <v>0.86260000000000003</v>
      </c>
      <c r="L142">
        <v>11.169499999999999</v>
      </c>
      <c r="M142">
        <v>2.6640999999999999</v>
      </c>
      <c r="N142">
        <v>52.197600000000001</v>
      </c>
      <c r="O142">
        <v>0.17249999999999999</v>
      </c>
      <c r="P142">
        <v>52.4</v>
      </c>
      <c r="Q142">
        <v>41.3812</v>
      </c>
      <c r="R142">
        <v>0.1368</v>
      </c>
      <c r="S142">
        <v>41.5</v>
      </c>
      <c r="T142">
        <v>1349.6529</v>
      </c>
      <c r="W142">
        <v>0</v>
      </c>
      <c r="X142">
        <v>0</v>
      </c>
      <c r="Y142">
        <v>11.7</v>
      </c>
      <c r="Z142">
        <v>857</v>
      </c>
      <c r="AA142">
        <v>841</v>
      </c>
      <c r="AB142">
        <v>848</v>
      </c>
      <c r="AC142">
        <v>89</v>
      </c>
      <c r="AD142">
        <v>19.39</v>
      </c>
      <c r="AE142">
        <v>0.45</v>
      </c>
      <c r="AF142">
        <v>982</v>
      </c>
      <c r="AG142">
        <v>-3</v>
      </c>
      <c r="AH142">
        <v>59</v>
      </c>
      <c r="AI142">
        <v>35</v>
      </c>
      <c r="AJ142">
        <v>189.4</v>
      </c>
      <c r="AK142">
        <v>169.6</v>
      </c>
      <c r="AL142">
        <v>4.2</v>
      </c>
      <c r="AM142">
        <v>174.3</v>
      </c>
      <c r="AN142" t="s">
        <v>155</v>
      </c>
      <c r="AO142">
        <v>2</v>
      </c>
      <c r="AP142" s="28">
        <v>0.88991898148148152</v>
      </c>
      <c r="AQ142">
        <v>47.161383999999998</v>
      </c>
      <c r="AR142">
        <v>-88.491113999999996</v>
      </c>
      <c r="AS142">
        <v>315.3</v>
      </c>
      <c r="AT142">
        <v>41.3</v>
      </c>
      <c r="AU142">
        <v>12</v>
      </c>
      <c r="AV142">
        <v>11</v>
      </c>
      <c r="AW142" t="s">
        <v>215</v>
      </c>
      <c r="AX142">
        <v>1.1956</v>
      </c>
      <c r="AY142">
        <v>1.3</v>
      </c>
      <c r="AZ142">
        <v>1.7956000000000001</v>
      </c>
      <c r="BA142">
        <v>14.686999999999999</v>
      </c>
      <c r="BB142">
        <v>13.41</v>
      </c>
      <c r="BC142">
        <v>0.91</v>
      </c>
      <c r="BD142">
        <v>15.926</v>
      </c>
      <c r="BE142">
        <v>2524.7370000000001</v>
      </c>
      <c r="BF142">
        <v>383.267</v>
      </c>
      <c r="BG142">
        <v>1.236</v>
      </c>
      <c r="BH142">
        <v>4.0000000000000001E-3</v>
      </c>
      <c r="BI142">
        <v>1.24</v>
      </c>
      <c r="BJ142">
        <v>0.98</v>
      </c>
      <c r="BK142">
        <v>3.0000000000000001E-3</v>
      </c>
      <c r="BL142">
        <v>0.98299999999999998</v>
      </c>
      <c r="BM142">
        <v>9.6875999999999998</v>
      </c>
      <c r="BQ142">
        <v>0</v>
      </c>
      <c r="BR142">
        <v>0.25375199999999998</v>
      </c>
      <c r="BS142">
        <v>-5</v>
      </c>
      <c r="BT142">
        <v>5.0000000000000001E-3</v>
      </c>
      <c r="BU142">
        <v>6.2010649999999998</v>
      </c>
      <c r="BW142" s="4">
        <f t="shared" si="20"/>
        <v>1.6383213729999999</v>
      </c>
      <c r="BX142" t="e">
        <v>#NAME?</v>
      </c>
      <c r="BY142" s="4">
        <f t="shared" si="21"/>
        <v>12083.34575341768</v>
      </c>
      <c r="BZ142" s="4">
        <f t="shared" si="22"/>
        <v>1834.308950546189</v>
      </c>
      <c r="CA142" s="4">
        <f t="shared" si="23"/>
        <v>4.6902623276600002</v>
      </c>
      <c r="CB142" s="4">
        <f t="shared" si="24"/>
        <v>46.364678903509201</v>
      </c>
    </row>
    <row r="143" spans="1:80" customFormat="1" x14ac:dyDescent="0.25">
      <c r="A143" s="26">
        <v>43530</v>
      </c>
      <c r="B143" s="29">
        <v>0.68145084490740737</v>
      </c>
      <c r="C143">
        <v>12.247</v>
      </c>
      <c r="D143">
        <v>4.0331000000000001</v>
      </c>
      <c r="E143">
        <v>40331.025641</v>
      </c>
      <c r="F143">
        <v>59.2</v>
      </c>
      <c r="G143">
        <v>0.2</v>
      </c>
      <c r="H143">
        <v>1232.0999999999999</v>
      </c>
      <c r="J143">
        <v>0</v>
      </c>
      <c r="K143">
        <v>0.85960000000000003</v>
      </c>
      <c r="L143">
        <v>10.527900000000001</v>
      </c>
      <c r="M143">
        <v>3.4670000000000001</v>
      </c>
      <c r="N143">
        <v>50.927100000000003</v>
      </c>
      <c r="O143">
        <v>0.1719</v>
      </c>
      <c r="P143">
        <v>51.1</v>
      </c>
      <c r="Q143">
        <v>40.373899999999999</v>
      </c>
      <c r="R143">
        <v>0.1363</v>
      </c>
      <c r="S143">
        <v>40.5</v>
      </c>
      <c r="T143">
        <v>1232.1149</v>
      </c>
      <c r="W143">
        <v>0</v>
      </c>
      <c r="X143">
        <v>0</v>
      </c>
      <c r="Y143">
        <v>11.8</v>
      </c>
      <c r="Z143">
        <v>857</v>
      </c>
      <c r="AA143">
        <v>842</v>
      </c>
      <c r="AB143">
        <v>848</v>
      </c>
      <c r="AC143">
        <v>89</v>
      </c>
      <c r="AD143">
        <v>19.39</v>
      </c>
      <c r="AE143">
        <v>0.45</v>
      </c>
      <c r="AF143">
        <v>982</v>
      </c>
      <c r="AG143">
        <v>-3</v>
      </c>
      <c r="AH143">
        <v>59</v>
      </c>
      <c r="AI143">
        <v>35</v>
      </c>
      <c r="AJ143">
        <v>190</v>
      </c>
      <c r="AK143">
        <v>169</v>
      </c>
      <c r="AL143">
        <v>4.3</v>
      </c>
      <c r="AM143">
        <v>174</v>
      </c>
      <c r="AN143" t="s">
        <v>155</v>
      </c>
      <c r="AO143">
        <v>2</v>
      </c>
      <c r="AP143" s="28">
        <v>0.88993055555555556</v>
      </c>
      <c r="AQ143">
        <v>47.161268</v>
      </c>
      <c r="AR143">
        <v>-88.490944999999996</v>
      </c>
      <c r="AS143">
        <v>315.10000000000002</v>
      </c>
      <c r="AT143">
        <v>40.6</v>
      </c>
      <c r="AU143">
        <v>12</v>
      </c>
      <c r="AV143">
        <v>11</v>
      </c>
      <c r="AW143" t="s">
        <v>215</v>
      </c>
      <c r="AX143">
        <v>1.2956000000000001</v>
      </c>
      <c r="AY143">
        <v>1.3</v>
      </c>
      <c r="AZ143">
        <v>1.8</v>
      </c>
      <c r="BA143">
        <v>14.686999999999999</v>
      </c>
      <c r="BB143">
        <v>13.11</v>
      </c>
      <c r="BC143">
        <v>0.89</v>
      </c>
      <c r="BD143">
        <v>16.329000000000001</v>
      </c>
      <c r="BE143">
        <v>2354.4</v>
      </c>
      <c r="BF143">
        <v>493.47800000000001</v>
      </c>
      <c r="BG143">
        <v>1.1930000000000001</v>
      </c>
      <c r="BH143">
        <v>4.0000000000000001E-3</v>
      </c>
      <c r="BI143">
        <v>1.1970000000000001</v>
      </c>
      <c r="BJ143">
        <v>0.94599999999999995</v>
      </c>
      <c r="BK143">
        <v>3.0000000000000001E-3</v>
      </c>
      <c r="BL143">
        <v>0.94899999999999995</v>
      </c>
      <c r="BM143">
        <v>8.7499000000000002</v>
      </c>
      <c r="BQ143">
        <v>0</v>
      </c>
      <c r="BR143">
        <v>0.31956800000000002</v>
      </c>
      <c r="BS143">
        <v>-5</v>
      </c>
      <c r="BT143">
        <v>5.0000000000000001E-3</v>
      </c>
      <c r="BU143">
        <v>7.8094429999999999</v>
      </c>
      <c r="BW143" s="4">
        <f t="shared" si="20"/>
        <v>2.0632548406</v>
      </c>
      <c r="BX143" t="e">
        <v>#NAME?</v>
      </c>
      <c r="BY143" s="4">
        <f t="shared" si="21"/>
        <v>14190.741296062561</v>
      </c>
      <c r="BZ143" s="4">
        <f t="shared" si="22"/>
        <v>2974.3538197835373</v>
      </c>
      <c r="CA143" s="4">
        <f t="shared" si="23"/>
        <v>5.7018523896003996</v>
      </c>
      <c r="CB143" s="4">
        <f t="shared" si="24"/>
        <v>52.738518206939261</v>
      </c>
    </row>
    <row r="144" spans="1:80" customFormat="1" x14ac:dyDescent="0.25">
      <c r="A144" s="26">
        <v>43530</v>
      </c>
      <c r="B144" s="29">
        <v>0.68146241898148141</v>
      </c>
      <c r="C144">
        <v>11.811999999999999</v>
      </c>
      <c r="D144">
        <v>5.0339</v>
      </c>
      <c r="E144">
        <v>50339.29694</v>
      </c>
      <c r="F144">
        <v>61.4</v>
      </c>
      <c r="G144">
        <v>0.2</v>
      </c>
      <c r="H144">
        <v>1311.9</v>
      </c>
      <c r="J144">
        <v>0</v>
      </c>
      <c r="K144">
        <v>0.8538</v>
      </c>
      <c r="L144">
        <v>10.085900000000001</v>
      </c>
      <c r="M144">
        <v>4.2980999999999998</v>
      </c>
      <c r="N144">
        <v>52.450099999999999</v>
      </c>
      <c r="O144">
        <v>0.17080000000000001</v>
      </c>
      <c r="P144">
        <v>52.6</v>
      </c>
      <c r="Q144">
        <v>41.581299999999999</v>
      </c>
      <c r="R144">
        <v>0.13539999999999999</v>
      </c>
      <c r="S144">
        <v>41.7</v>
      </c>
      <c r="T144">
        <v>1311.9185</v>
      </c>
      <c r="W144">
        <v>0</v>
      </c>
      <c r="X144">
        <v>0</v>
      </c>
      <c r="Y144">
        <v>11.7</v>
      </c>
      <c r="Z144">
        <v>856</v>
      </c>
      <c r="AA144">
        <v>841</v>
      </c>
      <c r="AB144">
        <v>848</v>
      </c>
      <c r="AC144">
        <v>89</v>
      </c>
      <c r="AD144">
        <v>19.39</v>
      </c>
      <c r="AE144">
        <v>0.45</v>
      </c>
      <c r="AF144">
        <v>982</v>
      </c>
      <c r="AG144">
        <v>-3</v>
      </c>
      <c r="AH144">
        <v>58.632368</v>
      </c>
      <c r="AI144">
        <v>35</v>
      </c>
      <c r="AJ144">
        <v>190</v>
      </c>
      <c r="AK144">
        <v>169</v>
      </c>
      <c r="AL144">
        <v>4.3</v>
      </c>
      <c r="AM144">
        <v>174.3</v>
      </c>
      <c r="AN144" t="s">
        <v>155</v>
      </c>
      <c r="AO144">
        <v>2</v>
      </c>
      <c r="AP144" s="28">
        <v>0.8899421296296296</v>
      </c>
      <c r="AQ144">
        <v>47.161149999999999</v>
      </c>
      <c r="AR144">
        <v>-88.490821999999994</v>
      </c>
      <c r="AS144">
        <v>314.89999999999998</v>
      </c>
      <c r="AT144">
        <v>38.200000000000003</v>
      </c>
      <c r="AU144">
        <v>12</v>
      </c>
      <c r="AV144">
        <v>11</v>
      </c>
      <c r="AW144" t="s">
        <v>215</v>
      </c>
      <c r="AX144">
        <v>1.3956</v>
      </c>
      <c r="AY144">
        <v>1.3</v>
      </c>
      <c r="AZ144">
        <v>1.9912000000000001</v>
      </c>
      <c r="BA144">
        <v>14.686999999999999</v>
      </c>
      <c r="BB144">
        <v>12.56</v>
      </c>
      <c r="BC144">
        <v>0.86</v>
      </c>
      <c r="BD144">
        <v>17.119</v>
      </c>
      <c r="BE144">
        <v>2193.6480000000001</v>
      </c>
      <c r="BF144">
        <v>594.99199999999996</v>
      </c>
      <c r="BG144">
        <v>1.1950000000000001</v>
      </c>
      <c r="BH144">
        <v>4.0000000000000001E-3</v>
      </c>
      <c r="BI144">
        <v>1.1990000000000001</v>
      </c>
      <c r="BJ144">
        <v>0.94699999999999995</v>
      </c>
      <c r="BK144">
        <v>3.0000000000000001E-3</v>
      </c>
      <c r="BL144">
        <v>0.95</v>
      </c>
      <c r="BM144">
        <v>9.0609000000000002</v>
      </c>
      <c r="BQ144">
        <v>0</v>
      </c>
      <c r="BR144">
        <v>0.34776400000000002</v>
      </c>
      <c r="BS144">
        <v>-5</v>
      </c>
      <c r="BT144">
        <v>5.0000000000000001E-3</v>
      </c>
      <c r="BU144">
        <v>8.4984889999999993</v>
      </c>
      <c r="BW144" s="4">
        <f t="shared" si="20"/>
        <v>2.2453007937999998</v>
      </c>
      <c r="BX144" t="e">
        <v>#NAME?</v>
      </c>
      <c r="BY144" s="4">
        <f t="shared" si="21"/>
        <v>14388.430764477611</v>
      </c>
      <c r="BZ144" s="4">
        <f t="shared" si="22"/>
        <v>3902.6321439985181</v>
      </c>
      <c r="CA144" s="4">
        <f t="shared" si="23"/>
        <v>6.2114997182594003</v>
      </c>
      <c r="CB144" s="4">
        <f t="shared" si="24"/>
        <v>59.431655540841177</v>
      </c>
    </row>
    <row r="145" spans="1:80" customFormat="1" x14ac:dyDescent="0.25">
      <c r="A145" s="26">
        <v>43530</v>
      </c>
      <c r="B145" s="29">
        <v>0.68147399305555556</v>
      </c>
      <c r="C145">
        <v>11.744999999999999</v>
      </c>
      <c r="D145">
        <v>5.4683999999999999</v>
      </c>
      <c r="E145">
        <v>54684.353448000002</v>
      </c>
      <c r="F145">
        <v>65.099999999999994</v>
      </c>
      <c r="G145">
        <v>0.2</v>
      </c>
      <c r="H145">
        <v>1427.3</v>
      </c>
      <c r="J145">
        <v>0</v>
      </c>
      <c r="K145">
        <v>0.85029999999999994</v>
      </c>
      <c r="L145">
        <v>9.9871999999999996</v>
      </c>
      <c r="M145">
        <v>4.6498999999999997</v>
      </c>
      <c r="N145">
        <v>55.3401</v>
      </c>
      <c r="O145">
        <v>0.1701</v>
      </c>
      <c r="P145">
        <v>55.5</v>
      </c>
      <c r="Q145">
        <v>43.872399999999999</v>
      </c>
      <c r="R145">
        <v>0.1348</v>
      </c>
      <c r="S145">
        <v>44</v>
      </c>
      <c r="T145">
        <v>1427.2820999999999</v>
      </c>
      <c r="W145">
        <v>0</v>
      </c>
      <c r="X145">
        <v>0</v>
      </c>
      <c r="Y145">
        <v>11.7</v>
      </c>
      <c r="Z145">
        <v>856</v>
      </c>
      <c r="AA145">
        <v>841</v>
      </c>
      <c r="AB145">
        <v>849</v>
      </c>
      <c r="AC145">
        <v>89</v>
      </c>
      <c r="AD145">
        <v>19.39</v>
      </c>
      <c r="AE145">
        <v>0.45</v>
      </c>
      <c r="AF145">
        <v>982</v>
      </c>
      <c r="AG145">
        <v>-3</v>
      </c>
      <c r="AH145">
        <v>58.367367000000002</v>
      </c>
      <c r="AI145">
        <v>35</v>
      </c>
      <c r="AJ145">
        <v>190</v>
      </c>
      <c r="AK145">
        <v>169.4</v>
      </c>
      <c r="AL145">
        <v>4.3</v>
      </c>
      <c r="AM145">
        <v>174.7</v>
      </c>
      <c r="AN145" t="s">
        <v>155</v>
      </c>
      <c r="AO145">
        <v>2</v>
      </c>
      <c r="AP145" s="28">
        <v>0.88995370370370364</v>
      </c>
      <c r="AQ145">
        <v>47.161017999999999</v>
      </c>
      <c r="AR145">
        <v>-88.490727000000007</v>
      </c>
      <c r="AS145">
        <v>314.89999999999998</v>
      </c>
      <c r="AT145">
        <v>37.1</v>
      </c>
      <c r="AU145">
        <v>12</v>
      </c>
      <c r="AV145">
        <v>11</v>
      </c>
      <c r="AW145" t="s">
        <v>215</v>
      </c>
      <c r="AX145">
        <v>1.4</v>
      </c>
      <c r="AY145">
        <v>1.3</v>
      </c>
      <c r="AZ145">
        <v>2</v>
      </c>
      <c r="BA145">
        <v>14.686999999999999</v>
      </c>
      <c r="BB145">
        <v>12.25</v>
      </c>
      <c r="BC145">
        <v>0.83</v>
      </c>
      <c r="BD145">
        <v>17.603999999999999</v>
      </c>
      <c r="BE145">
        <v>2133.1869999999999</v>
      </c>
      <c r="BF145">
        <v>632.125</v>
      </c>
      <c r="BG145">
        <v>1.238</v>
      </c>
      <c r="BH145">
        <v>4.0000000000000001E-3</v>
      </c>
      <c r="BI145">
        <v>1.242</v>
      </c>
      <c r="BJ145">
        <v>0.98099999999999998</v>
      </c>
      <c r="BK145">
        <v>3.0000000000000001E-3</v>
      </c>
      <c r="BL145">
        <v>0.98399999999999999</v>
      </c>
      <c r="BM145">
        <v>9.6806999999999999</v>
      </c>
      <c r="BQ145">
        <v>0</v>
      </c>
      <c r="BR145">
        <v>0.36763299999999999</v>
      </c>
      <c r="BS145">
        <v>-5</v>
      </c>
      <c r="BT145">
        <v>5.0000000000000001E-3</v>
      </c>
      <c r="BU145">
        <v>8.9840219999999995</v>
      </c>
      <c r="BW145" s="4">
        <f t="shared" si="20"/>
        <v>2.3735786123999998</v>
      </c>
      <c r="BX145" t="e">
        <v>#NAME?</v>
      </c>
      <c r="BY145" s="4">
        <f t="shared" si="21"/>
        <v>14791.237460436385</v>
      </c>
      <c r="BZ145" s="4">
        <f t="shared" si="22"/>
        <v>4383.0714230296498</v>
      </c>
      <c r="CA145" s="4">
        <f t="shared" si="23"/>
        <v>6.8021246841876</v>
      </c>
      <c r="CB145" s="4">
        <f t="shared" si="24"/>
        <v>67.124697686253725</v>
      </c>
    </row>
    <row r="146" spans="1:80" customFormat="1" x14ac:dyDescent="0.25">
      <c r="A146" s="26">
        <v>43530</v>
      </c>
      <c r="B146" s="29">
        <v>0.68148556712962971</v>
      </c>
      <c r="C146">
        <v>12.196</v>
      </c>
      <c r="D146">
        <v>4.3089000000000004</v>
      </c>
      <c r="E146">
        <v>43089.308125000003</v>
      </c>
      <c r="F146">
        <v>66.3</v>
      </c>
      <c r="G146">
        <v>0.2</v>
      </c>
      <c r="H146">
        <v>1492.4</v>
      </c>
      <c r="J146">
        <v>0</v>
      </c>
      <c r="K146">
        <v>0.85729999999999995</v>
      </c>
      <c r="L146">
        <v>10.4559</v>
      </c>
      <c r="M146">
        <v>3.6941999999999999</v>
      </c>
      <c r="N146">
        <v>56.804299999999998</v>
      </c>
      <c r="O146">
        <v>0.17150000000000001</v>
      </c>
      <c r="P146">
        <v>57</v>
      </c>
      <c r="Q146">
        <v>45.033299999999997</v>
      </c>
      <c r="R146">
        <v>0.13589999999999999</v>
      </c>
      <c r="S146">
        <v>45.2</v>
      </c>
      <c r="T146">
        <v>1492.4257</v>
      </c>
      <c r="W146">
        <v>0</v>
      </c>
      <c r="X146">
        <v>0</v>
      </c>
      <c r="Y146">
        <v>11.8</v>
      </c>
      <c r="Z146">
        <v>856</v>
      </c>
      <c r="AA146">
        <v>841</v>
      </c>
      <c r="AB146">
        <v>849</v>
      </c>
      <c r="AC146">
        <v>89</v>
      </c>
      <c r="AD146">
        <v>19.39</v>
      </c>
      <c r="AE146">
        <v>0.45</v>
      </c>
      <c r="AF146">
        <v>982</v>
      </c>
      <c r="AG146">
        <v>-3</v>
      </c>
      <c r="AH146">
        <v>58.631999999999998</v>
      </c>
      <c r="AI146">
        <v>35</v>
      </c>
      <c r="AJ146">
        <v>190</v>
      </c>
      <c r="AK146">
        <v>170</v>
      </c>
      <c r="AL146">
        <v>4.4000000000000004</v>
      </c>
      <c r="AM146">
        <v>175</v>
      </c>
      <c r="AN146" t="s">
        <v>155</v>
      </c>
      <c r="AO146">
        <v>2</v>
      </c>
      <c r="AP146" s="28">
        <v>0.88996527777777779</v>
      </c>
      <c r="AQ146">
        <v>47.160871999999998</v>
      </c>
      <c r="AR146">
        <v>-88.490669999999994</v>
      </c>
      <c r="AS146">
        <v>315</v>
      </c>
      <c r="AT146">
        <v>36.700000000000003</v>
      </c>
      <c r="AU146">
        <v>12</v>
      </c>
      <c r="AV146">
        <v>11</v>
      </c>
      <c r="AW146" t="s">
        <v>215</v>
      </c>
      <c r="AX146">
        <v>1.0179819999999999</v>
      </c>
      <c r="AY146">
        <v>1.3</v>
      </c>
      <c r="AZ146">
        <v>1.713487</v>
      </c>
      <c r="BA146">
        <v>14.686999999999999</v>
      </c>
      <c r="BB146">
        <v>12.88</v>
      </c>
      <c r="BC146">
        <v>0.88</v>
      </c>
      <c r="BD146">
        <v>16.640999999999998</v>
      </c>
      <c r="BE146">
        <v>2308.5729999999999</v>
      </c>
      <c r="BF146">
        <v>519.13300000000004</v>
      </c>
      <c r="BG146">
        <v>1.3129999999999999</v>
      </c>
      <c r="BH146">
        <v>4.0000000000000001E-3</v>
      </c>
      <c r="BI146">
        <v>1.3169999999999999</v>
      </c>
      <c r="BJ146">
        <v>1.0409999999999999</v>
      </c>
      <c r="BK146">
        <v>3.0000000000000001E-3</v>
      </c>
      <c r="BL146">
        <v>1.044</v>
      </c>
      <c r="BM146">
        <v>10.463800000000001</v>
      </c>
      <c r="BQ146">
        <v>0</v>
      </c>
      <c r="BR146">
        <v>0.30959199999999998</v>
      </c>
      <c r="BS146">
        <v>-5</v>
      </c>
      <c r="BT146">
        <v>5.3680000000000004E-3</v>
      </c>
      <c r="BU146">
        <v>7.5656540000000003</v>
      </c>
      <c r="BW146" s="4">
        <f t="shared" si="20"/>
        <v>1.9988457868</v>
      </c>
      <c r="BX146" t="e">
        <v>#NAME?</v>
      </c>
      <c r="BY146" s="4">
        <f t="shared" si="21"/>
        <v>13480.154261034477</v>
      </c>
      <c r="BZ146" s="4">
        <f t="shared" si="22"/>
        <v>3031.3067518305083</v>
      </c>
      <c r="CA146" s="4">
        <f t="shared" si="23"/>
        <v>6.0785777992451999</v>
      </c>
      <c r="CB146" s="4">
        <f t="shared" si="24"/>
        <v>61.099925432989373</v>
      </c>
    </row>
    <row r="147" spans="1:80" customFormat="1" x14ac:dyDescent="0.25">
      <c r="A147" s="26">
        <v>43530</v>
      </c>
      <c r="B147" s="29">
        <v>0.68149714120370364</v>
      </c>
      <c r="C147">
        <v>13.157999999999999</v>
      </c>
      <c r="D147">
        <v>2.4502000000000002</v>
      </c>
      <c r="E147">
        <v>24501.757576</v>
      </c>
      <c r="F147">
        <v>66.5</v>
      </c>
      <c r="G147">
        <v>0.3</v>
      </c>
      <c r="H147">
        <v>1366</v>
      </c>
      <c r="J147">
        <v>0</v>
      </c>
      <c r="K147">
        <v>0.86660000000000004</v>
      </c>
      <c r="L147">
        <v>11.403700000000001</v>
      </c>
      <c r="M147">
        <v>2.1234000000000002</v>
      </c>
      <c r="N147">
        <v>57.613199999999999</v>
      </c>
      <c r="O147">
        <v>0.26</v>
      </c>
      <c r="P147">
        <v>57.9</v>
      </c>
      <c r="Q147">
        <v>45.674500000000002</v>
      </c>
      <c r="R147">
        <v>0.20610000000000001</v>
      </c>
      <c r="S147">
        <v>45.9</v>
      </c>
      <c r="T147">
        <v>1365.9902999999999</v>
      </c>
      <c r="W147">
        <v>0</v>
      </c>
      <c r="X147">
        <v>0</v>
      </c>
      <c r="Y147">
        <v>11.7</v>
      </c>
      <c r="Z147">
        <v>857</v>
      </c>
      <c r="AA147">
        <v>841</v>
      </c>
      <c r="AB147">
        <v>848</v>
      </c>
      <c r="AC147">
        <v>89</v>
      </c>
      <c r="AD147">
        <v>19.39</v>
      </c>
      <c r="AE147">
        <v>0.45</v>
      </c>
      <c r="AF147">
        <v>982</v>
      </c>
      <c r="AG147">
        <v>-3</v>
      </c>
      <c r="AH147">
        <v>58</v>
      </c>
      <c r="AI147">
        <v>35</v>
      </c>
      <c r="AJ147">
        <v>190</v>
      </c>
      <c r="AK147">
        <v>170</v>
      </c>
      <c r="AL147">
        <v>4.3</v>
      </c>
      <c r="AM147">
        <v>174.7</v>
      </c>
      <c r="AN147" t="s">
        <v>155</v>
      </c>
      <c r="AO147">
        <v>2</v>
      </c>
      <c r="AP147" s="28">
        <v>0.88997685185185194</v>
      </c>
      <c r="AQ147">
        <v>47.160722</v>
      </c>
      <c r="AR147">
        <v>-88.490651</v>
      </c>
      <c r="AS147">
        <v>314.7</v>
      </c>
      <c r="AT147">
        <v>36.4</v>
      </c>
      <c r="AU147">
        <v>12</v>
      </c>
      <c r="AV147">
        <v>11</v>
      </c>
      <c r="AW147" t="s">
        <v>215</v>
      </c>
      <c r="AX147">
        <v>1.1911910000000001</v>
      </c>
      <c r="AY147">
        <v>1.5867869999999999</v>
      </c>
      <c r="AZ147">
        <v>1.9867870000000001</v>
      </c>
      <c r="BA147">
        <v>14.686999999999999</v>
      </c>
      <c r="BB147">
        <v>13.83</v>
      </c>
      <c r="BC147">
        <v>0.94</v>
      </c>
      <c r="BD147">
        <v>15.388</v>
      </c>
      <c r="BE147">
        <v>2635.3589999999999</v>
      </c>
      <c r="BF147">
        <v>312.327</v>
      </c>
      <c r="BG147">
        <v>1.3939999999999999</v>
      </c>
      <c r="BH147">
        <v>6.0000000000000001E-3</v>
      </c>
      <c r="BI147">
        <v>1.401</v>
      </c>
      <c r="BJ147">
        <v>1.105</v>
      </c>
      <c r="BK147">
        <v>5.0000000000000001E-3</v>
      </c>
      <c r="BL147">
        <v>1.1100000000000001</v>
      </c>
      <c r="BM147">
        <v>10.0243</v>
      </c>
      <c r="BQ147">
        <v>0</v>
      </c>
      <c r="BR147">
        <v>0.18781600000000001</v>
      </c>
      <c r="BS147">
        <v>-5</v>
      </c>
      <c r="BT147">
        <v>5.6319999999999999E-3</v>
      </c>
      <c r="BU147">
        <v>4.589753</v>
      </c>
      <c r="BW147" s="4">
        <f t="shared" si="20"/>
        <v>1.2126127426</v>
      </c>
      <c r="BX147" t="e">
        <v>#NAME?</v>
      </c>
      <c r="BY147" s="4">
        <f t="shared" si="21"/>
        <v>9335.4202591491794</v>
      </c>
      <c r="BZ147" s="4">
        <f t="shared" si="22"/>
        <v>1106.3782214412859</v>
      </c>
      <c r="CA147" s="4">
        <f t="shared" si="23"/>
        <v>3.9143203587670006</v>
      </c>
      <c r="CB147" s="4">
        <f t="shared" si="24"/>
        <v>35.509793278179224</v>
      </c>
    </row>
    <row r="148" spans="1:80" customFormat="1" x14ac:dyDescent="0.25">
      <c r="A148" s="26">
        <v>43530</v>
      </c>
      <c r="B148" s="29">
        <v>0.68150871527777779</v>
      </c>
      <c r="C148">
        <v>13.853</v>
      </c>
      <c r="D148">
        <v>0.91490000000000005</v>
      </c>
      <c r="E148">
        <v>9148.9710610000002</v>
      </c>
      <c r="F148">
        <v>66.3</v>
      </c>
      <c r="G148">
        <v>0.3</v>
      </c>
      <c r="H148">
        <v>952.4</v>
      </c>
      <c r="J148">
        <v>0</v>
      </c>
      <c r="K148">
        <v>0.87509999999999999</v>
      </c>
      <c r="L148">
        <v>12.1229</v>
      </c>
      <c r="M148">
        <v>0.80059999999999998</v>
      </c>
      <c r="N148">
        <v>58.039099999999998</v>
      </c>
      <c r="O148">
        <v>0.26250000000000001</v>
      </c>
      <c r="P148">
        <v>58.3</v>
      </c>
      <c r="Q148">
        <v>46.012099999999997</v>
      </c>
      <c r="R148">
        <v>0.20810000000000001</v>
      </c>
      <c r="S148">
        <v>46.2</v>
      </c>
      <c r="T148">
        <v>952.43190000000004</v>
      </c>
      <c r="W148">
        <v>0</v>
      </c>
      <c r="X148">
        <v>0</v>
      </c>
      <c r="Y148">
        <v>11.8</v>
      </c>
      <c r="Z148">
        <v>856</v>
      </c>
      <c r="AA148">
        <v>841</v>
      </c>
      <c r="AB148">
        <v>848</v>
      </c>
      <c r="AC148">
        <v>89</v>
      </c>
      <c r="AD148">
        <v>19.39</v>
      </c>
      <c r="AE148">
        <v>0.45</v>
      </c>
      <c r="AF148">
        <v>982</v>
      </c>
      <c r="AG148">
        <v>-3</v>
      </c>
      <c r="AH148">
        <v>58</v>
      </c>
      <c r="AI148">
        <v>35</v>
      </c>
      <c r="AJ148">
        <v>190</v>
      </c>
      <c r="AK148">
        <v>169.6</v>
      </c>
      <c r="AL148">
        <v>4.3</v>
      </c>
      <c r="AM148">
        <v>174.3</v>
      </c>
      <c r="AN148" t="s">
        <v>155</v>
      </c>
      <c r="AO148">
        <v>2</v>
      </c>
      <c r="AP148" s="28">
        <v>0.88998842592592586</v>
      </c>
      <c r="AQ148">
        <v>47.16057</v>
      </c>
      <c r="AR148">
        <v>-88.490662</v>
      </c>
      <c r="AS148">
        <v>314</v>
      </c>
      <c r="AT148">
        <v>36.700000000000003</v>
      </c>
      <c r="AU148">
        <v>12</v>
      </c>
      <c r="AV148">
        <v>11</v>
      </c>
      <c r="AW148" t="s">
        <v>215</v>
      </c>
      <c r="AX148">
        <v>1.2956000000000001</v>
      </c>
      <c r="AY148">
        <v>1.6956</v>
      </c>
      <c r="AZ148">
        <v>2.1911999999999998</v>
      </c>
      <c r="BA148">
        <v>14.686999999999999</v>
      </c>
      <c r="BB148">
        <v>14.82</v>
      </c>
      <c r="BC148">
        <v>1.01</v>
      </c>
      <c r="BD148">
        <v>14.271000000000001</v>
      </c>
      <c r="BE148">
        <v>2940.8330000000001</v>
      </c>
      <c r="BF148">
        <v>123.617</v>
      </c>
      <c r="BG148">
        <v>1.474</v>
      </c>
      <c r="BH148">
        <v>7.0000000000000001E-3</v>
      </c>
      <c r="BI148">
        <v>1.4810000000000001</v>
      </c>
      <c r="BJ148">
        <v>1.169</v>
      </c>
      <c r="BK148">
        <v>5.0000000000000001E-3</v>
      </c>
      <c r="BL148">
        <v>1.1739999999999999</v>
      </c>
      <c r="BM148">
        <v>7.3369</v>
      </c>
      <c r="BQ148">
        <v>0</v>
      </c>
      <c r="BR148">
        <v>0.134384</v>
      </c>
      <c r="BS148">
        <v>-5</v>
      </c>
      <c r="BT148">
        <v>5.0000000000000001E-3</v>
      </c>
      <c r="BU148">
        <v>3.2840090000000002</v>
      </c>
      <c r="BW148" s="4">
        <f t="shared" si="20"/>
        <v>0.86763517779999999</v>
      </c>
      <c r="BX148" t="e">
        <v>#NAME?</v>
      </c>
      <c r="BY148" s="4">
        <f t="shared" si="21"/>
        <v>7453.8298700837859</v>
      </c>
      <c r="BZ148" s="4">
        <f t="shared" si="22"/>
        <v>313.31941903880545</v>
      </c>
      <c r="CA148" s="4">
        <f t="shared" si="23"/>
        <v>2.9629452329078005</v>
      </c>
      <c r="CB148" s="4">
        <f t="shared" si="24"/>
        <v>18.596093138854783</v>
      </c>
    </row>
    <row r="149" spans="1:80" customFormat="1" x14ac:dyDescent="0.25">
      <c r="A149" s="26">
        <v>43530</v>
      </c>
      <c r="B149" s="29">
        <v>0.68152028935185183</v>
      </c>
      <c r="C149">
        <v>14.295999999999999</v>
      </c>
      <c r="D149">
        <v>0.38080000000000003</v>
      </c>
      <c r="E149">
        <v>3807.539749</v>
      </c>
      <c r="F149">
        <v>66</v>
      </c>
      <c r="G149">
        <v>0.2</v>
      </c>
      <c r="H149">
        <v>636.6</v>
      </c>
      <c r="J149">
        <v>0</v>
      </c>
      <c r="K149">
        <v>0.87660000000000005</v>
      </c>
      <c r="L149">
        <v>12.532500000000001</v>
      </c>
      <c r="M149">
        <v>0.33379999999999999</v>
      </c>
      <c r="N149">
        <v>57.8581</v>
      </c>
      <c r="O149">
        <v>0.1956</v>
      </c>
      <c r="P149">
        <v>58.1</v>
      </c>
      <c r="Q149">
        <v>45.868699999999997</v>
      </c>
      <c r="R149">
        <v>0.15509999999999999</v>
      </c>
      <c r="S149">
        <v>46</v>
      </c>
      <c r="T149">
        <v>636.62869999999998</v>
      </c>
      <c r="W149">
        <v>0</v>
      </c>
      <c r="X149">
        <v>0</v>
      </c>
      <c r="Y149">
        <v>11.7</v>
      </c>
      <c r="Z149">
        <v>855</v>
      </c>
      <c r="AA149">
        <v>840</v>
      </c>
      <c r="AB149">
        <v>847</v>
      </c>
      <c r="AC149">
        <v>89</v>
      </c>
      <c r="AD149">
        <v>19.39</v>
      </c>
      <c r="AE149">
        <v>0.45</v>
      </c>
      <c r="AF149">
        <v>982</v>
      </c>
      <c r="AG149">
        <v>-3</v>
      </c>
      <c r="AH149">
        <v>58</v>
      </c>
      <c r="AI149">
        <v>35</v>
      </c>
      <c r="AJ149">
        <v>190</v>
      </c>
      <c r="AK149">
        <v>169</v>
      </c>
      <c r="AL149">
        <v>4.3</v>
      </c>
      <c r="AM149">
        <v>174</v>
      </c>
      <c r="AN149" t="s">
        <v>155</v>
      </c>
      <c r="AO149">
        <v>2</v>
      </c>
      <c r="AP149" s="28">
        <v>0.89</v>
      </c>
      <c r="AQ149">
        <v>47.160432999999998</v>
      </c>
      <c r="AR149">
        <v>-88.490657999999996</v>
      </c>
      <c r="AS149">
        <v>313.7</v>
      </c>
      <c r="AT149">
        <v>35.299999999999997</v>
      </c>
      <c r="AU149">
        <v>12</v>
      </c>
      <c r="AV149">
        <v>11</v>
      </c>
      <c r="AW149" t="s">
        <v>215</v>
      </c>
      <c r="AX149">
        <v>1.3</v>
      </c>
      <c r="AY149">
        <v>1.7956000000000001</v>
      </c>
      <c r="AZ149">
        <v>2.2955999999999999</v>
      </c>
      <c r="BA149">
        <v>14.686999999999999</v>
      </c>
      <c r="BB149">
        <v>15.01</v>
      </c>
      <c r="BC149">
        <v>1.02</v>
      </c>
      <c r="BD149">
        <v>14.071999999999999</v>
      </c>
      <c r="BE149">
        <v>3061.1709999999998</v>
      </c>
      <c r="BF149">
        <v>51.890999999999998</v>
      </c>
      <c r="BG149">
        <v>1.48</v>
      </c>
      <c r="BH149">
        <v>5.0000000000000001E-3</v>
      </c>
      <c r="BI149">
        <v>1.4850000000000001</v>
      </c>
      <c r="BJ149">
        <v>1.173</v>
      </c>
      <c r="BK149">
        <v>4.0000000000000001E-3</v>
      </c>
      <c r="BL149">
        <v>1.177</v>
      </c>
      <c r="BM149">
        <v>4.9379999999999997</v>
      </c>
      <c r="BQ149">
        <v>0</v>
      </c>
      <c r="BR149">
        <v>0.117992</v>
      </c>
      <c r="BS149">
        <v>-5</v>
      </c>
      <c r="BT149">
        <v>5.0000000000000001E-3</v>
      </c>
      <c r="BU149">
        <v>2.8834300000000002</v>
      </c>
      <c r="BW149" s="4">
        <f t="shared" si="20"/>
        <v>0.76180220600000004</v>
      </c>
      <c r="BX149" t="e">
        <v>#NAME?</v>
      </c>
      <c r="BY149" s="4">
        <f t="shared" si="21"/>
        <v>6812.4256784618537</v>
      </c>
      <c r="BZ149" s="4">
        <f t="shared" si="22"/>
        <v>115.47985423913401</v>
      </c>
      <c r="CA149" s="4">
        <f t="shared" si="23"/>
        <v>2.6104308844020006</v>
      </c>
      <c r="CB149" s="4">
        <f t="shared" si="24"/>
        <v>10.989179631012</v>
      </c>
    </row>
    <row r="150" spans="1:80" customFormat="1" x14ac:dyDescent="0.25">
      <c r="A150" s="26">
        <v>43530</v>
      </c>
      <c r="B150" s="29">
        <v>0.68153186342592598</v>
      </c>
      <c r="C150">
        <v>14.272</v>
      </c>
      <c r="D150">
        <v>0.44940000000000002</v>
      </c>
      <c r="E150">
        <v>4493.7322180000001</v>
      </c>
      <c r="F150">
        <v>74.5</v>
      </c>
      <c r="G150">
        <v>0.2</v>
      </c>
      <c r="H150">
        <v>481</v>
      </c>
      <c r="J150">
        <v>0</v>
      </c>
      <c r="K150">
        <v>0.87639999999999996</v>
      </c>
      <c r="L150">
        <v>12.507300000000001</v>
      </c>
      <c r="M150">
        <v>0.39379999999999998</v>
      </c>
      <c r="N150">
        <v>65.293300000000002</v>
      </c>
      <c r="O150">
        <v>0.17530000000000001</v>
      </c>
      <c r="P150">
        <v>65.5</v>
      </c>
      <c r="Q150">
        <v>51.763100000000001</v>
      </c>
      <c r="R150">
        <v>0.13900000000000001</v>
      </c>
      <c r="S150">
        <v>51.9</v>
      </c>
      <c r="T150">
        <v>481.01889999999997</v>
      </c>
      <c r="W150">
        <v>0</v>
      </c>
      <c r="X150">
        <v>0</v>
      </c>
      <c r="Y150">
        <v>11.7</v>
      </c>
      <c r="Z150">
        <v>855</v>
      </c>
      <c r="AA150">
        <v>839</v>
      </c>
      <c r="AB150">
        <v>847</v>
      </c>
      <c r="AC150">
        <v>89</v>
      </c>
      <c r="AD150">
        <v>19.39</v>
      </c>
      <c r="AE150">
        <v>0.45</v>
      </c>
      <c r="AF150">
        <v>982</v>
      </c>
      <c r="AG150">
        <v>-3</v>
      </c>
      <c r="AH150">
        <v>58</v>
      </c>
      <c r="AI150">
        <v>35</v>
      </c>
      <c r="AJ150">
        <v>190</v>
      </c>
      <c r="AK150">
        <v>169.4</v>
      </c>
      <c r="AL150">
        <v>4.2</v>
      </c>
      <c r="AM150">
        <v>174.4</v>
      </c>
      <c r="AN150" t="s">
        <v>155</v>
      </c>
      <c r="AO150">
        <v>2</v>
      </c>
      <c r="AP150" s="28">
        <v>0.89001157407407405</v>
      </c>
      <c r="AQ150">
        <v>47.160310000000003</v>
      </c>
      <c r="AR150">
        <v>-88.490651999999997</v>
      </c>
      <c r="AS150">
        <v>313.5</v>
      </c>
      <c r="AT150">
        <v>32.9</v>
      </c>
      <c r="AU150">
        <v>12</v>
      </c>
      <c r="AV150">
        <v>11</v>
      </c>
      <c r="AW150" t="s">
        <v>215</v>
      </c>
      <c r="AX150">
        <v>1.3956</v>
      </c>
      <c r="AY150">
        <v>1.8956</v>
      </c>
      <c r="AZ150">
        <v>2.2999999999999998</v>
      </c>
      <c r="BA150">
        <v>14.686999999999999</v>
      </c>
      <c r="BB150">
        <v>14.97</v>
      </c>
      <c r="BC150">
        <v>1.02</v>
      </c>
      <c r="BD150">
        <v>14.106999999999999</v>
      </c>
      <c r="BE150">
        <v>3050.4520000000002</v>
      </c>
      <c r="BF150">
        <v>61.131999999999998</v>
      </c>
      <c r="BG150">
        <v>1.6679999999999999</v>
      </c>
      <c r="BH150">
        <v>4.0000000000000001E-3</v>
      </c>
      <c r="BI150">
        <v>1.6719999999999999</v>
      </c>
      <c r="BJ150">
        <v>1.3220000000000001</v>
      </c>
      <c r="BK150">
        <v>4.0000000000000001E-3</v>
      </c>
      <c r="BL150">
        <v>1.3260000000000001</v>
      </c>
      <c r="BM150">
        <v>3.7254</v>
      </c>
      <c r="BQ150">
        <v>0</v>
      </c>
      <c r="BR150">
        <v>0.15612799999999999</v>
      </c>
      <c r="BS150">
        <v>-5</v>
      </c>
      <c r="BT150">
        <v>5.0000000000000001E-3</v>
      </c>
      <c r="BU150">
        <v>3.8153779999999999</v>
      </c>
      <c r="BW150" s="4">
        <f t="shared" si="20"/>
        <v>1.0080228676</v>
      </c>
      <c r="BX150" t="e">
        <v>#NAME?</v>
      </c>
      <c r="BY150" s="4">
        <f t="shared" si="21"/>
        <v>8982.6926665706615</v>
      </c>
      <c r="BZ150" s="4">
        <f t="shared" si="22"/>
        <v>180.0159347181328</v>
      </c>
      <c r="CA150" s="4">
        <f t="shared" si="23"/>
        <v>3.8929049548088002</v>
      </c>
      <c r="CB150" s="4">
        <f t="shared" si="24"/>
        <v>10.97021794148616</v>
      </c>
    </row>
    <row r="151" spans="1:80" customFormat="1" x14ac:dyDescent="0.25">
      <c r="A151" s="26">
        <v>43530</v>
      </c>
      <c r="B151" s="29">
        <v>0.6815434374999999</v>
      </c>
      <c r="C151">
        <v>13.602</v>
      </c>
      <c r="D151">
        <v>2.0916999999999999</v>
      </c>
      <c r="E151">
        <v>20917.323944</v>
      </c>
      <c r="F151">
        <v>89.5</v>
      </c>
      <c r="G151">
        <v>0.2</v>
      </c>
      <c r="H151">
        <v>627.9</v>
      </c>
      <c r="J151">
        <v>0</v>
      </c>
      <c r="K151">
        <v>0.86709999999999998</v>
      </c>
      <c r="L151">
        <v>11.794600000000001</v>
      </c>
      <c r="M151">
        <v>1.8138000000000001</v>
      </c>
      <c r="N151">
        <v>77.632999999999996</v>
      </c>
      <c r="O151">
        <v>0.1734</v>
      </c>
      <c r="P151">
        <v>77.8</v>
      </c>
      <c r="Q151">
        <v>61.5458</v>
      </c>
      <c r="R151">
        <v>0.13750000000000001</v>
      </c>
      <c r="S151">
        <v>61.7</v>
      </c>
      <c r="T151">
        <v>627.92060000000004</v>
      </c>
      <c r="W151">
        <v>0</v>
      </c>
      <c r="X151">
        <v>0</v>
      </c>
      <c r="Y151">
        <v>11.8</v>
      </c>
      <c r="Z151">
        <v>855</v>
      </c>
      <c r="AA151">
        <v>839</v>
      </c>
      <c r="AB151">
        <v>846</v>
      </c>
      <c r="AC151">
        <v>89</v>
      </c>
      <c r="AD151">
        <v>19.39</v>
      </c>
      <c r="AE151">
        <v>0.45</v>
      </c>
      <c r="AF151">
        <v>982</v>
      </c>
      <c r="AG151">
        <v>-3</v>
      </c>
      <c r="AH151">
        <v>58</v>
      </c>
      <c r="AI151">
        <v>35</v>
      </c>
      <c r="AJ151">
        <v>190</v>
      </c>
      <c r="AK151">
        <v>170</v>
      </c>
      <c r="AL151">
        <v>4.3</v>
      </c>
      <c r="AM151">
        <v>174.8</v>
      </c>
      <c r="AN151" t="s">
        <v>155</v>
      </c>
      <c r="AO151">
        <v>2</v>
      </c>
      <c r="AP151" s="28">
        <v>0.8900231481481482</v>
      </c>
      <c r="AQ151">
        <v>47.160192000000002</v>
      </c>
      <c r="AR151">
        <v>-88.490647999999993</v>
      </c>
      <c r="AS151">
        <v>313.2</v>
      </c>
      <c r="AT151">
        <v>31.1</v>
      </c>
      <c r="AU151">
        <v>12</v>
      </c>
      <c r="AV151">
        <v>11</v>
      </c>
      <c r="AW151" t="s">
        <v>215</v>
      </c>
      <c r="AX151">
        <v>1.4956</v>
      </c>
      <c r="AY151">
        <v>1.9956</v>
      </c>
      <c r="AZ151">
        <v>2.4912000000000001</v>
      </c>
      <c r="BA151">
        <v>14.686999999999999</v>
      </c>
      <c r="BB151">
        <v>13.89</v>
      </c>
      <c r="BC151">
        <v>0.95</v>
      </c>
      <c r="BD151">
        <v>15.324</v>
      </c>
      <c r="BE151">
        <v>2724.2170000000001</v>
      </c>
      <c r="BF151">
        <v>266.63900000000001</v>
      </c>
      <c r="BG151">
        <v>1.8779999999999999</v>
      </c>
      <c r="BH151">
        <v>4.0000000000000001E-3</v>
      </c>
      <c r="BI151">
        <v>1.8819999999999999</v>
      </c>
      <c r="BJ151">
        <v>1.4890000000000001</v>
      </c>
      <c r="BK151">
        <v>3.0000000000000001E-3</v>
      </c>
      <c r="BL151">
        <v>1.492</v>
      </c>
      <c r="BM151">
        <v>4.6055000000000001</v>
      </c>
      <c r="BQ151">
        <v>0</v>
      </c>
      <c r="BR151">
        <v>0.21940000000000001</v>
      </c>
      <c r="BS151">
        <v>-5</v>
      </c>
      <c r="BT151">
        <v>5.3680000000000004E-3</v>
      </c>
      <c r="BU151">
        <v>5.3615880000000002</v>
      </c>
      <c r="BW151" s="4">
        <f t="shared" si="20"/>
        <v>1.4165315495999999</v>
      </c>
      <c r="BX151" t="e">
        <v>#NAME?</v>
      </c>
      <c r="BY151" s="4">
        <f t="shared" si="21"/>
        <v>11273.010498496795</v>
      </c>
      <c r="BZ151" s="4">
        <f t="shared" si="22"/>
        <v>1103.3718115365577</v>
      </c>
      <c r="CA151" s="4">
        <f t="shared" si="23"/>
        <v>6.1615916177976011</v>
      </c>
      <c r="CB151" s="4">
        <f t="shared" si="24"/>
        <v>19.057898049541205</v>
      </c>
    </row>
    <row r="152" spans="1:80" customFormat="1" x14ac:dyDescent="0.25">
      <c r="A152" s="26">
        <v>43530</v>
      </c>
      <c r="B152" s="29">
        <v>0.68155501157407405</v>
      </c>
      <c r="C152">
        <v>12.625</v>
      </c>
      <c r="D152">
        <v>3.5590000000000002</v>
      </c>
      <c r="E152">
        <v>35589.665271999998</v>
      </c>
      <c r="F152">
        <v>101.3</v>
      </c>
      <c r="G152">
        <v>0.1</v>
      </c>
      <c r="H152">
        <v>831.9</v>
      </c>
      <c r="J152">
        <v>0</v>
      </c>
      <c r="K152">
        <v>0.86140000000000005</v>
      </c>
      <c r="L152">
        <v>10.874499999999999</v>
      </c>
      <c r="M152">
        <v>3.0655999999999999</v>
      </c>
      <c r="N152">
        <v>87.272400000000005</v>
      </c>
      <c r="O152">
        <v>0.1042</v>
      </c>
      <c r="P152">
        <v>87.4</v>
      </c>
      <c r="Q152">
        <v>69.187700000000007</v>
      </c>
      <c r="R152">
        <v>8.2600000000000007E-2</v>
      </c>
      <c r="S152">
        <v>69.3</v>
      </c>
      <c r="T152">
        <v>831.85569999999996</v>
      </c>
      <c r="W152">
        <v>0</v>
      </c>
      <c r="X152">
        <v>0</v>
      </c>
      <c r="Y152">
        <v>11.7</v>
      </c>
      <c r="Z152">
        <v>855</v>
      </c>
      <c r="AA152">
        <v>839</v>
      </c>
      <c r="AB152">
        <v>847</v>
      </c>
      <c r="AC152">
        <v>89</v>
      </c>
      <c r="AD152">
        <v>19.39</v>
      </c>
      <c r="AE152">
        <v>0.45</v>
      </c>
      <c r="AF152">
        <v>982</v>
      </c>
      <c r="AG152">
        <v>-3</v>
      </c>
      <c r="AH152">
        <v>58</v>
      </c>
      <c r="AI152">
        <v>35</v>
      </c>
      <c r="AJ152">
        <v>190</v>
      </c>
      <c r="AK152">
        <v>170</v>
      </c>
      <c r="AL152">
        <v>4.2</v>
      </c>
      <c r="AM152">
        <v>175</v>
      </c>
      <c r="AN152" t="s">
        <v>155</v>
      </c>
      <c r="AO152">
        <v>2</v>
      </c>
      <c r="AP152" s="28">
        <v>0.89003472222222213</v>
      </c>
      <c r="AQ152">
        <v>47.160072999999997</v>
      </c>
      <c r="AR152">
        <v>-88.490615000000005</v>
      </c>
      <c r="AS152">
        <v>313.39999999999998</v>
      </c>
      <c r="AT152">
        <v>30.2</v>
      </c>
      <c r="AU152">
        <v>12</v>
      </c>
      <c r="AV152">
        <v>11</v>
      </c>
      <c r="AW152" t="s">
        <v>215</v>
      </c>
      <c r="AX152">
        <v>1.978</v>
      </c>
      <c r="AY152">
        <v>2</v>
      </c>
      <c r="AZ152">
        <v>2.9780000000000002</v>
      </c>
      <c r="BA152">
        <v>14.686999999999999</v>
      </c>
      <c r="BB152">
        <v>13.28</v>
      </c>
      <c r="BC152">
        <v>0.9</v>
      </c>
      <c r="BD152">
        <v>16.096</v>
      </c>
      <c r="BE152">
        <v>2448.422</v>
      </c>
      <c r="BF152">
        <v>439.30200000000002</v>
      </c>
      <c r="BG152">
        <v>2.0579999999999998</v>
      </c>
      <c r="BH152">
        <v>2E-3</v>
      </c>
      <c r="BI152">
        <v>2.06</v>
      </c>
      <c r="BJ152">
        <v>1.631</v>
      </c>
      <c r="BK152">
        <v>2E-3</v>
      </c>
      <c r="BL152">
        <v>1.633</v>
      </c>
      <c r="BM152">
        <v>5.9476000000000004</v>
      </c>
      <c r="BQ152">
        <v>0</v>
      </c>
      <c r="BR152">
        <v>0.27970400000000001</v>
      </c>
      <c r="BS152">
        <v>-5</v>
      </c>
      <c r="BT152">
        <v>5.6319999999999999E-3</v>
      </c>
      <c r="BU152">
        <v>6.835267</v>
      </c>
      <c r="BW152" s="4">
        <f t="shared" si="20"/>
        <v>1.8058775413999999</v>
      </c>
      <c r="BX152" t="e">
        <v>#NAME?</v>
      </c>
      <c r="BY152" s="4">
        <f t="shared" si="21"/>
        <v>12916.550048556594</v>
      </c>
      <c r="BZ152" s="4">
        <f t="shared" si="22"/>
        <v>2317.5197206327216</v>
      </c>
      <c r="CA152" s="4">
        <f t="shared" si="23"/>
        <v>8.6042737441486015</v>
      </c>
      <c r="CB152" s="4">
        <f t="shared" si="24"/>
        <v>31.376320368300565</v>
      </c>
    </row>
    <row r="153" spans="1:80" customFormat="1" x14ac:dyDescent="0.25">
      <c r="A153" s="26">
        <v>43530</v>
      </c>
      <c r="B153" s="29">
        <v>0.6815665856481482</v>
      </c>
      <c r="C153">
        <v>11.805999999999999</v>
      </c>
      <c r="D153">
        <v>4.9774000000000003</v>
      </c>
      <c r="E153">
        <v>49774.352332000002</v>
      </c>
      <c r="F153">
        <v>105.2</v>
      </c>
      <c r="G153">
        <v>0.1</v>
      </c>
      <c r="H153">
        <v>999.9</v>
      </c>
      <c r="J153">
        <v>0</v>
      </c>
      <c r="K153">
        <v>0.85470000000000002</v>
      </c>
      <c r="L153">
        <v>10.090299999999999</v>
      </c>
      <c r="M153">
        <v>4.2539999999999996</v>
      </c>
      <c r="N153">
        <v>89.937899999999999</v>
      </c>
      <c r="O153">
        <v>8.5500000000000007E-2</v>
      </c>
      <c r="P153">
        <v>90</v>
      </c>
      <c r="Q153">
        <v>71.300899999999999</v>
      </c>
      <c r="R153">
        <v>6.7799999999999999E-2</v>
      </c>
      <c r="S153">
        <v>71.400000000000006</v>
      </c>
      <c r="T153">
        <v>999.91930000000002</v>
      </c>
      <c r="W153">
        <v>0</v>
      </c>
      <c r="X153">
        <v>0</v>
      </c>
      <c r="Y153">
        <v>11.7</v>
      </c>
      <c r="Z153">
        <v>855</v>
      </c>
      <c r="AA153">
        <v>840</v>
      </c>
      <c r="AB153">
        <v>847</v>
      </c>
      <c r="AC153">
        <v>89</v>
      </c>
      <c r="AD153">
        <v>19.39</v>
      </c>
      <c r="AE153">
        <v>0.45</v>
      </c>
      <c r="AF153">
        <v>982</v>
      </c>
      <c r="AG153">
        <v>-3</v>
      </c>
      <c r="AH153">
        <v>58</v>
      </c>
      <c r="AI153">
        <v>35</v>
      </c>
      <c r="AJ153">
        <v>190</v>
      </c>
      <c r="AK153">
        <v>170</v>
      </c>
      <c r="AL153">
        <v>4.2</v>
      </c>
      <c r="AM153">
        <v>175</v>
      </c>
      <c r="AN153" t="s">
        <v>155</v>
      </c>
      <c r="AO153">
        <v>2</v>
      </c>
      <c r="AP153" s="28">
        <v>0.89004629629629628</v>
      </c>
      <c r="AQ153">
        <v>47.159959999999998</v>
      </c>
      <c r="AR153">
        <v>-88.490549999999999</v>
      </c>
      <c r="AS153">
        <v>312.7</v>
      </c>
      <c r="AT153">
        <v>30</v>
      </c>
      <c r="AU153">
        <v>12</v>
      </c>
      <c r="AV153">
        <v>11</v>
      </c>
      <c r="AW153" t="s">
        <v>215</v>
      </c>
      <c r="AX153">
        <v>2</v>
      </c>
      <c r="AY153">
        <v>2</v>
      </c>
      <c r="AZ153">
        <v>3</v>
      </c>
      <c r="BA153">
        <v>14.686999999999999</v>
      </c>
      <c r="BB153">
        <v>12.64</v>
      </c>
      <c r="BC153">
        <v>0.86</v>
      </c>
      <c r="BD153">
        <v>17.004999999999999</v>
      </c>
      <c r="BE153">
        <v>2205.4070000000002</v>
      </c>
      <c r="BF153">
        <v>591.78599999999994</v>
      </c>
      <c r="BG153">
        <v>2.0590000000000002</v>
      </c>
      <c r="BH153">
        <v>2E-3</v>
      </c>
      <c r="BI153">
        <v>2.0609999999999999</v>
      </c>
      <c r="BJ153">
        <v>1.6319999999999999</v>
      </c>
      <c r="BK153">
        <v>2E-3</v>
      </c>
      <c r="BL153">
        <v>1.6339999999999999</v>
      </c>
      <c r="BM153">
        <v>6.9401000000000002</v>
      </c>
      <c r="BQ153">
        <v>0</v>
      </c>
      <c r="BR153">
        <v>0.34482400000000002</v>
      </c>
      <c r="BS153">
        <v>-5</v>
      </c>
      <c r="BT153">
        <v>5.0000000000000001E-3</v>
      </c>
      <c r="BU153">
        <v>8.4266369999999995</v>
      </c>
      <c r="BW153" s="4">
        <f t="shared" si="20"/>
        <v>2.2263174953999996</v>
      </c>
      <c r="BX153" t="e">
        <v>#NAME?</v>
      </c>
      <c r="BY153" s="4">
        <f t="shared" si="21"/>
        <v>14343.257949826697</v>
      </c>
      <c r="BZ153" s="4">
        <f t="shared" si="22"/>
        <v>3848.7858472817675</v>
      </c>
      <c r="CA153" s="4">
        <f t="shared" si="23"/>
        <v>10.6140032085312</v>
      </c>
      <c r="CB153" s="4">
        <f t="shared" si="24"/>
        <v>45.136178717847663</v>
      </c>
    </row>
    <row r="154" spans="1:80" customFormat="1" x14ac:dyDescent="0.25">
      <c r="A154" s="26">
        <v>43530</v>
      </c>
      <c r="B154" s="29">
        <v>0.68157815972222224</v>
      </c>
      <c r="C154">
        <v>11.250999999999999</v>
      </c>
      <c r="D154">
        <v>6.0480999999999998</v>
      </c>
      <c r="E154">
        <v>60480.720576</v>
      </c>
      <c r="F154">
        <v>106.4</v>
      </c>
      <c r="G154">
        <v>0.2</v>
      </c>
      <c r="H154">
        <v>1105.5</v>
      </c>
      <c r="J154">
        <v>0</v>
      </c>
      <c r="K154">
        <v>0.84899999999999998</v>
      </c>
      <c r="L154">
        <v>9.5517000000000003</v>
      </c>
      <c r="M154">
        <v>5.1348000000000003</v>
      </c>
      <c r="N154">
        <v>90.3459</v>
      </c>
      <c r="O154">
        <v>0.15179999999999999</v>
      </c>
      <c r="P154">
        <v>90.5</v>
      </c>
      <c r="Q154">
        <v>71.624300000000005</v>
      </c>
      <c r="R154">
        <v>0.1203</v>
      </c>
      <c r="S154">
        <v>71.7</v>
      </c>
      <c r="T154">
        <v>1105.4661000000001</v>
      </c>
      <c r="W154">
        <v>0</v>
      </c>
      <c r="X154">
        <v>0</v>
      </c>
      <c r="Y154">
        <v>11.8</v>
      </c>
      <c r="Z154">
        <v>855</v>
      </c>
      <c r="AA154">
        <v>840</v>
      </c>
      <c r="AB154">
        <v>847</v>
      </c>
      <c r="AC154">
        <v>89</v>
      </c>
      <c r="AD154">
        <v>19.39</v>
      </c>
      <c r="AE154">
        <v>0.45</v>
      </c>
      <c r="AF154">
        <v>982</v>
      </c>
      <c r="AG154">
        <v>-3</v>
      </c>
      <c r="AH154">
        <v>58</v>
      </c>
      <c r="AI154">
        <v>35</v>
      </c>
      <c r="AJ154">
        <v>190</v>
      </c>
      <c r="AK154">
        <v>170</v>
      </c>
      <c r="AL154">
        <v>4.3</v>
      </c>
      <c r="AM154">
        <v>175</v>
      </c>
      <c r="AN154" t="s">
        <v>155</v>
      </c>
      <c r="AO154">
        <v>2</v>
      </c>
      <c r="AP154" s="28">
        <v>0.89005787037037043</v>
      </c>
      <c r="AQ154">
        <v>47.159846999999999</v>
      </c>
      <c r="AR154">
        <v>-88.490437</v>
      </c>
      <c r="AS154">
        <v>312.39999999999998</v>
      </c>
      <c r="AT154">
        <v>31.3</v>
      </c>
      <c r="AU154">
        <v>12</v>
      </c>
      <c r="AV154">
        <v>11</v>
      </c>
      <c r="AW154" t="s">
        <v>215</v>
      </c>
      <c r="AX154">
        <v>2.0956000000000001</v>
      </c>
      <c r="AY154">
        <v>1.044</v>
      </c>
      <c r="AZ154">
        <v>3</v>
      </c>
      <c r="BA154">
        <v>14.686999999999999</v>
      </c>
      <c r="BB154">
        <v>12.13</v>
      </c>
      <c r="BC154">
        <v>0.83</v>
      </c>
      <c r="BD154">
        <v>17.786000000000001</v>
      </c>
      <c r="BE154">
        <v>2037.769</v>
      </c>
      <c r="BF154">
        <v>697.22900000000004</v>
      </c>
      <c r="BG154">
        <v>2.0179999999999998</v>
      </c>
      <c r="BH154">
        <v>3.0000000000000001E-3</v>
      </c>
      <c r="BI154">
        <v>2.0219999999999998</v>
      </c>
      <c r="BJ154">
        <v>1.6</v>
      </c>
      <c r="BK154">
        <v>3.0000000000000001E-3</v>
      </c>
      <c r="BL154">
        <v>1.603</v>
      </c>
      <c r="BM154">
        <v>7.4892000000000003</v>
      </c>
      <c r="BQ154">
        <v>0</v>
      </c>
      <c r="BR154">
        <v>0.39591999999999999</v>
      </c>
      <c r="BS154">
        <v>-5</v>
      </c>
      <c r="BT154">
        <v>5.0000000000000001E-3</v>
      </c>
      <c r="BU154">
        <v>9.6752950000000002</v>
      </c>
      <c r="BW154" s="4">
        <f t="shared" si="20"/>
        <v>2.5562129389999999</v>
      </c>
      <c r="BX154" t="e">
        <v>#NAME?</v>
      </c>
      <c r="BY154" s="4">
        <f t="shared" si="21"/>
        <v>15216.821316168691</v>
      </c>
      <c r="BZ154" s="4">
        <f t="shared" si="22"/>
        <v>5206.4827315809498</v>
      </c>
      <c r="CA154" s="4">
        <f t="shared" si="23"/>
        <v>11.9478282896</v>
      </c>
      <c r="CB154" s="4">
        <f t="shared" si="24"/>
        <v>55.924797266545205</v>
      </c>
    </row>
    <row r="155" spans="1:80" customFormat="1" x14ac:dyDescent="0.25">
      <c r="A155" s="26">
        <v>43530</v>
      </c>
      <c r="B155" s="29">
        <v>0.68158973379629628</v>
      </c>
      <c r="C155">
        <v>11.256</v>
      </c>
      <c r="D155">
        <v>6.2714999999999996</v>
      </c>
      <c r="E155">
        <v>62714.958123999997</v>
      </c>
      <c r="F155">
        <v>106.8</v>
      </c>
      <c r="G155">
        <v>0.2</v>
      </c>
      <c r="H155">
        <v>1207.8</v>
      </c>
      <c r="J155">
        <v>0</v>
      </c>
      <c r="K155">
        <v>0.8468</v>
      </c>
      <c r="L155">
        <v>9.5320999999999998</v>
      </c>
      <c r="M155">
        <v>5.3108000000000004</v>
      </c>
      <c r="N155">
        <v>90.439400000000006</v>
      </c>
      <c r="O155">
        <v>0.1694</v>
      </c>
      <c r="P155">
        <v>90.6</v>
      </c>
      <c r="Q155">
        <v>71.698400000000007</v>
      </c>
      <c r="R155">
        <v>0.1343</v>
      </c>
      <c r="S155">
        <v>71.8</v>
      </c>
      <c r="T155">
        <v>1207.7988</v>
      </c>
      <c r="W155">
        <v>0</v>
      </c>
      <c r="X155">
        <v>0</v>
      </c>
      <c r="Y155">
        <v>11.7</v>
      </c>
      <c r="Z155">
        <v>856</v>
      </c>
      <c r="AA155">
        <v>840</v>
      </c>
      <c r="AB155">
        <v>848</v>
      </c>
      <c r="AC155">
        <v>89</v>
      </c>
      <c r="AD155">
        <v>19.39</v>
      </c>
      <c r="AE155">
        <v>0.45</v>
      </c>
      <c r="AF155">
        <v>982</v>
      </c>
      <c r="AG155">
        <v>-3</v>
      </c>
      <c r="AH155">
        <v>58</v>
      </c>
      <c r="AI155">
        <v>35</v>
      </c>
      <c r="AJ155">
        <v>190</v>
      </c>
      <c r="AK155">
        <v>170</v>
      </c>
      <c r="AL155">
        <v>4.3</v>
      </c>
      <c r="AM155">
        <v>174.6</v>
      </c>
      <c r="AN155" t="s">
        <v>155</v>
      </c>
      <c r="AO155">
        <v>2</v>
      </c>
      <c r="AP155" s="28">
        <v>0.89006944444444447</v>
      </c>
      <c r="AQ155">
        <v>47.159737999999997</v>
      </c>
      <c r="AR155">
        <v>-88.49033</v>
      </c>
      <c r="AS155">
        <v>312.3</v>
      </c>
      <c r="AT155">
        <v>32.299999999999997</v>
      </c>
      <c r="AU155">
        <v>12</v>
      </c>
      <c r="AV155">
        <v>11</v>
      </c>
      <c r="AW155" t="s">
        <v>215</v>
      </c>
      <c r="AX155">
        <v>1.0484</v>
      </c>
      <c r="AY155">
        <v>1</v>
      </c>
      <c r="AZ155">
        <v>1.6616</v>
      </c>
      <c r="BA155">
        <v>14.686999999999999</v>
      </c>
      <c r="BB155">
        <v>11.95</v>
      </c>
      <c r="BC155">
        <v>0.81</v>
      </c>
      <c r="BD155">
        <v>18.09</v>
      </c>
      <c r="BE155">
        <v>2010.88</v>
      </c>
      <c r="BF155">
        <v>713.07299999999998</v>
      </c>
      <c r="BG155">
        <v>1.998</v>
      </c>
      <c r="BH155">
        <v>4.0000000000000001E-3</v>
      </c>
      <c r="BI155">
        <v>2.0019999999999998</v>
      </c>
      <c r="BJ155">
        <v>1.5840000000000001</v>
      </c>
      <c r="BK155">
        <v>3.0000000000000001E-3</v>
      </c>
      <c r="BL155">
        <v>1.587</v>
      </c>
      <c r="BM155">
        <v>8.0911000000000008</v>
      </c>
      <c r="BQ155">
        <v>0</v>
      </c>
      <c r="BR155">
        <v>0.42338399999999998</v>
      </c>
      <c r="BS155">
        <v>-5</v>
      </c>
      <c r="BT155">
        <v>5.0000000000000001E-3</v>
      </c>
      <c r="BU155">
        <v>10.346446</v>
      </c>
      <c r="BW155" s="4">
        <f t="shared" si="20"/>
        <v>2.7335310331999998</v>
      </c>
      <c r="BX155" t="e">
        <v>#NAME?</v>
      </c>
      <c r="BY155" s="4">
        <f t="shared" si="21"/>
        <v>16057.655056408066</v>
      </c>
      <c r="BZ155" s="4">
        <f t="shared" si="22"/>
        <v>5694.1638805090652</v>
      </c>
      <c r="CA155" s="4">
        <f t="shared" si="23"/>
        <v>12.648853044115201</v>
      </c>
      <c r="CB155" s="4">
        <f t="shared" si="24"/>
        <v>64.610564940177085</v>
      </c>
    </row>
    <row r="156" spans="1:80" customFormat="1" x14ac:dyDescent="0.25">
      <c r="A156" s="26">
        <v>43530</v>
      </c>
      <c r="B156" s="29">
        <v>0.68160130787037032</v>
      </c>
      <c r="C156">
        <v>11.488</v>
      </c>
      <c r="D156">
        <v>5.7622999999999998</v>
      </c>
      <c r="E156">
        <v>57622.830821000003</v>
      </c>
      <c r="F156">
        <v>106.9</v>
      </c>
      <c r="G156">
        <v>0.2</v>
      </c>
      <c r="H156">
        <v>1237.5999999999999</v>
      </c>
      <c r="J156">
        <v>0</v>
      </c>
      <c r="K156">
        <v>0.84970000000000001</v>
      </c>
      <c r="L156">
        <v>9.7614999999999998</v>
      </c>
      <c r="M156">
        <v>4.8963000000000001</v>
      </c>
      <c r="N156">
        <v>90.834900000000005</v>
      </c>
      <c r="O156">
        <v>0.1699</v>
      </c>
      <c r="P156">
        <v>91</v>
      </c>
      <c r="Q156">
        <v>72.012</v>
      </c>
      <c r="R156">
        <v>0.13469999999999999</v>
      </c>
      <c r="S156">
        <v>72.099999999999994</v>
      </c>
      <c r="T156">
        <v>1237.6324999999999</v>
      </c>
      <c r="W156">
        <v>0</v>
      </c>
      <c r="X156">
        <v>0</v>
      </c>
      <c r="Y156">
        <v>11.8</v>
      </c>
      <c r="Z156">
        <v>855</v>
      </c>
      <c r="AA156">
        <v>839</v>
      </c>
      <c r="AB156">
        <v>848</v>
      </c>
      <c r="AC156">
        <v>89</v>
      </c>
      <c r="AD156">
        <v>19.39</v>
      </c>
      <c r="AE156">
        <v>0.45</v>
      </c>
      <c r="AF156">
        <v>982</v>
      </c>
      <c r="AG156">
        <v>-3</v>
      </c>
      <c r="AH156">
        <v>58</v>
      </c>
      <c r="AI156">
        <v>35</v>
      </c>
      <c r="AJ156">
        <v>190</v>
      </c>
      <c r="AK156">
        <v>170</v>
      </c>
      <c r="AL156">
        <v>4.3</v>
      </c>
      <c r="AM156">
        <v>174.2</v>
      </c>
      <c r="AN156" t="s">
        <v>155</v>
      </c>
      <c r="AO156">
        <v>2</v>
      </c>
      <c r="AP156" s="28">
        <v>0.89008101851851851</v>
      </c>
      <c r="AQ156">
        <v>47.159638999999999</v>
      </c>
      <c r="AR156">
        <v>-88.490179999999995</v>
      </c>
      <c r="AS156">
        <v>312.2</v>
      </c>
      <c r="AT156">
        <v>33.4</v>
      </c>
      <c r="AU156">
        <v>12</v>
      </c>
      <c r="AV156">
        <v>11</v>
      </c>
      <c r="AW156" t="s">
        <v>215</v>
      </c>
      <c r="AX156">
        <v>1.1912</v>
      </c>
      <c r="AY156">
        <v>1.1912</v>
      </c>
      <c r="AZ156">
        <v>1.8868</v>
      </c>
      <c r="BA156">
        <v>14.686999999999999</v>
      </c>
      <c r="BB156">
        <v>12.2</v>
      </c>
      <c r="BC156">
        <v>0.83</v>
      </c>
      <c r="BD156">
        <v>17.686</v>
      </c>
      <c r="BE156">
        <v>2084.7179999999998</v>
      </c>
      <c r="BF156">
        <v>665.54700000000003</v>
      </c>
      <c r="BG156">
        <v>2.032</v>
      </c>
      <c r="BH156">
        <v>4.0000000000000001E-3</v>
      </c>
      <c r="BI156">
        <v>2.0350000000000001</v>
      </c>
      <c r="BJ156">
        <v>1.611</v>
      </c>
      <c r="BK156">
        <v>3.0000000000000001E-3</v>
      </c>
      <c r="BL156">
        <v>1.6140000000000001</v>
      </c>
      <c r="BM156">
        <v>8.3933999999999997</v>
      </c>
      <c r="BQ156">
        <v>0</v>
      </c>
      <c r="BR156">
        <v>0.39705600000000002</v>
      </c>
      <c r="BS156">
        <v>-5</v>
      </c>
      <c r="BT156">
        <v>5.0000000000000001E-3</v>
      </c>
      <c r="BU156">
        <v>9.7030560000000001</v>
      </c>
      <c r="BW156" s="4">
        <f t="shared" si="20"/>
        <v>2.5635473952000001</v>
      </c>
      <c r="BX156" t="e">
        <v>#NAME?</v>
      </c>
      <c r="BY156" s="4">
        <f t="shared" si="21"/>
        <v>15612.074977516933</v>
      </c>
      <c r="BZ156" s="4">
        <f t="shared" si="22"/>
        <v>4984.1607666175778</v>
      </c>
      <c r="CA156" s="4">
        <f t="shared" si="23"/>
        <v>12.064486798108801</v>
      </c>
      <c r="CB156" s="4">
        <f t="shared" si="24"/>
        <v>62.856650211822718</v>
      </c>
    </row>
    <row r="157" spans="1:80" customFormat="1" x14ac:dyDescent="0.25">
      <c r="A157" s="26">
        <v>43530</v>
      </c>
      <c r="B157" s="29">
        <v>0.68161288194444447</v>
      </c>
      <c r="C157">
        <v>11.917</v>
      </c>
      <c r="D157">
        <v>5.0712999999999999</v>
      </c>
      <c r="E157">
        <v>50712.863071</v>
      </c>
      <c r="F157">
        <v>106.9</v>
      </c>
      <c r="G157">
        <v>0.2</v>
      </c>
      <c r="H157">
        <v>1213.9000000000001</v>
      </c>
      <c r="J157">
        <v>0</v>
      </c>
      <c r="K157">
        <v>0.8528</v>
      </c>
      <c r="L157">
        <v>10.163600000000001</v>
      </c>
      <c r="M157">
        <v>4.3250000000000002</v>
      </c>
      <c r="N157">
        <v>91.168300000000002</v>
      </c>
      <c r="O157">
        <v>0.1706</v>
      </c>
      <c r="P157">
        <v>91.3</v>
      </c>
      <c r="Q157">
        <v>72.276300000000006</v>
      </c>
      <c r="R157">
        <v>0.13519999999999999</v>
      </c>
      <c r="S157">
        <v>72.400000000000006</v>
      </c>
      <c r="T157">
        <v>1213.9323999999999</v>
      </c>
      <c r="W157">
        <v>0</v>
      </c>
      <c r="X157">
        <v>0</v>
      </c>
      <c r="Y157">
        <v>11.8</v>
      </c>
      <c r="Z157">
        <v>854</v>
      </c>
      <c r="AA157">
        <v>839</v>
      </c>
      <c r="AB157">
        <v>847</v>
      </c>
      <c r="AC157">
        <v>89</v>
      </c>
      <c r="AD157">
        <v>19.39</v>
      </c>
      <c r="AE157">
        <v>0.45</v>
      </c>
      <c r="AF157">
        <v>982</v>
      </c>
      <c r="AG157">
        <v>-3</v>
      </c>
      <c r="AH157">
        <v>58</v>
      </c>
      <c r="AI157">
        <v>35</v>
      </c>
      <c r="AJ157">
        <v>190</v>
      </c>
      <c r="AK157">
        <v>170</v>
      </c>
      <c r="AL157">
        <v>4.4000000000000004</v>
      </c>
      <c r="AM157">
        <v>174.2</v>
      </c>
      <c r="AN157" t="s">
        <v>155</v>
      </c>
      <c r="AO157">
        <v>2</v>
      </c>
      <c r="AP157" s="28">
        <v>0.89009259259259255</v>
      </c>
      <c r="AQ157">
        <v>47.159548999999998</v>
      </c>
      <c r="AR157">
        <v>-88.490008000000003</v>
      </c>
      <c r="AS157">
        <v>312.5</v>
      </c>
      <c r="AT157">
        <v>34.9</v>
      </c>
      <c r="AU157">
        <v>12</v>
      </c>
      <c r="AV157">
        <v>11</v>
      </c>
      <c r="AW157" t="s">
        <v>215</v>
      </c>
      <c r="AX157">
        <v>1.2</v>
      </c>
      <c r="AY157">
        <v>1.2956000000000001</v>
      </c>
      <c r="AZ157">
        <v>1.9</v>
      </c>
      <c r="BA157">
        <v>14.686999999999999</v>
      </c>
      <c r="BB157">
        <v>12.47</v>
      </c>
      <c r="BC157">
        <v>0.85</v>
      </c>
      <c r="BD157">
        <v>17.256</v>
      </c>
      <c r="BE157">
        <v>2196.172</v>
      </c>
      <c r="BF157">
        <v>594.81500000000005</v>
      </c>
      <c r="BG157">
        <v>2.0630000000000002</v>
      </c>
      <c r="BH157">
        <v>4.0000000000000001E-3</v>
      </c>
      <c r="BI157">
        <v>2.0670000000000002</v>
      </c>
      <c r="BJ157">
        <v>1.6359999999999999</v>
      </c>
      <c r="BK157">
        <v>3.0000000000000001E-3</v>
      </c>
      <c r="BL157">
        <v>1.639</v>
      </c>
      <c r="BM157">
        <v>8.3297000000000008</v>
      </c>
      <c r="BQ157">
        <v>0</v>
      </c>
      <c r="BR157">
        <v>0.381328</v>
      </c>
      <c r="BS157">
        <v>-5</v>
      </c>
      <c r="BT157">
        <v>5.0000000000000001E-3</v>
      </c>
      <c r="BU157">
        <v>9.3187029999999993</v>
      </c>
      <c r="BW157" s="4">
        <f t="shared" si="20"/>
        <v>2.4620013325999999</v>
      </c>
      <c r="BX157" t="e">
        <v>#NAME?</v>
      </c>
      <c r="BY157" s="4">
        <f t="shared" si="21"/>
        <v>15795.253300074168</v>
      </c>
      <c r="BZ157" s="4">
        <f t="shared" si="22"/>
        <v>4278.0135579925509</v>
      </c>
      <c r="CA157" s="4">
        <f t="shared" si="23"/>
        <v>11.7663982597544</v>
      </c>
      <c r="CB157" s="4">
        <f t="shared" si="24"/>
        <v>59.908659892589384</v>
      </c>
    </row>
    <row r="158" spans="1:80" customFormat="1" x14ac:dyDescent="0.25">
      <c r="A158" s="26">
        <v>43530</v>
      </c>
      <c r="B158" s="29">
        <v>0.68162445601851862</v>
      </c>
      <c r="C158">
        <v>12.249000000000001</v>
      </c>
      <c r="D158">
        <v>4.4215999999999998</v>
      </c>
      <c r="E158">
        <v>44215.860349000002</v>
      </c>
      <c r="F158">
        <v>106.6</v>
      </c>
      <c r="G158">
        <v>0.2</v>
      </c>
      <c r="H158">
        <v>1183.4000000000001</v>
      </c>
      <c r="J158">
        <v>0</v>
      </c>
      <c r="K158">
        <v>0.85629999999999995</v>
      </c>
      <c r="L158">
        <v>10.488300000000001</v>
      </c>
      <c r="M158">
        <v>3.7860999999999998</v>
      </c>
      <c r="N158">
        <v>91.251300000000001</v>
      </c>
      <c r="O158">
        <v>0.17130000000000001</v>
      </c>
      <c r="P158">
        <v>91.4</v>
      </c>
      <c r="Q158">
        <v>72.342100000000002</v>
      </c>
      <c r="R158">
        <v>0.1358</v>
      </c>
      <c r="S158">
        <v>72.5</v>
      </c>
      <c r="T158">
        <v>1183.4102</v>
      </c>
      <c r="W158">
        <v>0</v>
      </c>
      <c r="X158">
        <v>0</v>
      </c>
      <c r="Y158">
        <v>12</v>
      </c>
      <c r="Z158">
        <v>853</v>
      </c>
      <c r="AA158">
        <v>838</v>
      </c>
      <c r="AB158">
        <v>846</v>
      </c>
      <c r="AC158">
        <v>89</v>
      </c>
      <c r="AD158">
        <v>19.39</v>
      </c>
      <c r="AE158">
        <v>0.45</v>
      </c>
      <c r="AF158">
        <v>982</v>
      </c>
      <c r="AG158">
        <v>-3</v>
      </c>
      <c r="AH158">
        <v>58</v>
      </c>
      <c r="AI158">
        <v>35</v>
      </c>
      <c r="AJ158">
        <v>190</v>
      </c>
      <c r="AK158">
        <v>170</v>
      </c>
      <c r="AL158">
        <v>4.5</v>
      </c>
      <c r="AM158">
        <v>174.6</v>
      </c>
      <c r="AN158" t="s">
        <v>155</v>
      </c>
      <c r="AO158">
        <v>2</v>
      </c>
      <c r="AP158" s="28">
        <v>0.8901041666666667</v>
      </c>
      <c r="AQ158">
        <v>47.159453999999997</v>
      </c>
      <c r="AR158">
        <v>-88.489836999999994</v>
      </c>
      <c r="AS158">
        <v>312.60000000000002</v>
      </c>
      <c r="AT158">
        <v>36.1</v>
      </c>
      <c r="AU158">
        <v>12</v>
      </c>
      <c r="AV158">
        <v>11</v>
      </c>
      <c r="AW158" t="s">
        <v>215</v>
      </c>
      <c r="AX158">
        <v>1.2</v>
      </c>
      <c r="AY158">
        <v>1.3</v>
      </c>
      <c r="AZ158">
        <v>1.9</v>
      </c>
      <c r="BA158">
        <v>14.686999999999999</v>
      </c>
      <c r="BB158">
        <v>12.78</v>
      </c>
      <c r="BC158">
        <v>0.87</v>
      </c>
      <c r="BD158">
        <v>16.783000000000001</v>
      </c>
      <c r="BE158">
        <v>2300.6439999999998</v>
      </c>
      <c r="BF158">
        <v>528.59199999999998</v>
      </c>
      <c r="BG158">
        <v>2.0960000000000001</v>
      </c>
      <c r="BH158">
        <v>4.0000000000000001E-3</v>
      </c>
      <c r="BI158">
        <v>2.1</v>
      </c>
      <c r="BJ158">
        <v>1.6619999999999999</v>
      </c>
      <c r="BK158">
        <v>3.0000000000000001E-3</v>
      </c>
      <c r="BL158">
        <v>1.665</v>
      </c>
      <c r="BM158">
        <v>8.2431999999999999</v>
      </c>
      <c r="BQ158">
        <v>0</v>
      </c>
      <c r="BR158">
        <v>0.34533599999999998</v>
      </c>
      <c r="BS158">
        <v>-5</v>
      </c>
      <c r="BT158">
        <v>5.0000000000000001E-3</v>
      </c>
      <c r="BU158">
        <v>8.4391479999999994</v>
      </c>
      <c r="BW158" s="4">
        <f t="shared" si="20"/>
        <v>2.2296229016</v>
      </c>
      <c r="BX158" t="e">
        <v>#NAME?</v>
      </c>
      <c r="BY158" s="4">
        <f t="shared" si="21"/>
        <v>14984.863768090601</v>
      </c>
      <c r="BZ158" s="4">
        <f t="shared" si="22"/>
        <v>3442.8964711196286</v>
      </c>
      <c r="CA158" s="4">
        <f t="shared" si="23"/>
        <v>10.825161816676799</v>
      </c>
      <c r="CB158" s="4">
        <f t="shared" si="24"/>
        <v>53.690718343700482</v>
      </c>
    </row>
    <row r="159" spans="1:80" customFormat="1" x14ac:dyDescent="0.25">
      <c r="A159" s="26">
        <v>43530</v>
      </c>
      <c r="B159" s="29">
        <v>0.68163603009259255</v>
      </c>
      <c r="C159">
        <v>12.12</v>
      </c>
      <c r="D159">
        <v>4.7112999999999996</v>
      </c>
      <c r="E159">
        <v>47112.773037999999</v>
      </c>
      <c r="F159">
        <v>104.4</v>
      </c>
      <c r="G159">
        <v>0.3</v>
      </c>
      <c r="H159">
        <v>1161.9000000000001</v>
      </c>
      <c r="J159">
        <v>0</v>
      </c>
      <c r="K159">
        <v>0.85470000000000002</v>
      </c>
      <c r="L159">
        <v>10.358599999999999</v>
      </c>
      <c r="M159">
        <v>4.0266000000000002</v>
      </c>
      <c r="N159">
        <v>89.197500000000005</v>
      </c>
      <c r="O159">
        <v>0.23769999999999999</v>
      </c>
      <c r="P159">
        <v>89.4</v>
      </c>
      <c r="Q159">
        <v>70.713899999999995</v>
      </c>
      <c r="R159">
        <v>0.18840000000000001</v>
      </c>
      <c r="S159">
        <v>70.900000000000006</v>
      </c>
      <c r="T159">
        <v>1161.8821</v>
      </c>
      <c r="W159">
        <v>0</v>
      </c>
      <c r="X159">
        <v>0</v>
      </c>
      <c r="Y159">
        <v>12.1</v>
      </c>
      <c r="Z159">
        <v>852</v>
      </c>
      <c r="AA159">
        <v>837</v>
      </c>
      <c r="AB159">
        <v>846</v>
      </c>
      <c r="AC159">
        <v>89</v>
      </c>
      <c r="AD159">
        <v>19.39</v>
      </c>
      <c r="AE159">
        <v>0.45</v>
      </c>
      <c r="AF159">
        <v>982</v>
      </c>
      <c r="AG159">
        <v>-3</v>
      </c>
      <c r="AH159">
        <v>58</v>
      </c>
      <c r="AI159">
        <v>35</v>
      </c>
      <c r="AJ159">
        <v>190</v>
      </c>
      <c r="AK159">
        <v>170</v>
      </c>
      <c r="AL159">
        <v>4.5999999999999996</v>
      </c>
      <c r="AM159">
        <v>174.9</v>
      </c>
      <c r="AN159" t="s">
        <v>155</v>
      </c>
      <c r="AO159">
        <v>2</v>
      </c>
      <c r="AP159" s="28">
        <v>0.89011574074074085</v>
      </c>
      <c r="AQ159">
        <v>47.159356000000002</v>
      </c>
      <c r="AR159">
        <v>-88.489677</v>
      </c>
      <c r="AS159">
        <v>312.7</v>
      </c>
      <c r="AT159">
        <v>36.200000000000003</v>
      </c>
      <c r="AU159">
        <v>12</v>
      </c>
      <c r="AV159">
        <v>10</v>
      </c>
      <c r="AW159" t="s">
        <v>225</v>
      </c>
      <c r="AX159">
        <v>1.2956000000000001</v>
      </c>
      <c r="AY159">
        <v>1.4912000000000001</v>
      </c>
      <c r="AZ159">
        <v>1.9956</v>
      </c>
      <c r="BA159">
        <v>14.686999999999999</v>
      </c>
      <c r="BB159">
        <v>12.63</v>
      </c>
      <c r="BC159">
        <v>0.86</v>
      </c>
      <c r="BD159">
        <v>17.001999999999999</v>
      </c>
      <c r="BE159">
        <v>2255.116</v>
      </c>
      <c r="BF159">
        <v>557.94399999999996</v>
      </c>
      <c r="BG159">
        <v>2.0339999999999998</v>
      </c>
      <c r="BH159">
        <v>5.0000000000000001E-3</v>
      </c>
      <c r="BI159">
        <v>2.0390000000000001</v>
      </c>
      <c r="BJ159">
        <v>1.6120000000000001</v>
      </c>
      <c r="BK159">
        <v>4.0000000000000001E-3</v>
      </c>
      <c r="BL159">
        <v>1.6160000000000001</v>
      </c>
      <c r="BM159">
        <v>8.0324000000000009</v>
      </c>
      <c r="BQ159">
        <v>0</v>
      </c>
      <c r="BR159">
        <v>0.33781600000000001</v>
      </c>
      <c r="BS159">
        <v>-5</v>
      </c>
      <c r="BT159">
        <v>5.0000000000000001E-3</v>
      </c>
      <c r="BU159">
        <v>8.2553789999999996</v>
      </c>
      <c r="BW159" s="4">
        <f t="shared" si="20"/>
        <v>2.1810711318</v>
      </c>
      <c r="BX159" t="e">
        <v>#NAME?</v>
      </c>
      <c r="BY159" s="4">
        <f t="shared" si="21"/>
        <v>14368.475004186415</v>
      </c>
      <c r="BZ159" s="4">
        <f t="shared" si="22"/>
        <v>3554.9410397229167</v>
      </c>
      <c r="CA159" s="4">
        <f t="shared" si="23"/>
        <v>10.2708604376664</v>
      </c>
      <c r="CB159" s="4">
        <f t="shared" si="24"/>
        <v>51.178448746595286</v>
      </c>
    </row>
    <row r="160" spans="1:80" customFormat="1" x14ac:dyDescent="0.25">
      <c r="A160" s="26">
        <v>43530</v>
      </c>
      <c r="B160" s="29">
        <v>0.6816476041666667</v>
      </c>
      <c r="C160">
        <v>11.217000000000001</v>
      </c>
      <c r="D160">
        <v>5.8489000000000004</v>
      </c>
      <c r="E160">
        <v>58489.159592999997</v>
      </c>
      <c r="F160">
        <v>101.9</v>
      </c>
      <c r="G160">
        <v>0.3</v>
      </c>
      <c r="H160">
        <v>1160.5999999999999</v>
      </c>
      <c r="J160">
        <v>0</v>
      </c>
      <c r="K160">
        <v>0.85109999999999997</v>
      </c>
      <c r="L160">
        <v>9.5464000000000002</v>
      </c>
      <c r="M160">
        <v>4.9779</v>
      </c>
      <c r="N160">
        <v>86.730999999999995</v>
      </c>
      <c r="O160">
        <v>0.25530000000000003</v>
      </c>
      <c r="P160">
        <v>87</v>
      </c>
      <c r="Q160">
        <v>68.758499999999998</v>
      </c>
      <c r="R160">
        <v>0.2024</v>
      </c>
      <c r="S160">
        <v>69</v>
      </c>
      <c r="T160">
        <v>1160.5784000000001</v>
      </c>
      <c r="W160">
        <v>0</v>
      </c>
      <c r="X160">
        <v>0</v>
      </c>
      <c r="Y160">
        <v>12.1</v>
      </c>
      <c r="Z160">
        <v>851</v>
      </c>
      <c r="AA160">
        <v>837</v>
      </c>
      <c r="AB160">
        <v>845</v>
      </c>
      <c r="AC160">
        <v>89</v>
      </c>
      <c r="AD160">
        <v>19.39</v>
      </c>
      <c r="AE160">
        <v>0.45</v>
      </c>
      <c r="AF160">
        <v>982</v>
      </c>
      <c r="AG160">
        <v>-3</v>
      </c>
      <c r="AH160">
        <v>58</v>
      </c>
      <c r="AI160">
        <v>35</v>
      </c>
      <c r="AJ160">
        <v>190</v>
      </c>
      <c r="AK160">
        <v>170</v>
      </c>
      <c r="AL160">
        <v>4.5</v>
      </c>
      <c r="AM160">
        <v>174.7</v>
      </c>
      <c r="AN160" t="s">
        <v>155</v>
      </c>
      <c r="AO160">
        <v>2</v>
      </c>
      <c r="AP160" s="28">
        <v>0.89012731481481477</v>
      </c>
      <c r="AQ160">
        <v>47.159252000000002</v>
      </c>
      <c r="AR160">
        <v>-88.489526999999995</v>
      </c>
      <c r="AS160">
        <v>312.7</v>
      </c>
      <c r="AT160">
        <v>36.1</v>
      </c>
      <c r="AU160">
        <v>12</v>
      </c>
      <c r="AV160">
        <v>10</v>
      </c>
      <c r="AW160" t="s">
        <v>225</v>
      </c>
      <c r="AX160">
        <v>1.3</v>
      </c>
      <c r="AY160">
        <v>1.5955999999999999</v>
      </c>
      <c r="AZ160">
        <v>2.0956000000000001</v>
      </c>
      <c r="BA160">
        <v>14.686999999999999</v>
      </c>
      <c r="BB160">
        <v>12.31</v>
      </c>
      <c r="BC160">
        <v>0.84</v>
      </c>
      <c r="BD160">
        <v>17.497</v>
      </c>
      <c r="BE160">
        <v>2058.4960000000001</v>
      </c>
      <c r="BF160">
        <v>683.18</v>
      </c>
      <c r="BG160">
        <v>1.958</v>
      </c>
      <c r="BH160">
        <v>6.0000000000000001E-3</v>
      </c>
      <c r="BI160">
        <v>1.964</v>
      </c>
      <c r="BJ160">
        <v>1.5529999999999999</v>
      </c>
      <c r="BK160">
        <v>5.0000000000000001E-3</v>
      </c>
      <c r="BL160">
        <v>1.5569999999999999</v>
      </c>
      <c r="BM160">
        <v>7.9469000000000003</v>
      </c>
      <c r="BQ160">
        <v>0</v>
      </c>
      <c r="BR160">
        <v>0.39317600000000003</v>
      </c>
      <c r="BS160">
        <v>-5</v>
      </c>
      <c r="BT160">
        <v>5.0000000000000001E-3</v>
      </c>
      <c r="BU160">
        <v>9.6082339999999995</v>
      </c>
      <c r="BW160" s="4">
        <f t="shared" si="20"/>
        <v>2.5384954227999996</v>
      </c>
      <c r="BX160" t="e">
        <v>#NAME?</v>
      </c>
      <c r="BY160" s="4">
        <f t="shared" si="21"/>
        <v>15265.054987430196</v>
      </c>
      <c r="BZ160" s="4">
        <f t="shared" si="22"/>
        <v>5066.2135201198153</v>
      </c>
      <c r="CA160" s="4">
        <f t="shared" si="23"/>
        <v>11.5164811568636</v>
      </c>
      <c r="CB160" s="4">
        <f t="shared" si="24"/>
        <v>58.931309791036284</v>
      </c>
    </row>
    <row r="161" spans="1:80" customFormat="1" x14ac:dyDescent="0.25">
      <c r="A161" s="26"/>
      <c r="B161" s="27"/>
      <c r="AP161" s="28"/>
      <c r="BW161" s="4">
        <f t="shared" si="20"/>
        <v>0</v>
      </c>
      <c r="BX161" t="e">
        <v>#NAME?</v>
      </c>
      <c r="BY161" s="4">
        <f t="shared" si="21"/>
        <v>0</v>
      </c>
      <c r="BZ161" s="4">
        <f t="shared" si="22"/>
        <v>0</v>
      </c>
      <c r="CA161" s="4">
        <f t="shared" si="23"/>
        <v>0</v>
      </c>
      <c r="CB161" s="4">
        <f t="shared" si="24"/>
        <v>0</v>
      </c>
    </row>
    <row r="162" spans="1:80" customFormat="1" x14ac:dyDescent="0.25">
      <c r="A162" s="26"/>
      <c r="B162" s="27"/>
      <c r="AP162" s="28"/>
      <c r="BW162" s="4">
        <f t="shared" si="20"/>
        <v>0</v>
      </c>
      <c r="BX162" t="e">
        <v>#NAME?</v>
      </c>
      <c r="BY162" s="4">
        <f t="shared" si="21"/>
        <v>0</v>
      </c>
      <c r="BZ162" s="4">
        <f t="shared" si="22"/>
        <v>0</v>
      </c>
      <c r="CA162" s="4">
        <f t="shared" si="23"/>
        <v>0</v>
      </c>
      <c r="CB162" s="4">
        <f t="shared" si="24"/>
        <v>0</v>
      </c>
    </row>
    <row r="163" spans="1:80" customFormat="1" x14ac:dyDescent="0.25">
      <c r="A163" s="26"/>
      <c r="B163" s="27"/>
      <c r="AP163" s="28"/>
      <c r="BW163" s="4">
        <f t="shared" si="20"/>
        <v>0</v>
      </c>
      <c r="BX163" t="e">
        <v>#NAME?</v>
      </c>
      <c r="BY163" s="4">
        <f t="shared" si="21"/>
        <v>0</v>
      </c>
      <c r="BZ163" s="4">
        <f t="shared" si="22"/>
        <v>0</v>
      </c>
      <c r="CA163" s="4">
        <f t="shared" si="23"/>
        <v>0</v>
      </c>
      <c r="CB163" s="4">
        <f t="shared" si="24"/>
        <v>0</v>
      </c>
    </row>
    <row r="164" spans="1:80" customFormat="1" x14ac:dyDescent="0.25">
      <c r="A164" s="26"/>
      <c r="B164" s="27"/>
      <c r="AP164" s="28"/>
      <c r="BW164" s="4">
        <f t="shared" si="20"/>
        <v>0</v>
      </c>
      <c r="BX164" t="e">
        <v>#NAME?</v>
      </c>
      <c r="BY164" s="4">
        <f t="shared" si="21"/>
        <v>0</v>
      </c>
      <c r="BZ164" s="4">
        <f t="shared" si="22"/>
        <v>0</v>
      </c>
      <c r="CA164" s="4">
        <f t="shared" si="23"/>
        <v>0</v>
      </c>
      <c r="CB164" s="4">
        <f t="shared" si="24"/>
        <v>0</v>
      </c>
    </row>
    <row r="165" spans="1:80" customFormat="1" x14ac:dyDescent="0.25">
      <c r="A165" s="26"/>
      <c r="B165" s="27"/>
      <c r="AP165" s="28"/>
      <c r="BW165" s="4">
        <f t="shared" si="20"/>
        <v>0</v>
      </c>
      <c r="BX165" t="e">
        <v>#NAME?</v>
      </c>
      <c r="BY165" s="4">
        <f t="shared" si="21"/>
        <v>0</v>
      </c>
      <c r="BZ165" s="4">
        <f t="shared" si="22"/>
        <v>0</v>
      </c>
      <c r="CA165" s="4">
        <f t="shared" si="23"/>
        <v>0</v>
      </c>
      <c r="CB165" s="4">
        <f t="shared" si="24"/>
        <v>0</v>
      </c>
    </row>
    <row r="166" spans="1:80" customFormat="1" x14ac:dyDescent="0.25">
      <c r="A166" s="26"/>
      <c r="B166" s="27"/>
      <c r="AP166" s="28"/>
      <c r="BW166" s="4">
        <f t="shared" si="20"/>
        <v>0</v>
      </c>
      <c r="BX166" t="e">
        <v>#NAME?</v>
      </c>
      <c r="BY166" s="4">
        <f t="shared" si="21"/>
        <v>0</v>
      </c>
      <c r="BZ166" s="4">
        <f t="shared" si="22"/>
        <v>0</v>
      </c>
      <c r="CA166" s="4">
        <f t="shared" si="23"/>
        <v>0</v>
      </c>
      <c r="CB166" s="4">
        <f t="shared" si="24"/>
        <v>0</v>
      </c>
    </row>
    <row r="167" spans="1:80" customFormat="1" x14ac:dyDescent="0.25">
      <c r="A167" s="26"/>
      <c r="B167" s="27"/>
      <c r="AP167" s="28"/>
      <c r="BW167" s="4">
        <f t="shared" si="20"/>
        <v>0</v>
      </c>
      <c r="BX167" t="e">
        <v>#NAME?</v>
      </c>
      <c r="BY167" s="4">
        <f t="shared" si="21"/>
        <v>0</v>
      </c>
      <c r="BZ167" s="4">
        <f t="shared" si="22"/>
        <v>0</v>
      </c>
      <c r="CA167" s="4">
        <f t="shared" si="23"/>
        <v>0</v>
      </c>
      <c r="CB167" s="4">
        <f t="shared" si="24"/>
        <v>0</v>
      </c>
    </row>
    <row r="168" spans="1:80" customFormat="1" x14ac:dyDescent="0.25">
      <c r="A168" s="26"/>
      <c r="B168" s="27"/>
      <c r="AP168" s="28"/>
      <c r="BW168" s="4">
        <f t="shared" si="20"/>
        <v>0</v>
      </c>
      <c r="BX168" t="e">
        <v>#NAME?</v>
      </c>
      <c r="BY168" s="4">
        <f t="shared" si="21"/>
        <v>0</v>
      </c>
      <c r="BZ168" s="4">
        <f t="shared" si="22"/>
        <v>0</v>
      </c>
      <c r="CA168" s="4">
        <f t="shared" si="23"/>
        <v>0</v>
      </c>
      <c r="CB168" s="4">
        <f t="shared" si="24"/>
        <v>0</v>
      </c>
    </row>
    <row r="169" spans="1:80" customFormat="1" x14ac:dyDescent="0.25">
      <c r="A169" s="26"/>
      <c r="B169" s="27"/>
      <c r="AP169" s="28"/>
      <c r="BW169" s="4">
        <f t="shared" si="20"/>
        <v>0</v>
      </c>
      <c r="BX169" t="e">
        <v>#NAME?</v>
      </c>
      <c r="BY169" s="4">
        <f>BE169*$BU169*0.7403</f>
        <v>0</v>
      </c>
      <c r="BZ169" s="4">
        <f>BF169*$BU169*0.7403</f>
        <v>0</v>
      </c>
      <c r="CA169" s="4">
        <f>BJ169*$BU169*0.7403</f>
        <v>0</v>
      </c>
      <c r="CB169" s="4">
        <f>BM169*$BU169*0.7403</f>
        <v>0</v>
      </c>
    </row>
    <row r="170" spans="1:80" customFormat="1" x14ac:dyDescent="0.25">
      <c r="A170" s="26"/>
      <c r="B170" s="27"/>
      <c r="AP170" s="28"/>
      <c r="BW170" s="4">
        <f t="shared" si="20"/>
        <v>0</v>
      </c>
      <c r="BX170" t="e">
        <v>#NAME?</v>
      </c>
      <c r="BY170" s="4">
        <f t="shared" ref="BY170:BY196" si="25">BE170*$BU170*0.7403</f>
        <v>0</v>
      </c>
      <c r="BZ170" s="4">
        <f t="shared" ref="BZ170:BZ196" si="26">BF170*$BU170*0.7403</f>
        <v>0</v>
      </c>
      <c r="CA170" s="4">
        <f t="shared" ref="CA170:CA196" si="27">BJ170*$BU170*0.7403</f>
        <v>0</v>
      </c>
      <c r="CB170" s="4">
        <f t="shared" ref="CB170:CB196" si="28">BM170*$BU170*0.7403</f>
        <v>0</v>
      </c>
    </row>
    <row r="171" spans="1:80" customFormat="1" x14ac:dyDescent="0.25">
      <c r="A171" s="26"/>
      <c r="B171" s="27"/>
      <c r="AP171" s="28"/>
      <c r="BW171" s="4">
        <f t="shared" si="20"/>
        <v>0</v>
      </c>
      <c r="BX171" t="e">
        <v>#NAME?</v>
      </c>
      <c r="BY171" s="4">
        <f t="shared" si="25"/>
        <v>0</v>
      </c>
      <c r="BZ171" s="4">
        <f t="shared" si="26"/>
        <v>0</v>
      </c>
      <c r="CA171" s="4">
        <f t="shared" si="27"/>
        <v>0</v>
      </c>
      <c r="CB171" s="4">
        <f t="shared" si="28"/>
        <v>0</v>
      </c>
    </row>
    <row r="172" spans="1:80" customFormat="1" x14ac:dyDescent="0.25">
      <c r="A172" s="26"/>
      <c r="B172" s="27"/>
      <c r="AP172" s="28"/>
      <c r="BW172" s="4">
        <f t="shared" si="20"/>
        <v>0</v>
      </c>
      <c r="BX172" t="e">
        <v>#NAME?</v>
      </c>
      <c r="BY172" s="4">
        <f t="shared" si="25"/>
        <v>0</v>
      </c>
      <c r="BZ172" s="4">
        <f t="shared" si="26"/>
        <v>0</v>
      </c>
      <c r="CA172" s="4">
        <f t="shared" si="27"/>
        <v>0</v>
      </c>
      <c r="CB172" s="4">
        <f t="shared" si="28"/>
        <v>0</v>
      </c>
    </row>
    <row r="173" spans="1:80" customFormat="1" x14ac:dyDescent="0.25">
      <c r="A173" s="26"/>
      <c r="B173" s="27"/>
      <c r="AP173" s="28"/>
      <c r="BW173" s="4">
        <f t="shared" si="20"/>
        <v>0</v>
      </c>
      <c r="BX173" t="e">
        <v>#NAME?</v>
      </c>
      <c r="BY173" s="4">
        <f t="shared" si="25"/>
        <v>0</v>
      </c>
      <c r="BZ173" s="4">
        <f t="shared" si="26"/>
        <v>0</v>
      </c>
      <c r="CA173" s="4">
        <f t="shared" si="27"/>
        <v>0</v>
      </c>
      <c r="CB173" s="4">
        <f t="shared" si="28"/>
        <v>0</v>
      </c>
    </row>
    <row r="174" spans="1:80" customFormat="1" x14ac:dyDescent="0.25">
      <c r="A174" s="26"/>
      <c r="B174" s="27"/>
      <c r="AP174" s="28"/>
      <c r="BW174" s="4">
        <f t="shared" si="20"/>
        <v>0</v>
      </c>
      <c r="BX174" t="e">
        <v>#NAME?</v>
      </c>
      <c r="BY174" s="4">
        <f t="shared" si="25"/>
        <v>0</v>
      </c>
      <c r="BZ174" s="4">
        <f t="shared" si="26"/>
        <v>0</v>
      </c>
      <c r="CA174" s="4">
        <f t="shared" si="27"/>
        <v>0</v>
      </c>
      <c r="CB174" s="4">
        <f t="shared" si="28"/>
        <v>0</v>
      </c>
    </row>
    <row r="175" spans="1:80" customFormat="1" x14ac:dyDescent="0.25">
      <c r="A175" s="26"/>
      <c r="B175" s="27"/>
      <c r="AP175" s="28"/>
      <c r="BW175" s="4">
        <f t="shared" si="20"/>
        <v>0</v>
      </c>
      <c r="BX175" t="e">
        <v>#NAME?</v>
      </c>
      <c r="BY175" s="4">
        <f t="shared" si="25"/>
        <v>0</v>
      </c>
      <c r="BZ175" s="4">
        <f t="shared" si="26"/>
        <v>0</v>
      </c>
      <c r="CA175" s="4">
        <f t="shared" si="27"/>
        <v>0</v>
      </c>
      <c r="CB175" s="4">
        <f t="shared" si="28"/>
        <v>0</v>
      </c>
    </row>
    <row r="176" spans="1:80" customFormat="1" x14ac:dyDescent="0.25">
      <c r="A176" s="26"/>
      <c r="B176" s="27"/>
      <c r="AP176" s="28"/>
      <c r="BW176" s="4">
        <f t="shared" si="20"/>
        <v>0</v>
      </c>
      <c r="BX176" t="e">
        <v>#NAME?</v>
      </c>
      <c r="BY176" s="4">
        <f t="shared" si="25"/>
        <v>0</v>
      </c>
      <c r="BZ176" s="4">
        <f t="shared" si="26"/>
        <v>0</v>
      </c>
      <c r="CA176" s="4">
        <f t="shared" si="27"/>
        <v>0</v>
      </c>
      <c r="CB176" s="4">
        <f t="shared" si="28"/>
        <v>0</v>
      </c>
    </row>
    <row r="177" spans="1:80" customFormat="1" x14ac:dyDescent="0.25">
      <c r="A177" s="26"/>
      <c r="B177" s="27"/>
      <c r="AP177" s="28"/>
      <c r="BW177" s="4">
        <f t="shared" si="20"/>
        <v>0</v>
      </c>
      <c r="BX177" t="e">
        <v>#NAME?</v>
      </c>
      <c r="BY177" s="4">
        <f t="shared" si="25"/>
        <v>0</v>
      </c>
      <c r="BZ177" s="4">
        <f t="shared" si="26"/>
        <v>0</v>
      </c>
      <c r="CA177" s="4">
        <f t="shared" si="27"/>
        <v>0</v>
      </c>
      <c r="CB177" s="4">
        <f t="shared" si="28"/>
        <v>0</v>
      </c>
    </row>
    <row r="178" spans="1:80" customFormat="1" x14ac:dyDescent="0.25">
      <c r="A178" s="26"/>
      <c r="B178" s="27"/>
      <c r="AP178" s="28"/>
      <c r="BW178" s="4">
        <f t="shared" si="20"/>
        <v>0</v>
      </c>
      <c r="BX178" t="e">
        <v>#NAME?</v>
      </c>
      <c r="BY178" s="4">
        <f t="shared" si="25"/>
        <v>0</v>
      </c>
      <c r="BZ178" s="4">
        <f t="shared" si="26"/>
        <v>0</v>
      </c>
      <c r="CA178" s="4">
        <f t="shared" si="27"/>
        <v>0</v>
      </c>
      <c r="CB178" s="4">
        <f t="shared" si="28"/>
        <v>0</v>
      </c>
    </row>
    <row r="179" spans="1:80" customFormat="1" x14ac:dyDescent="0.25">
      <c r="A179" s="26"/>
      <c r="B179" s="27"/>
      <c r="AP179" s="28"/>
      <c r="BW179" s="4">
        <f t="shared" si="20"/>
        <v>0</v>
      </c>
      <c r="BX179" t="e">
        <v>#NAME?</v>
      </c>
      <c r="BY179" s="4">
        <f t="shared" si="25"/>
        <v>0</v>
      </c>
      <c r="BZ179" s="4">
        <f t="shared" si="26"/>
        <v>0</v>
      </c>
      <c r="CA179" s="4">
        <f t="shared" si="27"/>
        <v>0</v>
      </c>
      <c r="CB179" s="4">
        <f t="shared" si="28"/>
        <v>0</v>
      </c>
    </row>
    <row r="180" spans="1:80" customFormat="1" x14ac:dyDescent="0.25">
      <c r="A180" s="26"/>
      <c r="B180" s="27"/>
      <c r="AP180" s="28"/>
      <c r="BW180" s="4">
        <f t="shared" si="20"/>
        <v>0</v>
      </c>
      <c r="BX180" t="e">
        <v>#NAME?</v>
      </c>
      <c r="BY180" s="4">
        <f t="shared" si="25"/>
        <v>0</v>
      </c>
      <c r="BZ180" s="4">
        <f t="shared" si="26"/>
        <v>0</v>
      </c>
      <c r="CA180" s="4">
        <f t="shared" si="27"/>
        <v>0</v>
      </c>
      <c r="CB180" s="4">
        <f t="shared" si="28"/>
        <v>0</v>
      </c>
    </row>
    <row r="181" spans="1:80" customFormat="1" x14ac:dyDescent="0.25">
      <c r="A181" s="26"/>
      <c r="B181" s="27"/>
      <c r="AP181" s="28"/>
      <c r="BW181" s="4">
        <f t="shared" si="20"/>
        <v>0</v>
      </c>
      <c r="BX181" t="e">
        <v>#NAME?</v>
      </c>
      <c r="BY181" s="4">
        <f t="shared" si="25"/>
        <v>0</v>
      </c>
      <c r="BZ181" s="4">
        <f t="shared" si="26"/>
        <v>0</v>
      </c>
      <c r="CA181" s="4">
        <f t="shared" si="27"/>
        <v>0</v>
      </c>
      <c r="CB181" s="4">
        <f t="shared" si="28"/>
        <v>0</v>
      </c>
    </row>
    <row r="182" spans="1:80" customFormat="1" x14ac:dyDescent="0.25">
      <c r="A182" s="26"/>
      <c r="B182" s="27"/>
      <c r="AP182" s="28"/>
      <c r="BW182" s="4">
        <f t="shared" si="20"/>
        <v>0</v>
      </c>
      <c r="BX182" t="e">
        <v>#NAME?</v>
      </c>
      <c r="BY182" s="4">
        <f t="shared" si="25"/>
        <v>0</v>
      </c>
      <c r="BZ182" s="4">
        <f t="shared" si="26"/>
        <v>0</v>
      </c>
      <c r="CA182" s="4">
        <f t="shared" si="27"/>
        <v>0</v>
      </c>
      <c r="CB182" s="4">
        <f t="shared" si="28"/>
        <v>0</v>
      </c>
    </row>
    <row r="183" spans="1:80" customFormat="1" x14ac:dyDescent="0.25">
      <c r="A183" s="26"/>
      <c r="B183" s="27"/>
      <c r="AP183" s="28"/>
      <c r="BW183" s="4">
        <f t="shared" si="20"/>
        <v>0</v>
      </c>
      <c r="BX183" t="e">
        <v>#NAME?</v>
      </c>
      <c r="BY183" s="4">
        <f t="shared" si="25"/>
        <v>0</v>
      </c>
      <c r="BZ183" s="4">
        <f t="shared" si="26"/>
        <v>0</v>
      </c>
      <c r="CA183" s="4">
        <f t="shared" si="27"/>
        <v>0</v>
      </c>
      <c r="CB183" s="4">
        <f t="shared" si="28"/>
        <v>0</v>
      </c>
    </row>
    <row r="184" spans="1:80" customFormat="1" x14ac:dyDescent="0.25">
      <c r="A184" s="26"/>
      <c r="B184" s="27"/>
      <c r="AP184" s="28"/>
      <c r="BW184" s="4">
        <f t="shared" si="20"/>
        <v>0</v>
      </c>
      <c r="BX184" t="e">
        <v>#NAME?</v>
      </c>
      <c r="BY184" s="4">
        <f t="shared" si="25"/>
        <v>0</v>
      </c>
      <c r="BZ184" s="4">
        <f t="shared" si="26"/>
        <v>0</v>
      </c>
      <c r="CA184" s="4">
        <f t="shared" si="27"/>
        <v>0</v>
      </c>
      <c r="CB184" s="4">
        <f t="shared" si="28"/>
        <v>0</v>
      </c>
    </row>
    <row r="185" spans="1:80" customFormat="1" x14ac:dyDescent="0.25">
      <c r="A185" s="26"/>
      <c r="B185" s="27"/>
      <c r="AP185" s="28"/>
      <c r="BW185" s="4">
        <f t="shared" si="20"/>
        <v>0</v>
      </c>
      <c r="BX185" t="e">
        <v>#NAME?</v>
      </c>
      <c r="BY185" s="4">
        <f t="shared" si="25"/>
        <v>0</v>
      </c>
      <c r="BZ185" s="4">
        <f t="shared" si="26"/>
        <v>0</v>
      </c>
      <c r="CA185" s="4">
        <f t="shared" si="27"/>
        <v>0</v>
      </c>
      <c r="CB185" s="4">
        <f t="shared" si="28"/>
        <v>0</v>
      </c>
    </row>
    <row r="186" spans="1:80" customFormat="1" x14ac:dyDescent="0.25">
      <c r="A186" s="26"/>
      <c r="B186" s="27"/>
      <c r="AP186" s="28"/>
      <c r="BW186" s="4">
        <f t="shared" si="20"/>
        <v>0</v>
      </c>
      <c r="BX186" t="e">
        <v>#NAME?</v>
      </c>
      <c r="BY186" s="4">
        <f t="shared" si="25"/>
        <v>0</v>
      </c>
      <c r="BZ186" s="4">
        <f t="shared" si="26"/>
        <v>0</v>
      </c>
      <c r="CA186" s="4">
        <f t="shared" si="27"/>
        <v>0</v>
      </c>
      <c r="CB186" s="4">
        <f t="shared" si="28"/>
        <v>0</v>
      </c>
    </row>
    <row r="187" spans="1:80" customFormat="1" x14ac:dyDescent="0.25">
      <c r="A187" s="26"/>
      <c r="B187" s="27"/>
      <c r="AP187" s="28"/>
      <c r="BW187" s="4">
        <f t="shared" si="20"/>
        <v>0</v>
      </c>
      <c r="BX187" t="e">
        <v>#NAME?</v>
      </c>
      <c r="BY187" s="4">
        <f t="shared" si="25"/>
        <v>0</v>
      </c>
      <c r="BZ187" s="4">
        <f t="shared" si="26"/>
        <v>0</v>
      </c>
      <c r="CA187" s="4">
        <f t="shared" si="27"/>
        <v>0</v>
      </c>
      <c r="CB187" s="4">
        <f t="shared" si="28"/>
        <v>0</v>
      </c>
    </row>
    <row r="188" spans="1:80" customFormat="1" x14ac:dyDescent="0.25">
      <c r="A188" s="26"/>
      <c r="B188" s="27"/>
      <c r="AP188" s="28"/>
      <c r="BW188" s="4">
        <f t="shared" si="20"/>
        <v>0</v>
      </c>
      <c r="BX188" t="e">
        <v>#NAME?</v>
      </c>
      <c r="BY188" s="4">
        <f t="shared" si="25"/>
        <v>0</v>
      </c>
      <c r="BZ188" s="4">
        <f t="shared" si="26"/>
        <v>0</v>
      </c>
      <c r="CA188" s="4">
        <f t="shared" si="27"/>
        <v>0</v>
      </c>
      <c r="CB188" s="4">
        <f t="shared" si="28"/>
        <v>0</v>
      </c>
    </row>
    <row r="189" spans="1:80" customFormat="1" x14ac:dyDescent="0.25">
      <c r="A189" s="26"/>
      <c r="B189" s="27"/>
      <c r="AP189" s="28"/>
      <c r="BW189" s="4">
        <f t="shared" si="20"/>
        <v>0</v>
      </c>
      <c r="BX189" t="e">
        <v>#NAME?</v>
      </c>
      <c r="BY189" s="4">
        <f t="shared" si="25"/>
        <v>0</v>
      </c>
      <c r="BZ189" s="4">
        <f t="shared" si="26"/>
        <v>0</v>
      </c>
      <c r="CA189" s="4">
        <f t="shared" si="27"/>
        <v>0</v>
      </c>
      <c r="CB189" s="4">
        <f t="shared" si="28"/>
        <v>0</v>
      </c>
    </row>
    <row r="190" spans="1:80" customFormat="1" x14ac:dyDescent="0.25">
      <c r="A190" s="26"/>
      <c r="B190" s="27"/>
      <c r="AP190" s="28"/>
      <c r="BW190" s="4">
        <f t="shared" si="20"/>
        <v>0</v>
      </c>
      <c r="BX190" t="e">
        <v>#NAME?</v>
      </c>
      <c r="BY190" s="4">
        <f t="shared" si="25"/>
        <v>0</v>
      </c>
      <c r="BZ190" s="4">
        <f t="shared" si="26"/>
        <v>0</v>
      </c>
      <c r="CA190" s="4">
        <f t="shared" si="27"/>
        <v>0</v>
      </c>
      <c r="CB190" s="4">
        <f t="shared" si="28"/>
        <v>0</v>
      </c>
    </row>
    <row r="191" spans="1:80" customFormat="1" x14ac:dyDescent="0.25">
      <c r="A191" s="26"/>
      <c r="B191" s="27"/>
      <c r="AP191" s="28"/>
      <c r="BW191" s="4">
        <f t="shared" si="20"/>
        <v>0</v>
      </c>
      <c r="BX191" t="e">
        <v>#NAME?</v>
      </c>
      <c r="BY191" s="4">
        <f t="shared" si="25"/>
        <v>0</v>
      </c>
      <c r="BZ191" s="4">
        <f t="shared" si="26"/>
        <v>0</v>
      </c>
      <c r="CA191" s="4">
        <f t="shared" si="27"/>
        <v>0</v>
      </c>
      <c r="CB191" s="4">
        <f t="shared" si="28"/>
        <v>0</v>
      </c>
    </row>
    <row r="192" spans="1:80" customFormat="1" x14ac:dyDescent="0.25">
      <c r="A192" s="26"/>
      <c r="B192" s="27"/>
      <c r="AP192" s="28"/>
      <c r="BW192" s="4">
        <f t="shared" si="20"/>
        <v>0</v>
      </c>
      <c r="BX192" t="e">
        <v>#NAME?</v>
      </c>
      <c r="BY192" s="4">
        <f t="shared" si="25"/>
        <v>0</v>
      </c>
      <c r="BZ192" s="4">
        <f t="shared" si="26"/>
        <v>0</v>
      </c>
      <c r="CA192" s="4">
        <f t="shared" si="27"/>
        <v>0</v>
      </c>
      <c r="CB192" s="4">
        <f t="shared" si="28"/>
        <v>0</v>
      </c>
    </row>
    <row r="193" spans="1:80" customFormat="1" x14ac:dyDescent="0.25">
      <c r="A193" s="26"/>
      <c r="B193" s="27"/>
      <c r="AP193" s="28"/>
      <c r="BW193" s="4">
        <f t="shared" si="20"/>
        <v>0</v>
      </c>
      <c r="BX193" t="e">
        <v>#NAME?</v>
      </c>
      <c r="BY193" s="4">
        <f t="shared" si="25"/>
        <v>0</v>
      </c>
      <c r="BZ193" s="4">
        <f t="shared" si="26"/>
        <v>0</v>
      </c>
      <c r="CA193" s="4">
        <f t="shared" si="27"/>
        <v>0</v>
      </c>
      <c r="CB193" s="4">
        <f t="shared" si="28"/>
        <v>0</v>
      </c>
    </row>
    <row r="194" spans="1:80" customFormat="1" x14ac:dyDescent="0.25">
      <c r="A194" s="26"/>
      <c r="B194" s="27"/>
      <c r="AP194" s="28"/>
      <c r="BW194" s="4">
        <f t="shared" si="20"/>
        <v>0</v>
      </c>
      <c r="BX194" t="e">
        <v>#NAME?</v>
      </c>
      <c r="BY194" s="4">
        <f t="shared" si="25"/>
        <v>0</v>
      </c>
      <c r="BZ194" s="4">
        <f t="shared" si="26"/>
        <v>0</v>
      </c>
      <c r="CA194" s="4">
        <f t="shared" si="27"/>
        <v>0</v>
      </c>
      <c r="CB194" s="4">
        <f t="shared" si="28"/>
        <v>0</v>
      </c>
    </row>
    <row r="195" spans="1:80" customFormat="1" x14ac:dyDescent="0.25">
      <c r="A195" s="26"/>
      <c r="B195" s="27"/>
      <c r="AP195" s="28"/>
      <c r="BW195" s="4">
        <f t="shared" si="20"/>
        <v>0</v>
      </c>
      <c r="BX195" t="e">
        <v>#NAME?</v>
      </c>
      <c r="BY195" s="4">
        <f t="shared" si="25"/>
        <v>0</v>
      </c>
      <c r="BZ195" s="4">
        <f t="shared" si="26"/>
        <v>0</v>
      </c>
      <c r="CA195" s="4">
        <f t="shared" si="27"/>
        <v>0</v>
      </c>
      <c r="CB195" s="4">
        <f t="shared" si="28"/>
        <v>0</v>
      </c>
    </row>
    <row r="196" spans="1:80" customFormat="1" x14ac:dyDescent="0.25">
      <c r="A196" s="26"/>
      <c r="B196" s="27"/>
      <c r="AP196" s="28"/>
      <c r="BW196" s="4">
        <f t="shared" si="20"/>
        <v>0</v>
      </c>
      <c r="BX196" t="e">
        <v>#NAME?</v>
      </c>
      <c r="BY196" s="4">
        <f t="shared" si="25"/>
        <v>0</v>
      </c>
      <c r="BZ196" s="4">
        <f t="shared" si="26"/>
        <v>0</v>
      </c>
      <c r="CA196" s="4">
        <f t="shared" si="27"/>
        <v>0</v>
      </c>
      <c r="CB196" s="4">
        <f t="shared" si="28"/>
        <v>0</v>
      </c>
    </row>
    <row r="197" spans="1:80" customFormat="1" x14ac:dyDescent="0.25">
      <c r="A197" s="26"/>
      <c r="B197" s="27"/>
      <c r="AP197" s="28"/>
    </row>
    <row r="198" spans="1:80" customFormat="1" x14ac:dyDescent="0.25">
      <c r="A198" s="26"/>
      <c r="B198" s="27"/>
      <c r="AP198" s="28"/>
    </row>
    <row r="199" spans="1:80" customFormat="1" x14ac:dyDescent="0.25">
      <c r="A199" s="26"/>
      <c r="B199" s="27"/>
      <c r="AP199" s="28"/>
    </row>
    <row r="200" spans="1:80" customFormat="1" x14ac:dyDescent="0.25">
      <c r="A200" s="26"/>
      <c r="B200" s="27"/>
      <c r="AP200" s="28"/>
    </row>
    <row r="201" spans="1:80" customFormat="1" x14ac:dyDescent="0.25">
      <c r="A201" s="26"/>
      <c r="B201" s="27"/>
      <c r="AP201" s="28"/>
    </row>
    <row r="202" spans="1:80" customFormat="1" x14ac:dyDescent="0.25">
      <c r="A202" s="26"/>
      <c r="B202" s="27"/>
      <c r="AP202" s="28"/>
    </row>
    <row r="203" spans="1:80" customFormat="1" x14ac:dyDescent="0.25">
      <c r="A203" s="26"/>
      <c r="B203" s="27"/>
      <c r="AP203" s="28"/>
    </row>
    <row r="204" spans="1:80" customFormat="1" x14ac:dyDescent="0.25">
      <c r="A204" s="26"/>
      <c r="B204" s="27"/>
      <c r="AP204" s="28"/>
    </row>
    <row r="205" spans="1:80" customFormat="1" x14ac:dyDescent="0.25">
      <c r="A205" s="26"/>
      <c r="B205" s="27"/>
      <c r="AP205" s="28"/>
    </row>
    <row r="206" spans="1:80" customFormat="1" x14ac:dyDescent="0.25">
      <c r="A206" s="26"/>
      <c r="B206" s="27"/>
      <c r="AP206" s="28"/>
    </row>
    <row r="207" spans="1:80" customFormat="1" x14ac:dyDescent="0.25">
      <c r="A207" s="26"/>
      <c r="B207" s="27"/>
      <c r="AP207" s="28"/>
    </row>
    <row r="208" spans="1:80" customFormat="1" x14ac:dyDescent="0.25">
      <c r="A208" s="26"/>
      <c r="B208" s="27"/>
      <c r="AP208" s="28"/>
    </row>
    <row r="209" spans="1:42" customFormat="1" x14ac:dyDescent="0.25">
      <c r="A209" s="26"/>
      <c r="B209" s="27"/>
      <c r="AP209" s="28"/>
    </row>
    <row r="210" spans="1:42" customFormat="1" x14ac:dyDescent="0.25">
      <c r="A210" s="26"/>
      <c r="B210" s="27"/>
      <c r="AP210" s="28"/>
    </row>
    <row r="211" spans="1:42" customFormat="1" x14ac:dyDescent="0.25">
      <c r="A211" s="26"/>
      <c r="B211" s="27"/>
      <c r="AP211" s="28"/>
    </row>
    <row r="212" spans="1:42" customFormat="1" x14ac:dyDescent="0.25">
      <c r="A212" s="26"/>
      <c r="B212" s="27"/>
      <c r="AP212" s="28"/>
    </row>
    <row r="213" spans="1:42" customFormat="1" x14ac:dyDescent="0.25">
      <c r="A213" s="26"/>
      <c r="B213" s="27"/>
      <c r="AP213" s="28"/>
    </row>
    <row r="214" spans="1:42" customFormat="1" x14ac:dyDescent="0.25">
      <c r="A214" s="26"/>
      <c r="B214" s="27"/>
      <c r="AP214" s="28"/>
    </row>
    <row r="215" spans="1:42" customFormat="1" x14ac:dyDescent="0.25">
      <c r="A215" s="26"/>
      <c r="B215" s="27"/>
      <c r="AP215" s="28"/>
    </row>
    <row r="216" spans="1:42" customFormat="1" x14ac:dyDescent="0.25">
      <c r="A216" s="26"/>
      <c r="B216" s="27"/>
      <c r="AP216" s="28"/>
    </row>
    <row r="217" spans="1:42" customFormat="1" x14ac:dyDescent="0.25">
      <c r="A217" s="26"/>
      <c r="B217" s="27"/>
      <c r="AP217" s="28"/>
    </row>
    <row r="218" spans="1:42" customFormat="1" x14ac:dyDescent="0.25">
      <c r="A218" s="26"/>
      <c r="B218" s="27"/>
      <c r="AP218" s="28"/>
    </row>
    <row r="219" spans="1:42" customFormat="1" x14ac:dyDescent="0.25">
      <c r="A219" s="26"/>
      <c r="B219" s="27"/>
      <c r="AP219" s="28"/>
    </row>
    <row r="220" spans="1:42" customFormat="1" x14ac:dyDescent="0.25">
      <c r="A220" s="26"/>
      <c r="B220" s="27"/>
      <c r="AP220" s="28"/>
    </row>
    <row r="221" spans="1:42" customFormat="1" x14ac:dyDescent="0.25">
      <c r="A221" s="26"/>
      <c r="B221" s="27"/>
      <c r="AP221" s="28"/>
    </row>
    <row r="222" spans="1:42" customFormat="1" x14ac:dyDescent="0.25">
      <c r="A222" s="26"/>
      <c r="B222" s="27"/>
      <c r="AP222" s="28"/>
    </row>
    <row r="223" spans="1:42" customFormat="1" x14ac:dyDescent="0.25">
      <c r="A223" s="26"/>
      <c r="B223" s="27"/>
      <c r="AP223" s="28"/>
    </row>
    <row r="224" spans="1:42" customFormat="1" x14ac:dyDescent="0.25">
      <c r="A224" s="26"/>
      <c r="B224" s="27"/>
      <c r="AP224" s="28"/>
    </row>
    <row r="225" spans="1:42" customFormat="1" x14ac:dyDescent="0.25">
      <c r="A225" s="26"/>
      <c r="B225" s="27"/>
      <c r="AP225" s="28"/>
    </row>
    <row r="226" spans="1:42" customFormat="1" x14ac:dyDescent="0.25">
      <c r="A226" s="26"/>
      <c r="B226" s="27"/>
      <c r="AP226" s="28"/>
    </row>
    <row r="227" spans="1:42" customFormat="1" x14ac:dyDescent="0.25">
      <c r="A227" s="26"/>
      <c r="B227" s="27"/>
      <c r="AP227" s="28"/>
    </row>
    <row r="228" spans="1:42" customFormat="1" x14ac:dyDescent="0.25">
      <c r="A228" s="26"/>
      <c r="B228" s="27"/>
      <c r="AP228" s="28"/>
    </row>
    <row r="229" spans="1:42" customFormat="1" x14ac:dyDescent="0.25">
      <c r="A229" s="26"/>
      <c r="B229" s="27"/>
      <c r="AP229" s="28"/>
    </row>
    <row r="230" spans="1:42" customFormat="1" x14ac:dyDescent="0.25">
      <c r="A230" s="26"/>
      <c r="B230" s="27"/>
      <c r="AP230" s="28"/>
    </row>
    <row r="231" spans="1:42" customFormat="1" x14ac:dyDescent="0.25">
      <c r="A231" s="26"/>
      <c r="B231" s="27"/>
      <c r="AP231" s="28"/>
    </row>
    <row r="232" spans="1:42" customFormat="1" x14ac:dyDescent="0.25">
      <c r="A232" s="26"/>
      <c r="B232" s="27"/>
      <c r="AP232" s="28"/>
    </row>
    <row r="233" spans="1:42" customFormat="1" x14ac:dyDescent="0.25">
      <c r="A233" s="26"/>
      <c r="B233" s="27"/>
      <c r="AP233" s="28"/>
    </row>
    <row r="234" spans="1:42" customFormat="1" x14ac:dyDescent="0.25">
      <c r="A234" s="26"/>
      <c r="B234" s="27"/>
      <c r="AP234" s="28"/>
    </row>
    <row r="235" spans="1:42" customFormat="1" x14ac:dyDescent="0.25">
      <c r="A235" s="26"/>
      <c r="B235" s="27"/>
      <c r="AP235" s="28"/>
    </row>
    <row r="236" spans="1:42" customFormat="1" x14ac:dyDescent="0.25">
      <c r="A236" s="26"/>
      <c r="B236" s="27"/>
      <c r="AP236" s="28"/>
    </row>
    <row r="237" spans="1:42" customFormat="1" x14ac:dyDescent="0.25">
      <c r="A237" s="26"/>
      <c r="B237" s="27"/>
      <c r="AP237" s="28"/>
    </row>
    <row r="238" spans="1:42" customFormat="1" x14ac:dyDescent="0.25">
      <c r="A238" s="26"/>
      <c r="B238" s="27"/>
      <c r="AP238" s="28"/>
    </row>
    <row r="239" spans="1:42" customFormat="1" x14ac:dyDescent="0.25">
      <c r="A239" s="26"/>
      <c r="B239" s="27"/>
      <c r="AP239" s="28"/>
    </row>
    <row r="240" spans="1:42" customFormat="1" x14ac:dyDescent="0.25">
      <c r="A240" s="26"/>
      <c r="B240" s="27"/>
      <c r="AP240" s="28"/>
    </row>
    <row r="241" spans="1:42" customFormat="1" x14ac:dyDescent="0.25">
      <c r="A241" s="26"/>
      <c r="B241" s="27"/>
      <c r="AP241" s="28"/>
    </row>
    <row r="242" spans="1:42" customFormat="1" x14ac:dyDescent="0.25">
      <c r="A242" s="26"/>
      <c r="B242" s="27"/>
      <c r="AP242" s="28"/>
    </row>
    <row r="243" spans="1:42" customFormat="1" x14ac:dyDescent="0.25">
      <c r="A243" s="26"/>
      <c r="B243" s="27"/>
      <c r="AP243" s="28"/>
    </row>
    <row r="244" spans="1:42" customFormat="1" x14ac:dyDescent="0.25">
      <c r="A244" s="26"/>
      <c r="B244" s="27"/>
      <c r="AP244" s="28"/>
    </row>
    <row r="245" spans="1:42" customFormat="1" x14ac:dyDescent="0.25">
      <c r="A245" s="26"/>
      <c r="B245" s="27"/>
      <c r="AP245" s="28"/>
    </row>
    <row r="246" spans="1:42" customFormat="1" x14ac:dyDescent="0.25">
      <c r="A246" s="26"/>
      <c r="B246" s="27"/>
      <c r="AP246" s="28"/>
    </row>
    <row r="247" spans="1:42" customFormat="1" x14ac:dyDescent="0.25">
      <c r="A247" s="26"/>
      <c r="B247" s="27"/>
      <c r="AP247" s="28"/>
    </row>
    <row r="248" spans="1:42" customFormat="1" x14ac:dyDescent="0.25">
      <c r="A248" s="26"/>
      <c r="B248" s="27"/>
      <c r="AP248" s="28"/>
    </row>
    <row r="249" spans="1:42" customFormat="1" x14ac:dyDescent="0.25">
      <c r="A249" s="26"/>
      <c r="B249" s="27"/>
      <c r="AP249" s="28"/>
    </row>
    <row r="250" spans="1:42" customFormat="1" x14ac:dyDescent="0.25">
      <c r="A250" s="26"/>
      <c r="B250" s="27"/>
      <c r="AP250" s="28"/>
    </row>
    <row r="251" spans="1:42" customFormat="1" x14ac:dyDescent="0.25">
      <c r="A251" s="26"/>
      <c r="B251" s="27"/>
      <c r="AP251" s="28"/>
    </row>
    <row r="252" spans="1:42" customFormat="1" x14ac:dyDescent="0.25">
      <c r="A252" s="26"/>
      <c r="B252" s="27"/>
      <c r="AP252" s="28"/>
    </row>
    <row r="253" spans="1:42" customFormat="1" x14ac:dyDescent="0.25">
      <c r="A253" s="26"/>
      <c r="B253" s="27"/>
      <c r="AP253" s="28"/>
    </row>
    <row r="254" spans="1:42" customFormat="1" x14ac:dyDescent="0.25">
      <c r="A254" s="26"/>
      <c r="B254" s="27"/>
      <c r="AP254" s="28"/>
    </row>
    <row r="255" spans="1:42" customFormat="1" x14ac:dyDescent="0.25">
      <c r="A255" s="26"/>
      <c r="B255" s="27"/>
      <c r="AP255" s="28"/>
    </row>
    <row r="256" spans="1:42" customFormat="1" x14ac:dyDescent="0.25">
      <c r="A256" s="26"/>
      <c r="B256" s="27"/>
      <c r="AP256" s="28"/>
    </row>
    <row r="257" spans="1:42" customFormat="1" x14ac:dyDescent="0.25">
      <c r="A257" s="26"/>
      <c r="B257" s="27"/>
      <c r="AP257" s="28"/>
    </row>
    <row r="258" spans="1:42" customFormat="1" x14ac:dyDescent="0.25">
      <c r="A258" s="26"/>
      <c r="B258" s="27"/>
      <c r="AP258" s="28"/>
    </row>
    <row r="259" spans="1:42" customFormat="1" x14ac:dyDescent="0.25">
      <c r="A259" s="26"/>
      <c r="B259" s="27"/>
      <c r="AP259" s="28"/>
    </row>
    <row r="260" spans="1:42" customFormat="1" x14ac:dyDescent="0.25">
      <c r="A260" s="26"/>
      <c r="B260" s="27"/>
      <c r="AP260" s="28"/>
    </row>
    <row r="261" spans="1:42" customFormat="1" x14ac:dyDescent="0.25">
      <c r="A261" s="26"/>
      <c r="B261" s="27"/>
      <c r="AP261" s="28"/>
    </row>
    <row r="262" spans="1:42" customFormat="1" x14ac:dyDescent="0.25">
      <c r="A262" s="26"/>
      <c r="B262" s="27"/>
      <c r="AP262" s="28"/>
    </row>
  </sheetData>
  <customSheetViews>
    <customSheetView guid="{2B424CCC-7244-4294-A128-8AE125D4F682}">
      <pane ySplit="9" topLeftCell="A10" activePane="bottomLeft" state="frozen"/>
      <selection pane="bottomLeft" activeCell="BW16" sqref="BW16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I189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0" sqref="A10:BU152"/>
    </sheetView>
  </sheetViews>
  <sheetFormatPr defaultRowHeight="15" x14ac:dyDescent="0.25"/>
  <cols>
    <col min="1" max="1" width="13.85546875" style="2" bestFit="1" customWidth="1"/>
    <col min="2" max="2" width="13.28515625" style="7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77" width="12" style="4" bestFit="1" customWidth="1"/>
    <col min="78" max="80" width="9.140625" style="4"/>
    <col min="81" max="81" width="14.7109375" style="4" bestFit="1" customWidth="1"/>
    <col min="82" max="82" width="3.28515625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5" t="s">
        <v>0</v>
      </c>
      <c r="B1" s="6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5" t="s">
        <v>72</v>
      </c>
      <c r="B2" s="6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5" t="s">
        <v>145</v>
      </c>
      <c r="B3" s="6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x14ac:dyDescent="0.25">
      <c r="A4" s="5" t="str">
        <f>'Lap Breaks'!B2</f>
        <v>Cells 263-442</v>
      </c>
      <c r="B4" s="4"/>
    </row>
    <row r="5" spans="1:87" x14ac:dyDescent="0.25">
      <c r="A5" s="4" t="s">
        <v>169</v>
      </c>
      <c r="B5" s="4"/>
      <c r="C5" s="4">
        <f t="shared" ref="C5:AH5" si="0">AVERAGE(C10:C199)</f>
        <v>12.378321678321674</v>
      </c>
      <c r="D5" s="4">
        <f t="shared" si="0"/>
        <v>3.9698153846153845</v>
      </c>
      <c r="E5" s="4">
        <f t="shared" si="0"/>
        <v>39698.16388960839</v>
      </c>
      <c r="F5" s="4">
        <f t="shared" si="0"/>
        <v>132.95524475524485</v>
      </c>
      <c r="G5" s="4">
        <f t="shared" si="0"/>
        <v>0.24195804195804191</v>
      </c>
      <c r="H5" s="4">
        <f t="shared" si="0"/>
        <v>1068.1979020979018</v>
      </c>
      <c r="I5" s="4" t="e">
        <f t="shared" si="0"/>
        <v>#DIV/0!</v>
      </c>
      <c r="J5" s="4">
        <f t="shared" si="0"/>
        <v>5.3986013986013957E-2</v>
      </c>
      <c r="K5" s="4">
        <f t="shared" si="0"/>
        <v>0.85897062937062918</v>
      </c>
      <c r="L5" s="4">
        <f t="shared" si="0"/>
        <v>10.652431468531471</v>
      </c>
      <c r="M5" s="4">
        <f t="shared" si="0"/>
        <v>3.3718867132867145</v>
      </c>
      <c r="N5" s="4">
        <f t="shared" si="0"/>
        <v>114.72854125874122</v>
      </c>
      <c r="O5" s="4">
        <f t="shared" si="0"/>
        <v>0.21227552447552453</v>
      </c>
      <c r="P5" s="4">
        <f t="shared" si="0"/>
        <v>114.94405594405589</v>
      </c>
      <c r="Q5" s="4">
        <f t="shared" si="0"/>
        <v>90.956385314685321</v>
      </c>
      <c r="R5" s="4">
        <f t="shared" si="0"/>
        <v>0.16827552447552452</v>
      </c>
      <c r="S5" s="4">
        <f t="shared" si="0"/>
        <v>91.125874125874148</v>
      </c>
      <c r="T5" s="4">
        <f t="shared" si="0"/>
        <v>1068.1948909090913</v>
      </c>
      <c r="U5" s="4" t="e">
        <f t="shared" si="0"/>
        <v>#DIV/0!</v>
      </c>
      <c r="V5" s="4" t="e">
        <f t="shared" si="0"/>
        <v>#DIV/0!</v>
      </c>
      <c r="W5" s="4">
        <f t="shared" si="0"/>
        <v>0</v>
      </c>
      <c r="X5" s="4">
        <f t="shared" si="0"/>
        <v>4.6591608391608384E-2</v>
      </c>
      <c r="Y5" s="4">
        <f t="shared" si="0"/>
        <v>11.793006993006998</v>
      </c>
      <c r="Z5" s="4">
        <f t="shared" si="0"/>
        <v>854.20279720279723</v>
      </c>
      <c r="AA5" s="4">
        <f t="shared" si="0"/>
        <v>839.50349650349654</v>
      </c>
      <c r="AB5" s="4">
        <f t="shared" si="0"/>
        <v>843.68531468531467</v>
      </c>
      <c r="AC5" s="4">
        <f t="shared" si="0"/>
        <v>89.097902097902093</v>
      </c>
      <c r="AD5" s="4">
        <f t="shared" si="0"/>
        <v>19.377342657342659</v>
      </c>
      <c r="AE5" s="4">
        <f t="shared" si="0"/>
        <v>0.44867132867132964</v>
      </c>
      <c r="AF5" s="4">
        <f t="shared" si="0"/>
        <v>981.48951048951051</v>
      </c>
      <c r="AG5" s="4">
        <f t="shared" si="0"/>
        <v>-3.0307692307692307</v>
      </c>
      <c r="AH5" s="4">
        <f t="shared" si="0"/>
        <v>52.337909097902084</v>
      </c>
      <c r="AI5" s="4">
        <f t="shared" ref="AI5:BN5" si="1">AVERAGE(AI10:AI199)</f>
        <v>35</v>
      </c>
      <c r="AJ5" s="4">
        <f t="shared" si="1"/>
        <v>190.62097902097904</v>
      </c>
      <c r="AK5" s="4">
        <f t="shared" si="1"/>
        <v>169.05594405594405</v>
      </c>
      <c r="AL5" s="4">
        <f t="shared" si="1"/>
        <v>4.4608391608391562</v>
      </c>
      <c r="AM5" s="4">
        <f t="shared" si="1"/>
        <v>174.5937062937063</v>
      </c>
      <c r="AN5" s="4" t="e">
        <f t="shared" si="1"/>
        <v>#DIV/0!</v>
      </c>
      <c r="AO5" s="4">
        <f t="shared" si="1"/>
        <v>1.9230769230769231</v>
      </c>
      <c r="AP5" s="4">
        <f t="shared" si="1"/>
        <v>0.89092584498834493</v>
      </c>
      <c r="AQ5" s="4">
        <f t="shared" si="1"/>
        <v>47.161567797202807</v>
      </c>
      <c r="AR5" s="4">
        <f t="shared" si="1"/>
        <v>-88.487418181818143</v>
      </c>
      <c r="AS5" s="4">
        <f t="shared" si="1"/>
        <v>312.62797202797208</v>
      </c>
      <c r="AT5" s="4">
        <f t="shared" si="1"/>
        <v>32.984615384615381</v>
      </c>
      <c r="AU5" s="4">
        <f t="shared" si="1"/>
        <v>12</v>
      </c>
      <c r="AV5" s="4">
        <f t="shared" si="1"/>
        <v>10.377622377622378</v>
      </c>
      <c r="AW5" s="4" t="e">
        <f t="shared" si="1"/>
        <v>#DIV/0!</v>
      </c>
      <c r="AX5" s="4">
        <f t="shared" si="1"/>
        <v>1.4727003356643356</v>
      </c>
      <c r="AY5" s="4">
        <f t="shared" si="1"/>
        <v>1.4923516993006989</v>
      </c>
      <c r="AZ5" s="4">
        <f t="shared" si="1"/>
        <v>2.3202948951048934</v>
      </c>
      <c r="BA5" s="4">
        <f t="shared" si="1"/>
        <v>14.686999999999951</v>
      </c>
      <c r="BB5" s="4">
        <f t="shared" si="1"/>
        <v>13.174755244755247</v>
      </c>
      <c r="BC5" s="4">
        <f t="shared" si="1"/>
        <v>0.89657342657342665</v>
      </c>
      <c r="BD5" s="4">
        <f t="shared" si="1"/>
        <v>16.449321678321677</v>
      </c>
      <c r="BE5" s="4">
        <f t="shared" si="1"/>
        <v>2412.1636713286725</v>
      </c>
      <c r="BF5" s="4">
        <f t="shared" si="1"/>
        <v>459.39779020979023</v>
      </c>
      <c r="BG5" s="4">
        <f t="shared" si="1"/>
        <v>2.7495664335664336</v>
      </c>
      <c r="BH5" s="4">
        <f t="shared" si="1"/>
        <v>4.9580419580419616E-3</v>
      </c>
      <c r="BI5" s="4">
        <f t="shared" si="1"/>
        <v>2.7544195804195799</v>
      </c>
      <c r="BJ5" s="4">
        <f t="shared" si="1"/>
        <v>2.1798181818181805</v>
      </c>
      <c r="BK5" s="4">
        <f t="shared" si="1"/>
        <v>3.881118881118883E-3</v>
      </c>
      <c r="BL5" s="4">
        <f t="shared" si="1"/>
        <v>2.1837062937062934</v>
      </c>
      <c r="BM5" s="4">
        <f t="shared" si="1"/>
        <v>7.4240335664335699</v>
      </c>
      <c r="BN5" s="4" t="e">
        <f t="shared" si="1"/>
        <v>#DIV/0!</v>
      </c>
      <c r="BO5" s="4" t="e">
        <f t="shared" ref="BO5:BW5" si="2">AVERAGE(BO10:BO199)</f>
        <v>#DIV/0!</v>
      </c>
      <c r="BP5" s="4" t="e">
        <f t="shared" si="2"/>
        <v>#DIV/0!</v>
      </c>
      <c r="BQ5" s="4">
        <f t="shared" si="2"/>
        <v>7.7393916083916094</v>
      </c>
      <c r="BR5" s="4">
        <f t="shared" si="2"/>
        <v>0.31493802797202802</v>
      </c>
      <c r="BS5" s="4">
        <f t="shared" si="2"/>
        <v>-5</v>
      </c>
      <c r="BT5" s="4">
        <f t="shared" si="2"/>
        <v>5.1748251748251779E-3</v>
      </c>
      <c r="BU5" s="4">
        <f t="shared" si="2"/>
        <v>7.6962984825174852</v>
      </c>
      <c r="BV5" s="4" t="e">
        <f t="shared" si="2"/>
        <v>#DIV/0!</v>
      </c>
      <c r="BW5" s="4">
        <f t="shared" si="2"/>
        <v>1.615393191381111</v>
      </c>
      <c r="BX5" s="17"/>
      <c r="BY5" s="4">
        <f>AVERAGE(BY10:BY199)</f>
        <v>10415.477594648863</v>
      </c>
      <c r="BZ5" s="4">
        <f>AVERAGE(BZ10:BZ199)</f>
        <v>2773.6439516360156</v>
      </c>
      <c r="CA5" s="4">
        <f>AVERAGE(CA10:CA199)</f>
        <v>8.8246529466116588</v>
      </c>
      <c r="CB5" s="4">
        <f>AVERAGE(CB10:CB199)</f>
        <v>39.604806056140426</v>
      </c>
      <c r="CC5" s="18">
        <f>BZ8/(139/3600)+CB8/(139/3600)+CA8/(139/3600)</f>
        <v>3654.4835533451669</v>
      </c>
      <c r="CD5" s="17"/>
      <c r="CE5" s="16">
        <f>BY8/$AT8</f>
        <v>397.46988785549433</v>
      </c>
      <c r="CF5" s="16">
        <f>BZ8/$AT8</f>
        <v>105.84631769302979</v>
      </c>
      <c r="CG5" s="16">
        <f>CA8/$AT8</f>
        <v>0.33676168809152368</v>
      </c>
      <c r="CH5" s="16">
        <f>CB8/$AT8</f>
        <v>1.5113774359958614</v>
      </c>
      <c r="CI5" s="19">
        <f>(BZ8+CB8+CA8)/AT8</f>
        <v>107.69445681711719</v>
      </c>
    </row>
    <row r="6" spans="1:87" x14ac:dyDescent="0.25">
      <c r="A6" s="4" t="s">
        <v>170</v>
      </c>
      <c r="B6" s="4"/>
      <c r="C6" s="4">
        <f t="shared" ref="C6:AH6" si="3">MIN(C10:C199)</f>
        <v>10.55</v>
      </c>
      <c r="D6" s="4">
        <f t="shared" si="3"/>
        <v>1.4999999999999999E-2</v>
      </c>
      <c r="E6" s="4">
        <f t="shared" si="3"/>
        <v>150</v>
      </c>
      <c r="F6" s="4">
        <f t="shared" si="3"/>
        <v>31</v>
      </c>
      <c r="G6" s="4">
        <f t="shared" si="3"/>
        <v>-0.2</v>
      </c>
      <c r="H6" s="4">
        <f t="shared" si="3"/>
        <v>77.5</v>
      </c>
      <c r="I6" s="4">
        <f t="shared" si="3"/>
        <v>0</v>
      </c>
      <c r="J6" s="4">
        <f t="shared" si="3"/>
        <v>0</v>
      </c>
      <c r="K6" s="4">
        <f t="shared" si="3"/>
        <v>0.84160000000000001</v>
      </c>
      <c r="L6" s="4">
        <f t="shared" si="3"/>
        <v>8.8864000000000001</v>
      </c>
      <c r="M6" s="4">
        <f t="shared" si="3"/>
        <v>1.32E-2</v>
      </c>
      <c r="N6" s="4">
        <f t="shared" si="3"/>
        <v>27.2239</v>
      </c>
      <c r="O6" s="4">
        <f t="shared" si="3"/>
        <v>0</v>
      </c>
      <c r="P6" s="4">
        <f t="shared" si="3"/>
        <v>27.3</v>
      </c>
      <c r="Q6" s="4">
        <f t="shared" si="3"/>
        <v>21.584099999999999</v>
      </c>
      <c r="R6" s="4">
        <f t="shared" si="3"/>
        <v>0</v>
      </c>
      <c r="S6" s="4">
        <f t="shared" si="3"/>
        <v>21.7</v>
      </c>
      <c r="T6" s="4">
        <f t="shared" si="3"/>
        <v>77.458799999999997</v>
      </c>
      <c r="U6" s="4">
        <f t="shared" si="3"/>
        <v>0</v>
      </c>
      <c r="V6" s="4">
        <f t="shared" si="3"/>
        <v>0</v>
      </c>
      <c r="W6" s="4">
        <f t="shared" si="3"/>
        <v>0</v>
      </c>
      <c r="X6" s="4">
        <f t="shared" si="3"/>
        <v>0</v>
      </c>
      <c r="Y6" s="4">
        <f t="shared" si="3"/>
        <v>11.7</v>
      </c>
      <c r="Z6" s="4">
        <f t="shared" si="3"/>
        <v>850</v>
      </c>
      <c r="AA6" s="4">
        <f t="shared" si="3"/>
        <v>835</v>
      </c>
      <c r="AB6" s="4">
        <f t="shared" si="3"/>
        <v>840</v>
      </c>
      <c r="AC6" s="4">
        <f t="shared" si="3"/>
        <v>89</v>
      </c>
      <c r="AD6" s="4">
        <f t="shared" si="3"/>
        <v>17.98</v>
      </c>
      <c r="AE6" s="4">
        <f t="shared" si="3"/>
        <v>0.41</v>
      </c>
      <c r="AF6" s="4">
        <f t="shared" si="3"/>
        <v>981</v>
      </c>
      <c r="AG6" s="4">
        <f t="shared" si="3"/>
        <v>-4</v>
      </c>
      <c r="AH6" s="4">
        <f t="shared" si="3"/>
        <v>48</v>
      </c>
      <c r="AI6" s="4">
        <f t="shared" ref="AI6:BN6" si="4">MIN(AI10:AI199)</f>
        <v>35</v>
      </c>
      <c r="AJ6" s="4">
        <f t="shared" si="4"/>
        <v>190</v>
      </c>
      <c r="AK6" s="4">
        <f t="shared" si="4"/>
        <v>168</v>
      </c>
      <c r="AL6" s="4">
        <f t="shared" si="4"/>
        <v>4.2</v>
      </c>
      <c r="AM6" s="4">
        <f t="shared" si="4"/>
        <v>174</v>
      </c>
      <c r="AN6" s="4">
        <f t="shared" si="4"/>
        <v>0</v>
      </c>
      <c r="AO6" s="4">
        <f t="shared" si="4"/>
        <v>1</v>
      </c>
      <c r="AP6" s="4">
        <f t="shared" si="4"/>
        <v>0.8901041666666667</v>
      </c>
      <c r="AQ6" s="4">
        <f t="shared" si="4"/>
        <v>47.158546999999999</v>
      </c>
      <c r="AR6" s="4">
        <f t="shared" si="4"/>
        <v>-88.49194</v>
      </c>
      <c r="AS6" s="4">
        <f t="shared" si="4"/>
        <v>306.8</v>
      </c>
      <c r="AT6" s="4">
        <f t="shared" si="4"/>
        <v>19.399999999999999</v>
      </c>
      <c r="AU6" s="4">
        <f t="shared" si="4"/>
        <v>12</v>
      </c>
      <c r="AV6" s="4">
        <f t="shared" si="4"/>
        <v>6</v>
      </c>
      <c r="AW6" s="4">
        <f t="shared" si="4"/>
        <v>0</v>
      </c>
      <c r="AX6" s="4">
        <f t="shared" si="4"/>
        <v>0.9</v>
      </c>
      <c r="AY6" s="4">
        <f t="shared" si="4"/>
        <v>1</v>
      </c>
      <c r="AZ6" s="4">
        <f t="shared" si="4"/>
        <v>1.4088000000000001</v>
      </c>
      <c r="BA6" s="4">
        <f t="shared" si="4"/>
        <v>14.686999999999999</v>
      </c>
      <c r="BB6" s="4">
        <f t="shared" si="4"/>
        <v>11.53</v>
      </c>
      <c r="BC6" s="4">
        <f t="shared" si="4"/>
        <v>0.79</v>
      </c>
      <c r="BD6" s="4">
        <f t="shared" si="4"/>
        <v>13.179</v>
      </c>
      <c r="BE6" s="4">
        <f t="shared" si="4"/>
        <v>1846.4939999999999</v>
      </c>
      <c r="BF6" s="4">
        <f t="shared" si="4"/>
        <v>2.1309999999999998</v>
      </c>
      <c r="BG6" s="4">
        <f t="shared" si="4"/>
        <v>0.63400000000000001</v>
      </c>
      <c r="BH6" s="4">
        <f t="shared" si="4"/>
        <v>0</v>
      </c>
      <c r="BI6" s="4">
        <f t="shared" si="4"/>
        <v>0.63500000000000001</v>
      </c>
      <c r="BJ6" s="4">
        <f t="shared" si="4"/>
        <v>0.502</v>
      </c>
      <c r="BK6" s="4">
        <f t="shared" si="4"/>
        <v>0</v>
      </c>
      <c r="BL6" s="4">
        <f t="shared" si="4"/>
        <v>0.504</v>
      </c>
      <c r="BM6" s="4">
        <f t="shared" si="4"/>
        <v>0.61929999999999996</v>
      </c>
      <c r="BN6" s="4">
        <f t="shared" si="4"/>
        <v>0</v>
      </c>
      <c r="BO6" s="4">
        <f t="shared" ref="BO6:BW6" si="5">MIN(BO10:BO199)</f>
        <v>0</v>
      </c>
      <c r="BP6" s="4">
        <f t="shared" si="5"/>
        <v>0</v>
      </c>
      <c r="BQ6" s="4">
        <f t="shared" si="5"/>
        <v>0</v>
      </c>
      <c r="BR6" s="4">
        <f t="shared" si="5"/>
        <v>7.2576000000000002E-2</v>
      </c>
      <c r="BS6" s="4">
        <f t="shared" si="5"/>
        <v>-5</v>
      </c>
      <c r="BT6" s="4">
        <f t="shared" si="5"/>
        <v>5.0000000000000001E-3</v>
      </c>
      <c r="BU6" s="4">
        <f t="shared" si="5"/>
        <v>1.773576</v>
      </c>
      <c r="BV6" s="4">
        <f t="shared" si="5"/>
        <v>0</v>
      </c>
      <c r="BW6" s="4">
        <f t="shared" si="5"/>
        <v>0</v>
      </c>
      <c r="BX6" s="17"/>
      <c r="BY6" s="4">
        <f>MIN(BY10:BY199)</f>
        <v>0</v>
      </c>
      <c r="BZ6" s="4">
        <f>MIN(BZ10:BZ199)</f>
        <v>0</v>
      </c>
      <c r="CA6" s="4">
        <f>MIN(CA10:CA199)</f>
        <v>0</v>
      </c>
      <c r="CB6" s="4">
        <f>MIN(CB10:CB199)</f>
        <v>0</v>
      </c>
      <c r="CC6" s="17"/>
      <c r="CD6" s="17"/>
      <c r="CE6" s="20"/>
      <c r="CF6" s="20"/>
      <c r="CG6" s="20"/>
      <c r="CH6" s="20"/>
      <c r="CI6" s="17"/>
    </row>
    <row r="7" spans="1:87" x14ac:dyDescent="0.25">
      <c r="A7" s="4" t="s">
        <v>171</v>
      </c>
      <c r="B7" s="4"/>
      <c r="C7" s="4">
        <f t="shared" ref="C7:AH7" si="6">MAX(C10:C199)</f>
        <v>14.64</v>
      </c>
      <c r="D7" s="4">
        <f t="shared" si="6"/>
        <v>7.3193000000000001</v>
      </c>
      <c r="E7" s="4">
        <f t="shared" si="6"/>
        <v>73193.200339999996</v>
      </c>
      <c r="F7" s="4">
        <f t="shared" si="6"/>
        <v>470.9</v>
      </c>
      <c r="G7" s="4">
        <f t="shared" si="6"/>
        <v>0.6</v>
      </c>
      <c r="H7" s="4">
        <f t="shared" si="6"/>
        <v>1613.8</v>
      </c>
      <c r="I7" s="4">
        <f t="shared" si="6"/>
        <v>0</v>
      </c>
      <c r="J7" s="4">
        <f t="shared" si="6"/>
        <v>0.5</v>
      </c>
      <c r="K7" s="4">
        <f t="shared" si="6"/>
        <v>0.88360000000000005</v>
      </c>
      <c r="L7" s="4">
        <f t="shared" si="6"/>
        <v>12.8331</v>
      </c>
      <c r="M7" s="4">
        <f t="shared" si="6"/>
        <v>6.1619999999999999</v>
      </c>
      <c r="N7" s="4">
        <f t="shared" si="6"/>
        <v>409.18040000000002</v>
      </c>
      <c r="O7" s="4">
        <f t="shared" si="6"/>
        <v>0.52549999999999997</v>
      </c>
      <c r="P7" s="4">
        <f t="shared" si="6"/>
        <v>409.2</v>
      </c>
      <c r="Q7" s="4">
        <f t="shared" si="6"/>
        <v>324.3895</v>
      </c>
      <c r="R7" s="4">
        <f t="shared" si="6"/>
        <v>0.41689999999999999</v>
      </c>
      <c r="S7" s="4">
        <f t="shared" si="6"/>
        <v>324.39999999999998</v>
      </c>
      <c r="T7" s="4">
        <f t="shared" si="6"/>
        <v>1613.7865999999999</v>
      </c>
      <c r="U7" s="4">
        <f t="shared" si="6"/>
        <v>0</v>
      </c>
      <c r="V7" s="4">
        <f t="shared" si="6"/>
        <v>0</v>
      </c>
      <c r="W7" s="4">
        <f t="shared" si="6"/>
        <v>0</v>
      </c>
      <c r="X7" s="4">
        <f t="shared" si="6"/>
        <v>0.42670000000000002</v>
      </c>
      <c r="Y7" s="4">
        <f t="shared" si="6"/>
        <v>12.2</v>
      </c>
      <c r="Z7" s="4">
        <f t="shared" si="6"/>
        <v>857</v>
      </c>
      <c r="AA7" s="4">
        <f t="shared" si="6"/>
        <v>843</v>
      </c>
      <c r="AB7" s="4">
        <f t="shared" si="6"/>
        <v>848</v>
      </c>
      <c r="AC7" s="4">
        <f t="shared" si="6"/>
        <v>90</v>
      </c>
      <c r="AD7" s="4">
        <f t="shared" si="6"/>
        <v>19.600000000000001</v>
      </c>
      <c r="AE7" s="4">
        <f t="shared" si="6"/>
        <v>0.45</v>
      </c>
      <c r="AF7" s="4">
        <f t="shared" si="6"/>
        <v>982</v>
      </c>
      <c r="AG7" s="4">
        <f t="shared" si="6"/>
        <v>-3</v>
      </c>
      <c r="AH7" s="4">
        <f t="shared" si="6"/>
        <v>58</v>
      </c>
      <c r="AI7" s="4">
        <f t="shared" ref="AI7:BN7" si="7">MAX(AI10:AI199)</f>
        <v>35</v>
      </c>
      <c r="AJ7" s="4">
        <f t="shared" si="7"/>
        <v>192</v>
      </c>
      <c r="AK7" s="4">
        <f t="shared" si="7"/>
        <v>170.6</v>
      </c>
      <c r="AL7" s="4">
        <f t="shared" si="7"/>
        <v>4.8</v>
      </c>
      <c r="AM7" s="4">
        <f t="shared" si="7"/>
        <v>176</v>
      </c>
      <c r="AN7" s="4">
        <f t="shared" si="7"/>
        <v>0</v>
      </c>
      <c r="AO7" s="4">
        <f t="shared" si="7"/>
        <v>2</v>
      </c>
      <c r="AP7" s="4">
        <f t="shared" si="7"/>
        <v>0.89174768518518521</v>
      </c>
      <c r="AQ7" s="4">
        <f t="shared" si="7"/>
        <v>47.164439000000002</v>
      </c>
      <c r="AR7" s="4">
        <f t="shared" si="7"/>
        <v>-88.483877000000007</v>
      </c>
      <c r="AS7" s="4">
        <f t="shared" si="7"/>
        <v>317</v>
      </c>
      <c r="AT7" s="4">
        <f t="shared" si="7"/>
        <v>43.7</v>
      </c>
      <c r="AU7" s="4">
        <f t="shared" si="7"/>
        <v>12</v>
      </c>
      <c r="AV7" s="4">
        <f t="shared" si="7"/>
        <v>12</v>
      </c>
      <c r="AW7" s="4">
        <f t="shared" si="7"/>
        <v>0</v>
      </c>
      <c r="AX7" s="4">
        <f t="shared" si="7"/>
        <v>2.5779999999999998</v>
      </c>
      <c r="AY7" s="4">
        <f t="shared" si="7"/>
        <v>3.1736</v>
      </c>
      <c r="AZ7" s="4">
        <f t="shared" si="7"/>
        <v>3.7911999999999999</v>
      </c>
      <c r="BA7" s="4">
        <f t="shared" si="7"/>
        <v>14.686999999999999</v>
      </c>
      <c r="BB7" s="4">
        <f t="shared" si="7"/>
        <v>15.93</v>
      </c>
      <c r="BC7" s="4">
        <f t="shared" si="7"/>
        <v>1.08</v>
      </c>
      <c r="BD7" s="4">
        <f t="shared" si="7"/>
        <v>18.817</v>
      </c>
      <c r="BE7" s="4">
        <f t="shared" si="7"/>
        <v>3153.3389999999999</v>
      </c>
      <c r="BF7" s="4">
        <f t="shared" si="7"/>
        <v>813.904</v>
      </c>
      <c r="BG7" s="4">
        <f t="shared" si="7"/>
        <v>9.9930000000000003</v>
      </c>
      <c r="BH7" s="4">
        <f t="shared" si="7"/>
        <v>1.2999999999999999E-2</v>
      </c>
      <c r="BI7" s="4">
        <f t="shared" si="7"/>
        <v>9.9930000000000003</v>
      </c>
      <c r="BJ7" s="4">
        <f t="shared" si="7"/>
        <v>7.9219999999999997</v>
      </c>
      <c r="BK7" s="4">
        <f t="shared" si="7"/>
        <v>1.0999999999999999E-2</v>
      </c>
      <c r="BL7" s="4">
        <f t="shared" si="7"/>
        <v>7.9219999999999997</v>
      </c>
      <c r="BM7" s="4">
        <f t="shared" si="7"/>
        <v>10.6814</v>
      </c>
      <c r="BN7" s="4">
        <f t="shared" si="7"/>
        <v>0</v>
      </c>
      <c r="BO7" s="4">
        <f t="shared" ref="BO7:BW7" si="8">MAX(BO10:BO199)</f>
        <v>0</v>
      </c>
      <c r="BP7" s="4">
        <f t="shared" si="8"/>
        <v>0</v>
      </c>
      <c r="BQ7" s="4">
        <f t="shared" si="8"/>
        <v>67.191000000000003</v>
      </c>
      <c r="BR7" s="4">
        <f t="shared" si="8"/>
        <v>0.51866400000000001</v>
      </c>
      <c r="BS7" s="4">
        <f t="shared" si="8"/>
        <v>-5</v>
      </c>
      <c r="BT7" s="4">
        <f t="shared" si="8"/>
        <v>7.2649999999999998E-3</v>
      </c>
      <c r="BU7" s="4">
        <f t="shared" si="8"/>
        <v>12.674852</v>
      </c>
      <c r="BV7" s="4">
        <f t="shared" si="8"/>
        <v>0</v>
      </c>
      <c r="BW7" s="4">
        <f t="shared" si="8"/>
        <v>3.3486958983999999</v>
      </c>
      <c r="BX7" s="17"/>
      <c r="BY7" s="4">
        <f>MAX(BY10:BY199)</f>
        <v>18456.588607019228</v>
      </c>
      <c r="BZ7" s="4">
        <f>MAX(BZ10:BZ199)</f>
        <v>7955.2161409515775</v>
      </c>
      <c r="CA7" s="4">
        <f>MAX(CA10:CA199)</f>
        <v>43.988611529778197</v>
      </c>
      <c r="CB7" s="4">
        <f>MAX(CB10:CB199)</f>
        <v>96.555303025412385</v>
      </c>
      <c r="CC7" s="17"/>
      <c r="CD7" s="17"/>
      <c r="CE7" s="17"/>
      <c r="CF7" s="17"/>
      <c r="CG7" s="17"/>
      <c r="CH7" s="17"/>
      <c r="CI7" s="17"/>
    </row>
    <row r="8" spans="1:87" x14ac:dyDescent="0.25">
      <c r="A8" s="4" t="s">
        <v>172</v>
      </c>
      <c r="B8" s="14">
        <f>B149-B10</f>
        <v>1.6087962962961777E-3</v>
      </c>
      <c r="AT8" s="13">
        <f>SUM(AT10:AT199)/3600</f>
        <v>1.310222222222222</v>
      </c>
      <c r="BU8" s="21">
        <f>SUM(BU10:BU199)/3600</f>
        <v>0.30571407861111122</v>
      </c>
      <c r="BV8" s="17"/>
      <c r="BW8" s="21">
        <f>SUM(BW10:BW199)/3600</f>
        <v>8.0769659569055546E-2</v>
      </c>
      <c r="BX8" s="17"/>
      <c r="BY8" s="21">
        <f>SUM(BY10:BY199)/3600</f>
        <v>520.77387973244311</v>
      </c>
      <c r="BZ8" s="21">
        <f>SUM(BZ10:BZ199)/3600</f>
        <v>138.68219758180078</v>
      </c>
      <c r="CA8" s="21">
        <f>SUM(CA10:CA199)/3600</f>
        <v>0.44123264733058293</v>
      </c>
      <c r="CB8" s="21">
        <f>SUM(CB10:CB199)/3600</f>
        <v>1.9802403028070215</v>
      </c>
      <c r="CC8" s="17">
        <f>SUM(BZ8:CB8)</f>
        <v>141.10367053193841</v>
      </c>
      <c r="CD8" s="17"/>
      <c r="CE8" s="17"/>
      <c r="CF8" s="17"/>
      <c r="CG8" s="17"/>
      <c r="CH8" s="17"/>
      <c r="CI8" s="17"/>
    </row>
    <row r="9" spans="1:87" x14ac:dyDescent="0.25">
      <c r="A9" s="4"/>
      <c r="B9" s="14"/>
      <c r="BW9" s="22">
        <f>AT8/BW8</f>
        <v>16.221712821533224</v>
      </c>
      <c r="BX9" s="23" t="s">
        <v>191</v>
      </c>
      <c r="CE9" s="24" t="s">
        <v>192</v>
      </c>
    </row>
    <row r="10" spans="1:87" customFormat="1" x14ac:dyDescent="0.25">
      <c r="A10" s="26">
        <v>43530</v>
      </c>
      <c r="B10" s="29">
        <v>0.68162445601851862</v>
      </c>
      <c r="C10">
        <v>12.249000000000001</v>
      </c>
      <c r="D10">
        <v>4.4215999999999998</v>
      </c>
      <c r="E10">
        <v>44215.860349000002</v>
      </c>
      <c r="F10">
        <v>106.6</v>
      </c>
      <c r="G10">
        <v>0.2</v>
      </c>
      <c r="H10">
        <v>1183.4000000000001</v>
      </c>
      <c r="J10">
        <v>0</v>
      </c>
      <c r="K10">
        <v>0.85629999999999995</v>
      </c>
      <c r="L10">
        <v>10.488300000000001</v>
      </c>
      <c r="M10">
        <v>3.7860999999999998</v>
      </c>
      <c r="N10">
        <v>91.251300000000001</v>
      </c>
      <c r="O10">
        <v>0.17130000000000001</v>
      </c>
      <c r="P10">
        <v>91.4</v>
      </c>
      <c r="Q10">
        <v>72.342100000000002</v>
      </c>
      <c r="R10">
        <v>0.1358</v>
      </c>
      <c r="S10">
        <v>72.5</v>
      </c>
      <c r="T10">
        <v>1183.4102</v>
      </c>
      <c r="W10">
        <v>0</v>
      </c>
      <c r="X10">
        <v>0</v>
      </c>
      <c r="Y10">
        <v>12</v>
      </c>
      <c r="Z10">
        <v>853</v>
      </c>
      <c r="AA10">
        <v>838</v>
      </c>
      <c r="AB10">
        <v>846</v>
      </c>
      <c r="AC10">
        <v>89</v>
      </c>
      <c r="AD10">
        <v>19.39</v>
      </c>
      <c r="AE10">
        <v>0.45</v>
      </c>
      <c r="AF10">
        <v>982</v>
      </c>
      <c r="AG10">
        <v>-3</v>
      </c>
      <c r="AH10">
        <v>58</v>
      </c>
      <c r="AI10">
        <v>35</v>
      </c>
      <c r="AJ10">
        <v>190</v>
      </c>
      <c r="AK10">
        <v>170</v>
      </c>
      <c r="AL10">
        <v>4.5</v>
      </c>
      <c r="AM10">
        <v>174.6</v>
      </c>
      <c r="AN10" t="s">
        <v>155</v>
      </c>
      <c r="AO10">
        <v>2</v>
      </c>
      <c r="AP10" s="28">
        <v>0.8901041666666667</v>
      </c>
      <c r="AQ10">
        <v>47.159453999999997</v>
      </c>
      <c r="AR10">
        <v>-88.489836999999994</v>
      </c>
      <c r="AS10">
        <v>312.60000000000002</v>
      </c>
      <c r="AT10">
        <v>36.1</v>
      </c>
      <c r="AU10">
        <v>12</v>
      </c>
      <c r="AV10">
        <v>11</v>
      </c>
      <c r="AW10" t="s">
        <v>215</v>
      </c>
      <c r="AX10">
        <v>1.2</v>
      </c>
      <c r="AY10">
        <v>1.3</v>
      </c>
      <c r="AZ10">
        <v>1.9</v>
      </c>
      <c r="BA10">
        <v>14.686999999999999</v>
      </c>
      <c r="BB10">
        <v>12.78</v>
      </c>
      <c r="BC10">
        <v>0.87</v>
      </c>
      <c r="BD10">
        <v>16.783000000000001</v>
      </c>
      <c r="BE10">
        <v>2300.6439999999998</v>
      </c>
      <c r="BF10">
        <v>528.59199999999998</v>
      </c>
      <c r="BG10">
        <v>2.0960000000000001</v>
      </c>
      <c r="BH10">
        <v>4.0000000000000001E-3</v>
      </c>
      <c r="BI10">
        <v>2.1</v>
      </c>
      <c r="BJ10">
        <v>1.6619999999999999</v>
      </c>
      <c r="BK10">
        <v>3.0000000000000001E-3</v>
      </c>
      <c r="BL10">
        <v>1.665</v>
      </c>
      <c r="BM10">
        <v>8.2431999999999999</v>
      </c>
      <c r="BQ10">
        <v>0</v>
      </c>
      <c r="BR10">
        <v>0.34533599999999998</v>
      </c>
      <c r="BS10">
        <v>-5</v>
      </c>
      <c r="BT10">
        <v>5.0000000000000001E-3</v>
      </c>
      <c r="BU10">
        <v>8.4391479999999994</v>
      </c>
      <c r="BW10" s="4">
        <f>BU10*0.2642</f>
        <v>2.2296229016</v>
      </c>
      <c r="BX10" s="4"/>
      <c r="BY10" s="4">
        <f>BE10*$BU10*0.7718</f>
        <v>14984.863768090601</v>
      </c>
      <c r="BZ10" s="4">
        <f>BF10*$BU10*0.7718</f>
        <v>3442.8964711196286</v>
      </c>
      <c r="CA10" s="4">
        <f>BJ10*$BU10*0.7718</f>
        <v>10.825161816676799</v>
      </c>
      <c r="CB10" s="4">
        <f>BM10*$BU10*0.7718</f>
        <v>53.690718343700482</v>
      </c>
    </row>
    <row r="11" spans="1:87" customFormat="1" x14ac:dyDescent="0.25">
      <c r="A11" s="26">
        <v>43530</v>
      </c>
      <c r="B11" s="29">
        <v>0.68163603009259255</v>
      </c>
      <c r="C11">
        <v>12.12</v>
      </c>
      <c r="D11">
        <v>4.7112999999999996</v>
      </c>
      <c r="E11">
        <v>47112.773037999999</v>
      </c>
      <c r="F11">
        <v>104.4</v>
      </c>
      <c r="G11">
        <v>0.3</v>
      </c>
      <c r="H11">
        <v>1161.9000000000001</v>
      </c>
      <c r="J11">
        <v>0</v>
      </c>
      <c r="K11">
        <v>0.85470000000000002</v>
      </c>
      <c r="L11">
        <v>10.358599999999999</v>
      </c>
      <c r="M11">
        <v>4.0266000000000002</v>
      </c>
      <c r="N11">
        <v>89.197500000000005</v>
      </c>
      <c r="O11">
        <v>0.23769999999999999</v>
      </c>
      <c r="P11">
        <v>89.4</v>
      </c>
      <c r="Q11">
        <v>70.713899999999995</v>
      </c>
      <c r="R11">
        <v>0.18840000000000001</v>
      </c>
      <c r="S11">
        <v>70.900000000000006</v>
      </c>
      <c r="T11">
        <v>1161.8821</v>
      </c>
      <c r="W11">
        <v>0</v>
      </c>
      <c r="X11">
        <v>0</v>
      </c>
      <c r="Y11">
        <v>12.1</v>
      </c>
      <c r="Z11">
        <v>852</v>
      </c>
      <c r="AA11">
        <v>837</v>
      </c>
      <c r="AB11">
        <v>846</v>
      </c>
      <c r="AC11">
        <v>89</v>
      </c>
      <c r="AD11">
        <v>19.39</v>
      </c>
      <c r="AE11">
        <v>0.45</v>
      </c>
      <c r="AF11">
        <v>982</v>
      </c>
      <c r="AG11">
        <v>-3</v>
      </c>
      <c r="AH11">
        <v>58</v>
      </c>
      <c r="AI11">
        <v>35</v>
      </c>
      <c r="AJ11">
        <v>190</v>
      </c>
      <c r="AK11">
        <v>170</v>
      </c>
      <c r="AL11">
        <v>4.5999999999999996</v>
      </c>
      <c r="AM11">
        <v>174.9</v>
      </c>
      <c r="AN11" t="s">
        <v>155</v>
      </c>
      <c r="AO11">
        <v>2</v>
      </c>
      <c r="AP11" s="28">
        <v>0.89011574074074085</v>
      </c>
      <c r="AQ11">
        <v>47.159356000000002</v>
      </c>
      <c r="AR11">
        <v>-88.489677</v>
      </c>
      <c r="AS11">
        <v>312.7</v>
      </c>
      <c r="AT11">
        <v>36.200000000000003</v>
      </c>
      <c r="AU11">
        <v>12</v>
      </c>
      <c r="AV11">
        <v>10</v>
      </c>
      <c r="AW11" t="s">
        <v>225</v>
      </c>
      <c r="AX11">
        <v>1.2956000000000001</v>
      </c>
      <c r="AY11">
        <v>1.4912000000000001</v>
      </c>
      <c r="AZ11">
        <v>1.9956</v>
      </c>
      <c r="BA11">
        <v>14.686999999999999</v>
      </c>
      <c r="BB11">
        <v>12.63</v>
      </c>
      <c r="BC11">
        <v>0.86</v>
      </c>
      <c r="BD11">
        <v>17.001999999999999</v>
      </c>
      <c r="BE11">
        <v>2255.116</v>
      </c>
      <c r="BF11">
        <v>557.94399999999996</v>
      </c>
      <c r="BG11">
        <v>2.0339999999999998</v>
      </c>
      <c r="BH11">
        <v>5.0000000000000001E-3</v>
      </c>
      <c r="BI11">
        <v>2.0390000000000001</v>
      </c>
      <c r="BJ11">
        <v>1.6120000000000001</v>
      </c>
      <c r="BK11">
        <v>4.0000000000000001E-3</v>
      </c>
      <c r="BL11">
        <v>1.6160000000000001</v>
      </c>
      <c r="BM11">
        <v>8.0324000000000009</v>
      </c>
      <c r="BQ11">
        <v>0</v>
      </c>
      <c r="BR11">
        <v>0.33781600000000001</v>
      </c>
      <c r="BS11">
        <v>-5</v>
      </c>
      <c r="BT11">
        <v>5.0000000000000001E-3</v>
      </c>
      <c r="BU11">
        <v>8.2553789999999996</v>
      </c>
      <c r="BW11" s="4">
        <f t="shared" ref="BW11:BW74" si="9">BU11*0.2642</f>
        <v>2.1810711318</v>
      </c>
      <c r="BX11" t="e">
        <v>#NAME?</v>
      </c>
      <c r="BY11" s="4">
        <f t="shared" ref="BY11:BY74" si="10">BE11*$BU11*0.7718</f>
        <v>14368.475004186415</v>
      </c>
      <c r="BZ11" s="4">
        <f t="shared" ref="BZ11:BZ74" si="11">BF11*$BU11*0.7718</f>
        <v>3554.9410397229167</v>
      </c>
      <c r="CA11" s="4">
        <f t="shared" ref="CA11:CA74" si="12">BJ11*$BU11*0.7718</f>
        <v>10.2708604376664</v>
      </c>
      <c r="CB11" s="4">
        <f t="shared" ref="CB11:CB74" si="13">BM11*$BU11*0.7718</f>
        <v>51.178448746595286</v>
      </c>
    </row>
    <row r="12" spans="1:87" customFormat="1" x14ac:dyDescent="0.25">
      <c r="A12" s="26">
        <v>43530</v>
      </c>
      <c r="B12" s="29">
        <v>0.6816476041666667</v>
      </c>
      <c r="C12">
        <v>11.217000000000001</v>
      </c>
      <c r="D12">
        <v>5.8489000000000004</v>
      </c>
      <c r="E12">
        <v>58489.159592999997</v>
      </c>
      <c r="F12">
        <v>101.9</v>
      </c>
      <c r="G12">
        <v>0.3</v>
      </c>
      <c r="H12">
        <v>1160.5999999999999</v>
      </c>
      <c r="J12">
        <v>0</v>
      </c>
      <c r="K12">
        <v>0.85109999999999997</v>
      </c>
      <c r="L12">
        <v>9.5464000000000002</v>
      </c>
      <c r="M12">
        <v>4.9779</v>
      </c>
      <c r="N12">
        <v>86.730999999999995</v>
      </c>
      <c r="O12">
        <v>0.25530000000000003</v>
      </c>
      <c r="P12">
        <v>87</v>
      </c>
      <c r="Q12">
        <v>68.758499999999998</v>
      </c>
      <c r="R12">
        <v>0.2024</v>
      </c>
      <c r="S12">
        <v>69</v>
      </c>
      <c r="T12">
        <v>1160.5784000000001</v>
      </c>
      <c r="W12">
        <v>0</v>
      </c>
      <c r="X12">
        <v>0</v>
      </c>
      <c r="Y12">
        <v>12.1</v>
      </c>
      <c r="Z12">
        <v>851</v>
      </c>
      <c r="AA12">
        <v>837</v>
      </c>
      <c r="AB12">
        <v>845</v>
      </c>
      <c r="AC12">
        <v>89</v>
      </c>
      <c r="AD12">
        <v>19.39</v>
      </c>
      <c r="AE12">
        <v>0.45</v>
      </c>
      <c r="AF12">
        <v>982</v>
      </c>
      <c r="AG12">
        <v>-3</v>
      </c>
      <c r="AH12">
        <v>58</v>
      </c>
      <c r="AI12">
        <v>35</v>
      </c>
      <c r="AJ12">
        <v>190</v>
      </c>
      <c r="AK12">
        <v>170</v>
      </c>
      <c r="AL12">
        <v>4.5</v>
      </c>
      <c r="AM12">
        <v>174.7</v>
      </c>
      <c r="AN12" t="s">
        <v>155</v>
      </c>
      <c r="AO12">
        <v>2</v>
      </c>
      <c r="AP12" s="28">
        <v>0.89012731481481477</v>
      </c>
      <c r="AQ12">
        <v>47.159252000000002</v>
      </c>
      <c r="AR12">
        <v>-88.489526999999995</v>
      </c>
      <c r="AS12">
        <v>312.7</v>
      </c>
      <c r="AT12">
        <v>36.1</v>
      </c>
      <c r="AU12">
        <v>12</v>
      </c>
      <c r="AV12">
        <v>10</v>
      </c>
      <c r="AW12" t="s">
        <v>225</v>
      </c>
      <c r="AX12">
        <v>1.3</v>
      </c>
      <c r="AY12">
        <v>1.5955999999999999</v>
      </c>
      <c r="AZ12">
        <v>2.0956000000000001</v>
      </c>
      <c r="BA12">
        <v>14.686999999999999</v>
      </c>
      <c r="BB12">
        <v>12.31</v>
      </c>
      <c r="BC12">
        <v>0.84</v>
      </c>
      <c r="BD12">
        <v>17.497</v>
      </c>
      <c r="BE12">
        <v>2058.4960000000001</v>
      </c>
      <c r="BF12">
        <v>683.18</v>
      </c>
      <c r="BG12">
        <v>1.958</v>
      </c>
      <c r="BH12">
        <v>6.0000000000000001E-3</v>
      </c>
      <c r="BI12">
        <v>1.964</v>
      </c>
      <c r="BJ12">
        <v>1.5529999999999999</v>
      </c>
      <c r="BK12">
        <v>5.0000000000000001E-3</v>
      </c>
      <c r="BL12">
        <v>1.5569999999999999</v>
      </c>
      <c r="BM12">
        <v>7.9469000000000003</v>
      </c>
      <c r="BQ12">
        <v>0</v>
      </c>
      <c r="BR12">
        <v>0.39317600000000003</v>
      </c>
      <c r="BS12">
        <v>-5</v>
      </c>
      <c r="BT12">
        <v>5.0000000000000001E-3</v>
      </c>
      <c r="BU12">
        <v>9.6082339999999995</v>
      </c>
      <c r="BW12" s="4">
        <f t="shared" si="9"/>
        <v>2.5384954227999996</v>
      </c>
      <c r="BX12" t="e">
        <v>#NAME?</v>
      </c>
      <c r="BY12" s="4">
        <f t="shared" si="10"/>
        <v>15265.054987430196</v>
      </c>
      <c r="BZ12" s="4">
        <f t="shared" si="11"/>
        <v>5066.2135201198153</v>
      </c>
      <c r="CA12" s="4">
        <f t="shared" si="12"/>
        <v>11.5164811568636</v>
      </c>
      <c r="CB12" s="4">
        <f t="shared" si="13"/>
        <v>58.931309791036284</v>
      </c>
    </row>
    <row r="13" spans="1:87" customFormat="1" x14ac:dyDescent="0.25">
      <c r="A13" s="26">
        <v>43530</v>
      </c>
      <c r="B13" s="29">
        <v>0.68165917824074074</v>
      </c>
      <c r="C13">
        <v>10.866</v>
      </c>
      <c r="D13">
        <v>6.7675000000000001</v>
      </c>
      <c r="E13">
        <v>67674.645732999998</v>
      </c>
      <c r="F13">
        <v>98.4</v>
      </c>
      <c r="G13">
        <v>0.3</v>
      </c>
      <c r="H13">
        <v>1204.8</v>
      </c>
      <c r="J13">
        <v>0</v>
      </c>
      <c r="K13">
        <v>0.84519999999999995</v>
      </c>
      <c r="L13">
        <v>9.1836000000000002</v>
      </c>
      <c r="M13">
        <v>5.7199</v>
      </c>
      <c r="N13">
        <v>83.131600000000006</v>
      </c>
      <c r="O13">
        <v>0.25359999999999999</v>
      </c>
      <c r="P13">
        <v>83.4</v>
      </c>
      <c r="Q13">
        <v>65.904899999999998</v>
      </c>
      <c r="R13">
        <v>0.20100000000000001</v>
      </c>
      <c r="S13">
        <v>66.099999999999994</v>
      </c>
      <c r="T13">
        <v>1204.8</v>
      </c>
      <c r="W13">
        <v>0</v>
      </c>
      <c r="X13">
        <v>0</v>
      </c>
      <c r="Y13">
        <v>12.1</v>
      </c>
      <c r="Z13">
        <v>851</v>
      </c>
      <c r="AA13">
        <v>836</v>
      </c>
      <c r="AB13">
        <v>845</v>
      </c>
      <c r="AC13">
        <v>89</v>
      </c>
      <c r="AD13">
        <v>19.39</v>
      </c>
      <c r="AE13">
        <v>0.45</v>
      </c>
      <c r="AF13">
        <v>982</v>
      </c>
      <c r="AG13">
        <v>-3</v>
      </c>
      <c r="AH13">
        <v>57.632632999999998</v>
      </c>
      <c r="AI13">
        <v>35</v>
      </c>
      <c r="AJ13">
        <v>190</v>
      </c>
      <c r="AK13">
        <v>170</v>
      </c>
      <c r="AL13">
        <v>4.5</v>
      </c>
      <c r="AM13">
        <v>174.4</v>
      </c>
      <c r="AN13" t="s">
        <v>155</v>
      </c>
      <c r="AO13">
        <v>2</v>
      </c>
      <c r="AP13" s="28">
        <v>0.89013888888888892</v>
      </c>
      <c r="AQ13">
        <v>47.159146999999997</v>
      </c>
      <c r="AR13">
        <v>-88.489380999999995</v>
      </c>
      <c r="AS13">
        <v>312.3</v>
      </c>
      <c r="AT13">
        <v>35.9</v>
      </c>
      <c r="AU13">
        <v>12</v>
      </c>
      <c r="AV13">
        <v>10</v>
      </c>
      <c r="AW13" t="s">
        <v>225</v>
      </c>
      <c r="AX13">
        <v>0.91759999999999997</v>
      </c>
      <c r="AY13">
        <v>1.4088000000000001</v>
      </c>
      <c r="AZ13">
        <v>1.6220000000000001</v>
      </c>
      <c r="BA13">
        <v>14.686999999999999</v>
      </c>
      <c r="BB13">
        <v>11.81</v>
      </c>
      <c r="BC13">
        <v>0.8</v>
      </c>
      <c r="BD13">
        <v>18.315000000000001</v>
      </c>
      <c r="BE13">
        <v>1929.557</v>
      </c>
      <c r="BF13">
        <v>764.90599999999995</v>
      </c>
      <c r="BG13">
        <v>1.829</v>
      </c>
      <c r="BH13">
        <v>6.0000000000000001E-3</v>
      </c>
      <c r="BI13">
        <v>1.835</v>
      </c>
      <c r="BJ13">
        <v>1.45</v>
      </c>
      <c r="BK13">
        <v>4.0000000000000001E-3</v>
      </c>
      <c r="BL13">
        <v>1.4550000000000001</v>
      </c>
      <c r="BM13">
        <v>8.0383999999999993</v>
      </c>
      <c r="BQ13">
        <v>0</v>
      </c>
      <c r="BR13">
        <v>0.43679699999999999</v>
      </c>
      <c r="BS13">
        <v>-5</v>
      </c>
      <c r="BT13">
        <v>5.0000000000000001E-3</v>
      </c>
      <c r="BU13">
        <v>10.674220999999999</v>
      </c>
      <c r="BW13" s="4">
        <f t="shared" si="9"/>
        <v>2.8201291881999997</v>
      </c>
      <c r="BX13" t="e">
        <v>#NAME?</v>
      </c>
      <c r="BY13" s="4">
        <f t="shared" si="10"/>
        <v>15896.392476704865</v>
      </c>
      <c r="BZ13" s="4">
        <f t="shared" si="11"/>
        <v>6301.5738761728262</v>
      </c>
      <c r="CA13" s="4">
        <f t="shared" si="12"/>
        <v>11.945627463309998</v>
      </c>
      <c r="CB13" s="4">
        <f t="shared" si="13"/>
        <v>66.223263311083514</v>
      </c>
    </row>
    <row r="14" spans="1:87" customFormat="1" x14ac:dyDescent="0.25">
      <c r="A14" s="26">
        <v>43530</v>
      </c>
      <c r="B14" s="29">
        <v>0.68167075231481489</v>
      </c>
      <c r="C14">
        <v>10.772</v>
      </c>
      <c r="D14">
        <v>6.9615</v>
      </c>
      <c r="E14">
        <v>69615.064412000007</v>
      </c>
      <c r="F14">
        <v>92.5</v>
      </c>
      <c r="G14">
        <v>0.3</v>
      </c>
      <c r="H14">
        <v>1252.7</v>
      </c>
      <c r="J14">
        <v>0</v>
      </c>
      <c r="K14">
        <v>0.84409999999999996</v>
      </c>
      <c r="L14">
        <v>9.0921000000000003</v>
      </c>
      <c r="M14">
        <v>5.8758999999999997</v>
      </c>
      <c r="N14">
        <v>78.060100000000006</v>
      </c>
      <c r="O14">
        <v>0.25319999999999998</v>
      </c>
      <c r="P14">
        <v>78.3</v>
      </c>
      <c r="Q14">
        <v>61.884399999999999</v>
      </c>
      <c r="R14">
        <v>0.20069999999999999</v>
      </c>
      <c r="S14">
        <v>62.1</v>
      </c>
      <c r="T14">
        <v>1252.7408</v>
      </c>
      <c r="W14">
        <v>0</v>
      </c>
      <c r="X14">
        <v>0</v>
      </c>
      <c r="Y14">
        <v>12.1</v>
      </c>
      <c r="Z14">
        <v>850</v>
      </c>
      <c r="AA14">
        <v>835</v>
      </c>
      <c r="AB14">
        <v>845</v>
      </c>
      <c r="AC14">
        <v>89</v>
      </c>
      <c r="AD14">
        <v>19.39</v>
      </c>
      <c r="AE14">
        <v>0.45</v>
      </c>
      <c r="AF14">
        <v>982</v>
      </c>
      <c r="AG14">
        <v>-3</v>
      </c>
      <c r="AH14">
        <v>57</v>
      </c>
      <c r="AI14">
        <v>35</v>
      </c>
      <c r="AJ14">
        <v>190</v>
      </c>
      <c r="AK14">
        <v>170</v>
      </c>
      <c r="AL14">
        <v>4.5</v>
      </c>
      <c r="AM14">
        <v>174</v>
      </c>
      <c r="AN14" t="s">
        <v>155</v>
      </c>
      <c r="AO14">
        <v>2</v>
      </c>
      <c r="AP14" s="28">
        <v>0.89015046296296296</v>
      </c>
      <c r="AQ14">
        <v>47.159052000000003</v>
      </c>
      <c r="AR14">
        <v>-88.489220000000003</v>
      </c>
      <c r="AS14">
        <v>312.5</v>
      </c>
      <c r="AT14">
        <v>35.799999999999997</v>
      </c>
      <c r="AU14">
        <v>12</v>
      </c>
      <c r="AV14">
        <v>10</v>
      </c>
      <c r="AW14" t="s">
        <v>225</v>
      </c>
      <c r="AX14">
        <v>0.9</v>
      </c>
      <c r="AY14">
        <v>1.4</v>
      </c>
      <c r="AZ14">
        <v>1.6</v>
      </c>
      <c r="BA14">
        <v>14.686999999999999</v>
      </c>
      <c r="BB14">
        <v>11.72</v>
      </c>
      <c r="BC14">
        <v>0.8</v>
      </c>
      <c r="BD14">
        <v>18.475999999999999</v>
      </c>
      <c r="BE14">
        <v>1901.5309999999999</v>
      </c>
      <c r="BF14">
        <v>782.15200000000004</v>
      </c>
      <c r="BG14">
        <v>1.71</v>
      </c>
      <c r="BH14">
        <v>6.0000000000000001E-3</v>
      </c>
      <c r="BI14">
        <v>1.7150000000000001</v>
      </c>
      <c r="BJ14">
        <v>1.355</v>
      </c>
      <c r="BK14">
        <v>4.0000000000000001E-3</v>
      </c>
      <c r="BL14">
        <v>1.36</v>
      </c>
      <c r="BM14">
        <v>8.3199000000000005</v>
      </c>
      <c r="BQ14">
        <v>0</v>
      </c>
      <c r="BR14">
        <v>0.45884799999999998</v>
      </c>
      <c r="BS14">
        <v>-5</v>
      </c>
      <c r="BT14">
        <v>5.0000000000000001E-3</v>
      </c>
      <c r="BU14">
        <v>11.213098</v>
      </c>
      <c r="BW14" s="4">
        <f t="shared" si="9"/>
        <v>2.9625004916000002</v>
      </c>
      <c r="BX14" t="e">
        <v>#NAME?</v>
      </c>
      <c r="BY14" s="4">
        <f t="shared" si="10"/>
        <v>16456.360855054729</v>
      </c>
      <c r="BZ14" s="4">
        <f t="shared" si="11"/>
        <v>6768.9538353583339</v>
      </c>
      <c r="CA14" s="4">
        <f t="shared" si="12"/>
        <v>11.726534544322</v>
      </c>
      <c r="CB14" s="4">
        <f t="shared" si="13"/>
        <v>72.00265295594437</v>
      </c>
    </row>
    <row r="15" spans="1:87" customFormat="1" x14ac:dyDescent="0.25">
      <c r="A15" s="26">
        <v>43530</v>
      </c>
      <c r="B15" s="29">
        <v>0.68168232638888882</v>
      </c>
      <c r="C15">
        <v>10.756</v>
      </c>
      <c r="D15">
        <v>7.0576999999999996</v>
      </c>
      <c r="E15">
        <v>70576.681033999994</v>
      </c>
      <c r="F15">
        <v>84.9</v>
      </c>
      <c r="G15">
        <v>0.3</v>
      </c>
      <c r="H15">
        <v>1301.7</v>
      </c>
      <c r="J15">
        <v>0</v>
      </c>
      <c r="K15">
        <v>0.84319999999999995</v>
      </c>
      <c r="L15">
        <v>9.0696999999999992</v>
      </c>
      <c r="M15">
        <v>5.9512999999999998</v>
      </c>
      <c r="N15">
        <v>71.573700000000002</v>
      </c>
      <c r="O15">
        <v>0.253</v>
      </c>
      <c r="P15">
        <v>71.8</v>
      </c>
      <c r="Q15">
        <v>56.742100000000001</v>
      </c>
      <c r="R15">
        <v>0.2006</v>
      </c>
      <c r="S15">
        <v>56.9</v>
      </c>
      <c r="T15">
        <v>1301.7403999999999</v>
      </c>
      <c r="W15">
        <v>0</v>
      </c>
      <c r="X15">
        <v>0</v>
      </c>
      <c r="Y15">
        <v>12.1</v>
      </c>
      <c r="Z15">
        <v>851</v>
      </c>
      <c r="AA15">
        <v>836</v>
      </c>
      <c r="AB15">
        <v>845</v>
      </c>
      <c r="AC15">
        <v>89</v>
      </c>
      <c r="AD15">
        <v>19.39</v>
      </c>
      <c r="AE15">
        <v>0.45</v>
      </c>
      <c r="AF15">
        <v>982</v>
      </c>
      <c r="AG15">
        <v>-3</v>
      </c>
      <c r="AH15">
        <v>57</v>
      </c>
      <c r="AI15">
        <v>35</v>
      </c>
      <c r="AJ15">
        <v>190</v>
      </c>
      <c r="AK15">
        <v>170.4</v>
      </c>
      <c r="AL15">
        <v>4.5</v>
      </c>
      <c r="AM15">
        <v>174</v>
      </c>
      <c r="AN15" t="s">
        <v>155</v>
      </c>
      <c r="AO15">
        <v>2</v>
      </c>
      <c r="AP15" s="28">
        <v>0.890162037037037</v>
      </c>
      <c r="AQ15">
        <v>47.158996999999999</v>
      </c>
      <c r="AR15">
        <v>-88.489011000000005</v>
      </c>
      <c r="AS15">
        <v>312.3</v>
      </c>
      <c r="AT15">
        <v>36.200000000000003</v>
      </c>
      <c r="AU15">
        <v>12</v>
      </c>
      <c r="AV15">
        <v>10</v>
      </c>
      <c r="AW15" t="s">
        <v>225</v>
      </c>
      <c r="AX15">
        <v>0.99559600000000004</v>
      </c>
      <c r="AY15">
        <v>1.4</v>
      </c>
      <c r="AZ15">
        <v>1.6955960000000001</v>
      </c>
      <c r="BA15">
        <v>14.686999999999999</v>
      </c>
      <c r="BB15">
        <v>11.66</v>
      </c>
      <c r="BC15">
        <v>0.79</v>
      </c>
      <c r="BD15">
        <v>18.59</v>
      </c>
      <c r="BE15">
        <v>1889.576</v>
      </c>
      <c r="BF15">
        <v>789.15300000000002</v>
      </c>
      <c r="BG15">
        <v>1.5620000000000001</v>
      </c>
      <c r="BH15">
        <v>6.0000000000000001E-3</v>
      </c>
      <c r="BI15">
        <v>1.5669999999999999</v>
      </c>
      <c r="BJ15">
        <v>1.238</v>
      </c>
      <c r="BK15">
        <v>4.0000000000000001E-3</v>
      </c>
      <c r="BL15">
        <v>1.242</v>
      </c>
      <c r="BM15">
        <v>8.6120999999999999</v>
      </c>
      <c r="BQ15">
        <v>0</v>
      </c>
      <c r="BR15">
        <v>0.47760000000000002</v>
      </c>
      <c r="BS15">
        <v>-5</v>
      </c>
      <c r="BT15">
        <v>5.0000000000000001E-3</v>
      </c>
      <c r="BU15">
        <v>11.67135</v>
      </c>
      <c r="BW15" s="4">
        <f t="shared" si="9"/>
        <v>3.0835706699999998</v>
      </c>
      <c r="BX15" t="e">
        <v>#NAME?</v>
      </c>
      <c r="BY15" s="4">
        <f t="shared" si="10"/>
        <v>17021.202217777682</v>
      </c>
      <c r="BZ15" s="4">
        <f t="shared" si="11"/>
        <v>7108.6491328032907</v>
      </c>
      <c r="CA15" s="4">
        <f t="shared" si="12"/>
        <v>11.151839537340001</v>
      </c>
      <c r="CB15" s="4">
        <f t="shared" si="13"/>
        <v>77.577348367953007</v>
      </c>
    </row>
    <row r="16" spans="1:87" customFormat="1" x14ac:dyDescent="0.25">
      <c r="A16" s="26">
        <v>43530</v>
      </c>
      <c r="B16" s="29">
        <v>0.68169390046296297</v>
      </c>
      <c r="C16">
        <v>10.75</v>
      </c>
      <c r="D16">
        <v>7.0256999999999996</v>
      </c>
      <c r="E16">
        <v>70257.201283000002</v>
      </c>
      <c r="F16">
        <v>79.3</v>
      </c>
      <c r="G16">
        <v>0.4</v>
      </c>
      <c r="H16">
        <v>1332.3</v>
      </c>
      <c r="J16">
        <v>0</v>
      </c>
      <c r="K16">
        <v>0.84360000000000002</v>
      </c>
      <c r="L16">
        <v>9.0684000000000005</v>
      </c>
      <c r="M16">
        <v>5.9267000000000003</v>
      </c>
      <c r="N16">
        <v>66.863900000000001</v>
      </c>
      <c r="O16">
        <v>0.33739999999999998</v>
      </c>
      <c r="P16">
        <v>67.2</v>
      </c>
      <c r="Q16">
        <v>53.008299999999998</v>
      </c>
      <c r="R16">
        <v>0.26750000000000002</v>
      </c>
      <c r="S16">
        <v>53.3</v>
      </c>
      <c r="T16">
        <v>1332.3137999999999</v>
      </c>
      <c r="W16">
        <v>0</v>
      </c>
      <c r="X16">
        <v>0</v>
      </c>
      <c r="Y16">
        <v>12.2</v>
      </c>
      <c r="Z16">
        <v>851</v>
      </c>
      <c r="AA16">
        <v>836</v>
      </c>
      <c r="AB16">
        <v>845</v>
      </c>
      <c r="AC16">
        <v>89</v>
      </c>
      <c r="AD16">
        <v>19.39</v>
      </c>
      <c r="AE16">
        <v>0.45</v>
      </c>
      <c r="AF16">
        <v>982</v>
      </c>
      <c r="AG16">
        <v>-3</v>
      </c>
      <c r="AH16">
        <v>57</v>
      </c>
      <c r="AI16">
        <v>35</v>
      </c>
      <c r="AJ16">
        <v>190</v>
      </c>
      <c r="AK16">
        <v>170.6</v>
      </c>
      <c r="AL16">
        <v>4.5999999999999996</v>
      </c>
      <c r="AM16">
        <v>174</v>
      </c>
      <c r="AN16" t="s">
        <v>155</v>
      </c>
      <c r="AO16">
        <v>2</v>
      </c>
      <c r="AP16" s="28">
        <v>0.89017361111111104</v>
      </c>
      <c r="AQ16">
        <v>47.158963</v>
      </c>
      <c r="AR16">
        <v>-88.488784999999993</v>
      </c>
      <c r="AS16">
        <v>312.3</v>
      </c>
      <c r="AT16">
        <v>37.200000000000003</v>
      </c>
      <c r="AU16">
        <v>12</v>
      </c>
      <c r="AV16">
        <v>10</v>
      </c>
      <c r="AW16" t="s">
        <v>225</v>
      </c>
      <c r="AX16">
        <v>1.1912</v>
      </c>
      <c r="AY16">
        <v>1.0176000000000001</v>
      </c>
      <c r="AZ16">
        <v>1.8912</v>
      </c>
      <c r="BA16">
        <v>14.686999999999999</v>
      </c>
      <c r="BB16">
        <v>11.68</v>
      </c>
      <c r="BC16">
        <v>0.8</v>
      </c>
      <c r="BD16">
        <v>18.542999999999999</v>
      </c>
      <c r="BE16">
        <v>1892.1669999999999</v>
      </c>
      <c r="BF16">
        <v>787.08</v>
      </c>
      <c r="BG16">
        <v>1.4610000000000001</v>
      </c>
      <c r="BH16">
        <v>7.0000000000000001E-3</v>
      </c>
      <c r="BI16">
        <v>1.468</v>
      </c>
      <c r="BJ16">
        <v>1.1579999999999999</v>
      </c>
      <c r="BK16">
        <v>6.0000000000000001E-3</v>
      </c>
      <c r="BL16">
        <v>1.1639999999999999</v>
      </c>
      <c r="BM16">
        <v>8.8277000000000001</v>
      </c>
      <c r="BQ16">
        <v>0</v>
      </c>
      <c r="BR16">
        <v>0.498504</v>
      </c>
      <c r="BS16">
        <v>-5</v>
      </c>
      <c r="BT16">
        <v>5.0000000000000001E-3</v>
      </c>
      <c r="BU16">
        <v>12.182192000000001</v>
      </c>
      <c r="BW16" s="4">
        <f t="shared" si="9"/>
        <v>3.2185351263999999</v>
      </c>
      <c r="BX16" t="e">
        <v>#NAME?</v>
      </c>
      <c r="BY16" s="4">
        <f t="shared" si="10"/>
        <v>17790.562436391399</v>
      </c>
      <c r="BZ16" s="4">
        <f t="shared" si="11"/>
        <v>7400.2960005300492</v>
      </c>
      <c r="CA16" s="4">
        <f t="shared" si="12"/>
        <v>10.8877658797248</v>
      </c>
      <c r="CB16" s="4">
        <f t="shared" si="13"/>
        <v>82.999940290541133</v>
      </c>
    </row>
    <row r="17" spans="1:80" customFormat="1" x14ac:dyDescent="0.25">
      <c r="A17" s="26">
        <v>43530</v>
      </c>
      <c r="B17" s="29">
        <v>0.68170547453703711</v>
      </c>
      <c r="C17">
        <v>10.75</v>
      </c>
      <c r="D17">
        <v>6.9909999999999997</v>
      </c>
      <c r="E17">
        <v>69910</v>
      </c>
      <c r="F17">
        <v>74.3</v>
      </c>
      <c r="G17">
        <v>0.4</v>
      </c>
      <c r="H17">
        <v>1349</v>
      </c>
      <c r="J17">
        <v>0</v>
      </c>
      <c r="K17">
        <v>0.84389999999999998</v>
      </c>
      <c r="L17">
        <v>9.0716999999999999</v>
      </c>
      <c r="M17">
        <v>5.8996000000000004</v>
      </c>
      <c r="N17">
        <v>62.694899999999997</v>
      </c>
      <c r="O17">
        <v>0.33760000000000001</v>
      </c>
      <c r="P17">
        <v>63</v>
      </c>
      <c r="Q17">
        <v>49.703200000000002</v>
      </c>
      <c r="R17">
        <v>0.2676</v>
      </c>
      <c r="S17">
        <v>50</v>
      </c>
      <c r="T17">
        <v>1348.9845</v>
      </c>
      <c r="W17">
        <v>0</v>
      </c>
      <c r="X17">
        <v>0</v>
      </c>
      <c r="Y17">
        <v>12.1</v>
      </c>
      <c r="Z17">
        <v>852</v>
      </c>
      <c r="AA17">
        <v>836</v>
      </c>
      <c r="AB17">
        <v>845</v>
      </c>
      <c r="AC17">
        <v>89</v>
      </c>
      <c r="AD17">
        <v>19.39</v>
      </c>
      <c r="AE17">
        <v>0.45</v>
      </c>
      <c r="AF17">
        <v>982</v>
      </c>
      <c r="AG17">
        <v>-3</v>
      </c>
      <c r="AH17">
        <v>57</v>
      </c>
      <c r="AI17">
        <v>35</v>
      </c>
      <c r="AJ17">
        <v>190</v>
      </c>
      <c r="AK17">
        <v>170</v>
      </c>
      <c r="AL17">
        <v>4.5999999999999996</v>
      </c>
      <c r="AM17">
        <v>174</v>
      </c>
      <c r="AN17" t="s">
        <v>155</v>
      </c>
      <c r="AO17">
        <v>2</v>
      </c>
      <c r="AP17" s="28">
        <v>0.89018518518518519</v>
      </c>
      <c r="AQ17">
        <v>47.158951999999999</v>
      </c>
      <c r="AR17">
        <v>-88.488543000000007</v>
      </c>
      <c r="AS17">
        <v>312.2</v>
      </c>
      <c r="AT17">
        <v>38.700000000000003</v>
      </c>
      <c r="AU17">
        <v>12</v>
      </c>
      <c r="AV17">
        <v>11</v>
      </c>
      <c r="AW17" t="s">
        <v>215</v>
      </c>
      <c r="AX17">
        <v>1.4867999999999999</v>
      </c>
      <c r="AY17">
        <v>1</v>
      </c>
      <c r="AZ17">
        <v>2.0912000000000002</v>
      </c>
      <c r="BA17">
        <v>14.686999999999999</v>
      </c>
      <c r="BB17">
        <v>11.7</v>
      </c>
      <c r="BC17">
        <v>0.8</v>
      </c>
      <c r="BD17">
        <v>18.5</v>
      </c>
      <c r="BE17">
        <v>1895.6420000000001</v>
      </c>
      <c r="BF17">
        <v>784.62900000000002</v>
      </c>
      <c r="BG17">
        <v>1.3720000000000001</v>
      </c>
      <c r="BH17">
        <v>7.0000000000000001E-3</v>
      </c>
      <c r="BI17">
        <v>1.379</v>
      </c>
      <c r="BJ17">
        <v>1.0880000000000001</v>
      </c>
      <c r="BK17">
        <v>6.0000000000000001E-3</v>
      </c>
      <c r="BL17">
        <v>1.0940000000000001</v>
      </c>
      <c r="BM17">
        <v>8.9512999999999998</v>
      </c>
      <c r="BQ17">
        <v>0</v>
      </c>
      <c r="BR17">
        <v>0.46882400000000002</v>
      </c>
      <c r="BS17">
        <v>-5</v>
      </c>
      <c r="BT17">
        <v>5.0000000000000001E-3</v>
      </c>
      <c r="BU17">
        <v>11.456887</v>
      </c>
      <c r="BW17" s="4">
        <f t="shared" si="9"/>
        <v>3.0269095454000001</v>
      </c>
      <c r="BX17" t="e">
        <v>#NAME?</v>
      </c>
      <c r="BY17" s="4">
        <f t="shared" si="10"/>
        <v>16762.0729447052</v>
      </c>
      <c r="BZ17" s="4">
        <f t="shared" si="11"/>
        <v>6938.0233886625729</v>
      </c>
      <c r="CA17" s="4">
        <f t="shared" si="12"/>
        <v>9.6205588206208006</v>
      </c>
      <c r="CB17" s="4">
        <f t="shared" si="13"/>
        <v>79.151202363072585</v>
      </c>
    </row>
    <row r="18" spans="1:80" customFormat="1" x14ac:dyDescent="0.25">
      <c r="A18" s="26">
        <v>43530</v>
      </c>
      <c r="B18" s="29">
        <v>0.68171704861111104</v>
      </c>
      <c r="C18">
        <v>10.75</v>
      </c>
      <c r="D18">
        <v>7.0138999999999996</v>
      </c>
      <c r="E18">
        <v>70138.962656000003</v>
      </c>
      <c r="F18">
        <v>70.099999999999994</v>
      </c>
      <c r="G18">
        <v>0.4</v>
      </c>
      <c r="H18">
        <v>1413.2</v>
      </c>
      <c r="J18">
        <v>0</v>
      </c>
      <c r="K18">
        <v>0.84360000000000002</v>
      </c>
      <c r="L18">
        <v>9.0688999999999993</v>
      </c>
      <c r="M18">
        <v>5.9170999999999996</v>
      </c>
      <c r="N18">
        <v>59.104100000000003</v>
      </c>
      <c r="O18">
        <v>0.33739999999999998</v>
      </c>
      <c r="P18">
        <v>59.4</v>
      </c>
      <c r="Q18">
        <v>46.856499999999997</v>
      </c>
      <c r="R18">
        <v>0.26750000000000002</v>
      </c>
      <c r="S18">
        <v>47.1</v>
      </c>
      <c r="T18">
        <v>1413.1944000000001</v>
      </c>
      <c r="W18">
        <v>0</v>
      </c>
      <c r="X18">
        <v>0</v>
      </c>
      <c r="Y18">
        <v>12.1</v>
      </c>
      <c r="Z18">
        <v>852</v>
      </c>
      <c r="AA18">
        <v>836</v>
      </c>
      <c r="AB18">
        <v>845</v>
      </c>
      <c r="AC18">
        <v>89</v>
      </c>
      <c r="AD18">
        <v>19.39</v>
      </c>
      <c r="AE18">
        <v>0.45</v>
      </c>
      <c r="AF18">
        <v>982</v>
      </c>
      <c r="AG18">
        <v>-3</v>
      </c>
      <c r="AH18">
        <v>57</v>
      </c>
      <c r="AI18">
        <v>35</v>
      </c>
      <c r="AJ18">
        <v>190.4</v>
      </c>
      <c r="AK18">
        <v>170</v>
      </c>
      <c r="AL18">
        <v>4.5999999999999996</v>
      </c>
      <c r="AM18">
        <v>174</v>
      </c>
      <c r="AN18" t="s">
        <v>155</v>
      </c>
      <c r="AO18">
        <v>2</v>
      </c>
      <c r="AP18" s="28">
        <v>0.89019675925925934</v>
      </c>
      <c r="AQ18">
        <v>47.158949999999997</v>
      </c>
      <c r="AR18">
        <v>-88.488301000000007</v>
      </c>
      <c r="AS18">
        <v>312.2</v>
      </c>
      <c r="AT18">
        <v>39.700000000000003</v>
      </c>
      <c r="AU18">
        <v>12</v>
      </c>
      <c r="AV18">
        <v>11</v>
      </c>
      <c r="AW18" t="s">
        <v>215</v>
      </c>
      <c r="AX18">
        <v>1.7867999999999999</v>
      </c>
      <c r="AY18">
        <v>1</v>
      </c>
      <c r="AZ18">
        <v>2.2911999999999999</v>
      </c>
      <c r="BA18">
        <v>14.686999999999999</v>
      </c>
      <c r="BB18">
        <v>11.68</v>
      </c>
      <c r="BC18">
        <v>0.8</v>
      </c>
      <c r="BD18">
        <v>18.536999999999999</v>
      </c>
      <c r="BE18">
        <v>1892.405</v>
      </c>
      <c r="BF18">
        <v>785.85400000000004</v>
      </c>
      <c r="BG18">
        <v>1.292</v>
      </c>
      <c r="BH18">
        <v>7.0000000000000001E-3</v>
      </c>
      <c r="BI18">
        <v>1.2989999999999999</v>
      </c>
      <c r="BJ18">
        <v>1.024</v>
      </c>
      <c r="BK18">
        <v>6.0000000000000001E-3</v>
      </c>
      <c r="BL18">
        <v>1.03</v>
      </c>
      <c r="BM18">
        <v>9.3643000000000001</v>
      </c>
      <c r="BQ18">
        <v>0</v>
      </c>
      <c r="BR18">
        <v>0.49747200000000003</v>
      </c>
      <c r="BS18">
        <v>-5</v>
      </c>
      <c r="BT18">
        <v>5.0000000000000001E-3</v>
      </c>
      <c r="BU18">
        <v>12.156972</v>
      </c>
      <c r="BW18" s="4">
        <f t="shared" si="9"/>
        <v>3.2118720023999998</v>
      </c>
      <c r="BX18" t="e">
        <v>#NAME?</v>
      </c>
      <c r="BY18" s="4">
        <f t="shared" si="10"/>
        <v>17755.964886473987</v>
      </c>
      <c r="BZ18" s="4">
        <f t="shared" si="11"/>
        <v>7373.4723961811187</v>
      </c>
      <c r="CA18" s="4">
        <f t="shared" si="12"/>
        <v>9.6079370133504014</v>
      </c>
      <c r="CB18" s="4">
        <f t="shared" si="13"/>
        <v>87.862895091911284</v>
      </c>
    </row>
    <row r="19" spans="1:80" customFormat="1" x14ac:dyDescent="0.25">
      <c r="A19" s="26">
        <v>43530</v>
      </c>
      <c r="B19" s="29">
        <v>0.68172862268518519</v>
      </c>
      <c r="C19">
        <v>10.673999999999999</v>
      </c>
      <c r="D19">
        <v>7.0846</v>
      </c>
      <c r="E19">
        <v>70845.882352999994</v>
      </c>
      <c r="F19">
        <v>67.2</v>
      </c>
      <c r="G19">
        <v>0.4</v>
      </c>
      <c r="H19">
        <v>1487.8</v>
      </c>
      <c r="J19">
        <v>0</v>
      </c>
      <c r="K19">
        <v>0.84350000000000003</v>
      </c>
      <c r="L19">
        <v>9.0031999999999996</v>
      </c>
      <c r="M19">
        <v>5.9756</v>
      </c>
      <c r="N19">
        <v>56.651299999999999</v>
      </c>
      <c r="O19">
        <v>0.33739999999999998</v>
      </c>
      <c r="P19">
        <v>57</v>
      </c>
      <c r="Q19">
        <v>44.911999999999999</v>
      </c>
      <c r="R19">
        <v>0.26750000000000002</v>
      </c>
      <c r="S19">
        <v>45.2</v>
      </c>
      <c r="T19">
        <v>1487.8458000000001</v>
      </c>
      <c r="W19">
        <v>0</v>
      </c>
      <c r="X19">
        <v>0</v>
      </c>
      <c r="Y19">
        <v>12.2</v>
      </c>
      <c r="Z19">
        <v>852</v>
      </c>
      <c r="AA19">
        <v>836</v>
      </c>
      <c r="AB19">
        <v>845</v>
      </c>
      <c r="AC19">
        <v>89</v>
      </c>
      <c r="AD19">
        <v>19.39</v>
      </c>
      <c r="AE19">
        <v>0.45</v>
      </c>
      <c r="AF19">
        <v>982</v>
      </c>
      <c r="AG19">
        <v>-3</v>
      </c>
      <c r="AH19">
        <v>57</v>
      </c>
      <c r="AI19">
        <v>35</v>
      </c>
      <c r="AJ19">
        <v>191</v>
      </c>
      <c r="AK19">
        <v>170</v>
      </c>
      <c r="AL19">
        <v>4.7</v>
      </c>
      <c r="AM19">
        <v>174</v>
      </c>
      <c r="AN19" t="s">
        <v>155</v>
      </c>
      <c r="AO19">
        <v>2</v>
      </c>
      <c r="AP19" s="28">
        <v>0.89020833333333327</v>
      </c>
      <c r="AQ19">
        <v>47.158954999999999</v>
      </c>
      <c r="AR19">
        <v>-88.488056</v>
      </c>
      <c r="AS19">
        <v>311.8</v>
      </c>
      <c r="AT19">
        <v>40.4</v>
      </c>
      <c r="AU19">
        <v>12</v>
      </c>
      <c r="AV19">
        <v>11</v>
      </c>
      <c r="AW19" t="s">
        <v>215</v>
      </c>
      <c r="AX19">
        <v>2.278</v>
      </c>
      <c r="AY19">
        <v>1.478</v>
      </c>
      <c r="AZ19">
        <v>2.9691999999999998</v>
      </c>
      <c r="BA19">
        <v>14.686999999999999</v>
      </c>
      <c r="BB19">
        <v>11.67</v>
      </c>
      <c r="BC19">
        <v>0.79</v>
      </c>
      <c r="BD19">
        <v>18.559000000000001</v>
      </c>
      <c r="BE19">
        <v>1878.6590000000001</v>
      </c>
      <c r="BF19">
        <v>793.61</v>
      </c>
      <c r="BG19">
        <v>1.238</v>
      </c>
      <c r="BH19">
        <v>7.0000000000000001E-3</v>
      </c>
      <c r="BI19">
        <v>1.2450000000000001</v>
      </c>
      <c r="BJ19">
        <v>0.98099999999999998</v>
      </c>
      <c r="BK19">
        <v>6.0000000000000001E-3</v>
      </c>
      <c r="BL19">
        <v>0.98699999999999999</v>
      </c>
      <c r="BM19">
        <v>9.8588000000000005</v>
      </c>
      <c r="BQ19">
        <v>0</v>
      </c>
      <c r="BR19">
        <v>0.49963200000000002</v>
      </c>
      <c r="BS19">
        <v>-5</v>
      </c>
      <c r="BT19">
        <v>5.0000000000000001E-3</v>
      </c>
      <c r="BU19">
        <v>12.209757</v>
      </c>
      <c r="BW19" s="4">
        <f t="shared" si="9"/>
        <v>3.2258177993999997</v>
      </c>
      <c r="BX19" t="e">
        <v>#NAME?</v>
      </c>
      <c r="BY19" s="4">
        <f t="shared" si="10"/>
        <v>17703.525150191064</v>
      </c>
      <c r="BZ19" s="4">
        <f t="shared" si="11"/>
        <v>7478.5762580878863</v>
      </c>
      <c r="CA19" s="4">
        <f t="shared" si="12"/>
        <v>9.2444441340006005</v>
      </c>
      <c r="CB19" s="4">
        <f t="shared" si="13"/>
        <v>92.904307674092891</v>
      </c>
    </row>
    <row r="20" spans="1:80" customFormat="1" x14ac:dyDescent="0.25">
      <c r="A20" s="26">
        <v>43530</v>
      </c>
      <c r="B20" s="29">
        <v>0.68174019675925923</v>
      </c>
      <c r="C20">
        <v>10.65</v>
      </c>
      <c r="D20">
        <v>7.1283000000000003</v>
      </c>
      <c r="E20">
        <v>71282.857143000001</v>
      </c>
      <c r="F20">
        <v>63.8</v>
      </c>
      <c r="G20">
        <v>0.4</v>
      </c>
      <c r="H20">
        <v>1521.5</v>
      </c>
      <c r="J20">
        <v>0</v>
      </c>
      <c r="K20">
        <v>0.84319999999999995</v>
      </c>
      <c r="L20">
        <v>8.98</v>
      </c>
      <c r="M20">
        <v>6.0105000000000004</v>
      </c>
      <c r="N20">
        <v>53.814900000000002</v>
      </c>
      <c r="O20">
        <v>0.33729999999999999</v>
      </c>
      <c r="P20">
        <v>54.2</v>
      </c>
      <c r="Q20">
        <v>42.6633</v>
      </c>
      <c r="R20">
        <v>0.26740000000000003</v>
      </c>
      <c r="S20">
        <v>42.9</v>
      </c>
      <c r="T20">
        <v>1521.4933000000001</v>
      </c>
      <c r="W20">
        <v>0</v>
      </c>
      <c r="X20">
        <v>0</v>
      </c>
      <c r="Y20">
        <v>12.1</v>
      </c>
      <c r="Z20">
        <v>852</v>
      </c>
      <c r="AA20">
        <v>837</v>
      </c>
      <c r="AB20">
        <v>846</v>
      </c>
      <c r="AC20">
        <v>89</v>
      </c>
      <c r="AD20">
        <v>19.39</v>
      </c>
      <c r="AE20">
        <v>0.45</v>
      </c>
      <c r="AF20">
        <v>982</v>
      </c>
      <c r="AG20">
        <v>-3</v>
      </c>
      <c r="AH20">
        <v>57</v>
      </c>
      <c r="AI20">
        <v>35</v>
      </c>
      <c r="AJ20">
        <v>191</v>
      </c>
      <c r="AK20">
        <v>170</v>
      </c>
      <c r="AL20">
        <v>4.5999999999999996</v>
      </c>
      <c r="AM20">
        <v>174</v>
      </c>
      <c r="AN20" t="s">
        <v>155</v>
      </c>
      <c r="AO20">
        <v>2</v>
      </c>
      <c r="AP20" s="28">
        <v>0.89021990740740742</v>
      </c>
      <c r="AQ20">
        <v>47.158963</v>
      </c>
      <c r="AR20">
        <v>-88.487803999999997</v>
      </c>
      <c r="AS20">
        <v>311.60000000000002</v>
      </c>
      <c r="AT20">
        <v>41.3</v>
      </c>
      <c r="AU20">
        <v>12</v>
      </c>
      <c r="AV20">
        <v>11</v>
      </c>
      <c r="AW20" t="s">
        <v>215</v>
      </c>
      <c r="AX20">
        <v>2.3956</v>
      </c>
      <c r="AY20">
        <v>1.022</v>
      </c>
      <c r="AZ20">
        <v>3</v>
      </c>
      <c r="BA20">
        <v>14.686999999999999</v>
      </c>
      <c r="BB20">
        <v>11.65</v>
      </c>
      <c r="BC20">
        <v>0.79</v>
      </c>
      <c r="BD20">
        <v>18.597000000000001</v>
      </c>
      <c r="BE20">
        <v>1871.942</v>
      </c>
      <c r="BF20">
        <v>797.45299999999997</v>
      </c>
      <c r="BG20">
        <v>1.175</v>
      </c>
      <c r="BH20">
        <v>7.0000000000000001E-3</v>
      </c>
      <c r="BI20">
        <v>1.1819999999999999</v>
      </c>
      <c r="BJ20">
        <v>0.93100000000000005</v>
      </c>
      <c r="BK20">
        <v>6.0000000000000001E-3</v>
      </c>
      <c r="BL20">
        <v>0.93700000000000006</v>
      </c>
      <c r="BM20">
        <v>10.0717</v>
      </c>
      <c r="BQ20">
        <v>0</v>
      </c>
      <c r="BR20">
        <v>0.497529</v>
      </c>
      <c r="BS20">
        <v>-5</v>
      </c>
      <c r="BT20">
        <v>5.0000000000000001E-3</v>
      </c>
      <c r="BU20">
        <v>12.158377</v>
      </c>
      <c r="BW20" s="4">
        <f t="shared" si="9"/>
        <v>3.2122432033999999</v>
      </c>
      <c r="BX20" t="e">
        <v>#NAME?</v>
      </c>
      <c r="BY20" s="4">
        <f t="shared" si="10"/>
        <v>17565.995547567822</v>
      </c>
      <c r="BZ20" s="4">
        <f t="shared" si="11"/>
        <v>7483.1676661961756</v>
      </c>
      <c r="CA20" s="4">
        <f t="shared" si="12"/>
        <v>8.7363507281666006</v>
      </c>
      <c r="CB20" s="4">
        <f t="shared" si="13"/>
        <v>94.511174681928622</v>
      </c>
    </row>
    <row r="21" spans="1:80" customFormat="1" x14ac:dyDescent="0.25">
      <c r="A21" s="26">
        <v>43530</v>
      </c>
      <c r="B21" s="29">
        <v>0.68175177083333338</v>
      </c>
      <c r="C21">
        <v>10.632</v>
      </c>
      <c r="D21">
        <v>7.1698000000000004</v>
      </c>
      <c r="E21">
        <v>71698.411911000003</v>
      </c>
      <c r="F21">
        <v>60.9</v>
      </c>
      <c r="G21">
        <v>0.4</v>
      </c>
      <c r="H21">
        <v>1525.1</v>
      </c>
      <c r="J21">
        <v>0</v>
      </c>
      <c r="K21">
        <v>0.84299999999999997</v>
      </c>
      <c r="L21">
        <v>8.9626000000000001</v>
      </c>
      <c r="M21">
        <v>6.0438000000000001</v>
      </c>
      <c r="N21">
        <v>51.331400000000002</v>
      </c>
      <c r="O21">
        <v>0.3372</v>
      </c>
      <c r="P21">
        <v>51.7</v>
      </c>
      <c r="Q21">
        <v>40.694400000000002</v>
      </c>
      <c r="R21">
        <v>0.26729999999999998</v>
      </c>
      <c r="S21">
        <v>41</v>
      </c>
      <c r="T21">
        <v>1525.1181999999999</v>
      </c>
      <c r="W21">
        <v>0</v>
      </c>
      <c r="X21">
        <v>0</v>
      </c>
      <c r="Y21">
        <v>12.2</v>
      </c>
      <c r="Z21">
        <v>852</v>
      </c>
      <c r="AA21">
        <v>837</v>
      </c>
      <c r="AB21">
        <v>846</v>
      </c>
      <c r="AC21">
        <v>89</v>
      </c>
      <c r="AD21">
        <v>19.39</v>
      </c>
      <c r="AE21">
        <v>0.45</v>
      </c>
      <c r="AF21">
        <v>982</v>
      </c>
      <c r="AG21">
        <v>-3</v>
      </c>
      <c r="AH21">
        <v>57</v>
      </c>
      <c r="AI21">
        <v>35</v>
      </c>
      <c r="AJ21">
        <v>191</v>
      </c>
      <c r="AK21">
        <v>170</v>
      </c>
      <c r="AL21">
        <v>4.7</v>
      </c>
      <c r="AM21">
        <v>174</v>
      </c>
      <c r="AN21" t="s">
        <v>155</v>
      </c>
      <c r="AO21">
        <v>2</v>
      </c>
      <c r="AP21" s="28">
        <v>0.89023148148148146</v>
      </c>
      <c r="AQ21">
        <v>47.158966999999997</v>
      </c>
      <c r="AR21">
        <v>-88.487553000000005</v>
      </c>
      <c r="AS21">
        <v>311.60000000000002</v>
      </c>
      <c r="AT21">
        <v>42</v>
      </c>
      <c r="AU21">
        <v>12</v>
      </c>
      <c r="AV21">
        <v>11</v>
      </c>
      <c r="AW21" t="s">
        <v>215</v>
      </c>
      <c r="AX21">
        <v>1.5396000000000001</v>
      </c>
      <c r="AY21">
        <v>1.0955999999999999</v>
      </c>
      <c r="AZ21">
        <v>2.3308</v>
      </c>
      <c r="BA21">
        <v>14.686999999999999</v>
      </c>
      <c r="BB21">
        <v>11.63</v>
      </c>
      <c r="BC21">
        <v>0.79</v>
      </c>
      <c r="BD21">
        <v>18.631</v>
      </c>
      <c r="BE21">
        <v>1866.3</v>
      </c>
      <c r="BF21">
        <v>801.01099999999997</v>
      </c>
      <c r="BG21">
        <v>1.119</v>
      </c>
      <c r="BH21">
        <v>7.0000000000000001E-3</v>
      </c>
      <c r="BI21">
        <v>1.127</v>
      </c>
      <c r="BJ21">
        <v>0.88700000000000001</v>
      </c>
      <c r="BK21">
        <v>6.0000000000000001E-3</v>
      </c>
      <c r="BL21">
        <v>0.89300000000000002</v>
      </c>
      <c r="BM21">
        <v>10.0848</v>
      </c>
      <c r="BQ21">
        <v>0</v>
      </c>
      <c r="BR21">
        <v>0.48030499999999998</v>
      </c>
      <c r="BS21">
        <v>-5</v>
      </c>
      <c r="BT21">
        <v>5.0000000000000001E-3</v>
      </c>
      <c r="BU21">
        <v>11.737461</v>
      </c>
      <c r="BW21" s="4">
        <f t="shared" si="9"/>
        <v>3.1010371961999996</v>
      </c>
      <c r="BX21" t="e">
        <v>#NAME?</v>
      </c>
      <c r="BY21" s="4">
        <f t="shared" si="10"/>
        <v>16906.760189746739</v>
      </c>
      <c r="BZ21" s="4">
        <f t="shared" si="11"/>
        <v>7256.3365409361968</v>
      </c>
      <c r="CA21" s="4">
        <f t="shared" si="12"/>
        <v>8.0353085186225996</v>
      </c>
      <c r="CB21" s="4">
        <f t="shared" si="13"/>
        <v>91.357924857503036</v>
      </c>
    </row>
    <row r="22" spans="1:80" customFormat="1" x14ac:dyDescent="0.25">
      <c r="A22" s="26">
        <v>43530</v>
      </c>
      <c r="B22" s="29">
        <v>0.68176334490740731</v>
      </c>
      <c r="C22">
        <v>10.613</v>
      </c>
      <c r="D22">
        <v>7.1955999999999998</v>
      </c>
      <c r="E22">
        <v>71955.542570999998</v>
      </c>
      <c r="F22">
        <v>57.4</v>
      </c>
      <c r="G22">
        <v>0.6</v>
      </c>
      <c r="H22">
        <v>1492.8</v>
      </c>
      <c r="J22">
        <v>0</v>
      </c>
      <c r="K22">
        <v>0.84289999999999998</v>
      </c>
      <c r="L22">
        <v>8.9452999999999996</v>
      </c>
      <c r="M22">
        <v>6.0648999999999997</v>
      </c>
      <c r="N22">
        <v>48.4208</v>
      </c>
      <c r="O22">
        <v>0.48620000000000002</v>
      </c>
      <c r="P22">
        <v>48.9</v>
      </c>
      <c r="Q22">
        <v>38.387</v>
      </c>
      <c r="R22">
        <v>0.38550000000000001</v>
      </c>
      <c r="S22">
        <v>38.799999999999997</v>
      </c>
      <c r="T22">
        <v>1492.777</v>
      </c>
      <c r="W22">
        <v>0</v>
      </c>
      <c r="X22">
        <v>0</v>
      </c>
      <c r="Y22">
        <v>12.1</v>
      </c>
      <c r="Z22">
        <v>852</v>
      </c>
      <c r="AA22">
        <v>837</v>
      </c>
      <c r="AB22">
        <v>846</v>
      </c>
      <c r="AC22">
        <v>89</v>
      </c>
      <c r="AD22">
        <v>19.39</v>
      </c>
      <c r="AE22">
        <v>0.45</v>
      </c>
      <c r="AF22">
        <v>982</v>
      </c>
      <c r="AG22">
        <v>-3</v>
      </c>
      <c r="AH22">
        <v>57</v>
      </c>
      <c r="AI22">
        <v>35</v>
      </c>
      <c r="AJ22">
        <v>191</v>
      </c>
      <c r="AK22">
        <v>170</v>
      </c>
      <c r="AL22">
        <v>4.7</v>
      </c>
      <c r="AM22">
        <v>174</v>
      </c>
      <c r="AN22" t="s">
        <v>155</v>
      </c>
      <c r="AO22">
        <v>2</v>
      </c>
      <c r="AP22" s="28">
        <v>0.89024305555555561</v>
      </c>
      <c r="AQ22">
        <v>47.158963</v>
      </c>
      <c r="AR22">
        <v>-88.487294000000006</v>
      </c>
      <c r="AS22">
        <v>311.10000000000002</v>
      </c>
      <c r="AT22">
        <v>42.7</v>
      </c>
      <c r="AU22">
        <v>12</v>
      </c>
      <c r="AV22">
        <v>11</v>
      </c>
      <c r="AW22" t="s">
        <v>215</v>
      </c>
      <c r="AX22">
        <v>1.5</v>
      </c>
      <c r="AY22">
        <v>1.1956</v>
      </c>
      <c r="AZ22">
        <v>2.3956</v>
      </c>
      <c r="BA22">
        <v>14.686999999999999</v>
      </c>
      <c r="BB22">
        <v>11.62</v>
      </c>
      <c r="BC22">
        <v>0.79</v>
      </c>
      <c r="BD22">
        <v>18.641999999999999</v>
      </c>
      <c r="BE22">
        <v>1862.6279999999999</v>
      </c>
      <c r="BF22">
        <v>803.77700000000004</v>
      </c>
      <c r="BG22">
        <v>1.056</v>
      </c>
      <c r="BH22">
        <v>1.0999999999999999E-2</v>
      </c>
      <c r="BI22">
        <v>1.0660000000000001</v>
      </c>
      <c r="BJ22">
        <v>0.83699999999999997</v>
      </c>
      <c r="BK22">
        <v>8.0000000000000002E-3</v>
      </c>
      <c r="BL22">
        <v>0.84499999999999997</v>
      </c>
      <c r="BM22">
        <v>9.8704999999999998</v>
      </c>
      <c r="BQ22">
        <v>0</v>
      </c>
      <c r="BR22">
        <v>0.45978400000000003</v>
      </c>
      <c r="BS22">
        <v>-5</v>
      </c>
      <c r="BT22">
        <v>5.0000000000000001E-3</v>
      </c>
      <c r="BU22">
        <v>11.235972</v>
      </c>
      <c r="BW22" s="4">
        <f t="shared" si="9"/>
        <v>2.9685438024000002</v>
      </c>
      <c r="BX22" t="e">
        <v>#NAME?</v>
      </c>
      <c r="BY22" s="4">
        <f t="shared" si="10"/>
        <v>16152.56694679827</v>
      </c>
      <c r="BZ22" s="4">
        <f t="shared" si="11"/>
        <v>6970.292405567121</v>
      </c>
      <c r="CA22" s="4">
        <f t="shared" si="12"/>
        <v>7.2583997096952011</v>
      </c>
      <c r="CB22" s="4">
        <f t="shared" si="13"/>
        <v>85.596217842946814</v>
      </c>
    </row>
    <row r="23" spans="1:80" customFormat="1" x14ac:dyDescent="0.25">
      <c r="A23" s="26">
        <v>43530</v>
      </c>
      <c r="B23" s="29">
        <v>0.68177491898148146</v>
      </c>
      <c r="C23">
        <v>10.744</v>
      </c>
      <c r="D23">
        <v>6.7148000000000003</v>
      </c>
      <c r="E23">
        <v>67147.561807000006</v>
      </c>
      <c r="F23">
        <v>54.5</v>
      </c>
      <c r="G23">
        <v>0.6</v>
      </c>
      <c r="H23">
        <v>1471.9</v>
      </c>
      <c r="J23">
        <v>0</v>
      </c>
      <c r="K23">
        <v>0.84640000000000004</v>
      </c>
      <c r="L23">
        <v>9.0934000000000008</v>
      </c>
      <c r="M23">
        <v>5.6830999999999996</v>
      </c>
      <c r="N23">
        <v>46.099899999999998</v>
      </c>
      <c r="O23">
        <v>0.50780000000000003</v>
      </c>
      <c r="P23">
        <v>46.6</v>
      </c>
      <c r="Q23">
        <v>36.546999999999997</v>
      </c>
      <c r="R23">
        <v>0.40260000000000001</v>
      </c>
      <c r="S23">
        <v>36.9</v>
      </c>
      <c r="T23">
        <v>1471.8747000000001</v>
      </c>
      <c r="W23">
        <v>0</v>
      </c>
      <c r="X23">
        <v>0</v>
      </c>
      <c r="Y23">
        <v>12.1</v>
      </c>
      <c r="Z23">
        <v>852</v>
      </c>
      <c r="AA23">
        <v>838</v>
      </c>
      <c r="AB23">
        <v>846</v>
      </c>
      <c r="AC23">
        <v>89</v>
      </c>
      <c r="AD23">
        <v>19.39</v>
      </c>
      <c r="AE23">
        <v>0.45</v>
      </c>
      <c r="AF23">
        <v>982</v>
      </c>
      <c r="AG23">
        <v>-3</v>
      </c>
      <c r="AH23">
        <v>57</v>
      </c>
      <c r="AI23">
        <v>35</v>
      </c>
      <c r="AJ23">
        <v>191</v>
      </c>
      <c r="AK23">
        <v>170</v>
      </c>
      <c r="AL23">
        <v>4.5999999999999996</v>
      </c>
      <c r="AM23">
        <v>174.3</v>
      </c>
      <c r="AN23" t="s">
        <v>155</v>
      </c>
      <c r="AO23">
        <v>2</v>
      </c>
      <c r="AP23" s="28">
        <v>0.89025462962962953</v>
      </c>
      <c r="AQ23">
        <v>47.158966999999997</v>
      </c>
      <c r="AR23">
        <v>-88.487036000000003</v>
      </c>
      <c r="AS23">
        <v>310.89999999999998</v>
      </c>
      <c r="AT23">
        <v>43</v>
      </c>
      <c r="AU23">
        <v>12</v>
      </c>
      <c r="AV23">
        <v>11</v>
      </c>
      <c r="AW23" t="s">
        <v>215</v>
      </c>
      <c r="AX23">
        <v>1.5</v>
      </c>
      <c r="AY23">
        <v>1.3912</v>
      </c>
      <c r="AZ23">
        <v>2.4956</v>
      </c>
      <c r="BA23">
        <v>14.686999999999999</v>
      </c>
      <c r="BB23">
        <v>11.91</v>
      </c>
      <c r="BC23">
        <v>0.81</v>
      </c>
      <c r="BD23">
        <v>18.152000000000001</v>
      </c>
      <c r="BE23">
        <v>1923.47</v>
      </c>
      <c r="BF23">
        <v>765.11199999999997</v>
      </c>
      <c r="BG23">
        <v>1.0209999999999999</v>
      </c>
      <c r="BH23">
        <v>1.0999999999999999E-2</v>
      </c>
      <c r="BI23">
        <v>1.032</v>
      </c>
      <c r="BJ23">
        <v>0.81</v>
      </c>
      <c r="BK23">
        <v>8.9999999999999993E-3</v>
      </c>
      <c r="BL23">
        <v>0.81799999999999995</v>
      </c>
      <c r="BM23">
        <v>9.8864999999999998</v>
      </c>
      <c r="BQ23">
        <v>0</v>
      </c>
      <c r="BR23">
        <v>0.45475199999999999</v>
      </c>
      <c r="BS23">
        <v>-5</v>
      </c>
      <c r="BT23">
        <v>5.0000000000000001E-3</v>
      </c>
      <c r="BU23">
        <v>11.113002</v>
      </c>
      <c r="BW23" s="4">
        <f t="shared" si="9"/>
        <v>2.9360551284</v>
      </c>
      <c r="BX23" t="e">
        <v>#NAME?</v>
      </c>
      <c r="BY23" s="4">
        <f t="shared" si="10"/>
        <v>16497.630933566292</v>
      </c>
      <c r="BZ23" s="4">
        <f t="shared" si="11"/>
        <v>6562.3770575276831</v>
      </c>
      <c r="CA23" s="4">
        <f t="shared" si="12"/>
        <v>6.9473821043160005</v>
      </c>
      <c r="CB23" s="4">
        <f t="shared" si="13"/>
        <v>84.796658239901404</v>
      </c>
    </row>
    <row r="24" spans="1:80" customFormat="1" x14ac:dyDescent="0.25">
      <c r="A24" s="26">
        <v>43530</v>
      </c>
      <c r="B24" s="29">
        <v>0.68178649305555561</v>
      </c>
      <c r="C24">
        <v>11.903</v>
      </c>
      <c r="D24">
        <v>5.1562000000000001</v>
      </c>
      <c r="E24">
        <v>51562.439023999999</v>
      </c>
      <c r="F24">
        <v>51.8</v>
      </c>
      <c r="G24">
        <v>0.6</v>
      </c>
      <c r="H24">
        <v>1447</v>
      </c>
      <c r="J24">
        <v>0</v>
      </c>
      <c r="K24">
        <v>0.85199999999999998</v>
      </c>
      <c r="L24">
        <v>10.1419</v>
      </c>
      <c r="M24">
        <v>4.3932000000000002</v>
      </c>
      <c r="N24">
        <v>44.1753</v>
      </c>
      <c r="O24">
        <v>0.51119999999999999</v>
      </c>
      <c r="P24">
        <v>44.7</v>
      </c>
      <c r="Q24">
        <v>35.021299999999997</v>
      </c>
      <c r="R24">
        <v>0.40529999999999999</v>
      </c>
      <c r="S24">
        <v>35.4</v>
      </c>
      <c r="T24">
        <v>1446.9637</v>
      </c>
      <c r="W24">
        <v>0</v>
      </c>
      <c r="X24">
        <v>0</v>
      </c>
      <c r="Y24">
        <v>12.2</v>
      </c>
      <c r="Z24">
        <v>852</v>
      </c>
      <c r="AA24">
        <v>837</v>
      </c>
      <c r="AB24">
        <v>846</v>
      </c>
      <c r="AC24">
        <v>89</v>
      </c>
      <c r="AD24">
        <v>19.39</v>
      </c>
      <c r="AE24">
        <v>0.45</v>
      </c>
      <c r="AF24">
        <v>982</v>
      </c>
      <c r="AG24">
        <v>-3</v>
      </c>
      <c r="AH24">
        <v>57</v>
      </c>
      <c r="AI24">
        <v>35</v>
      </c>
      <c r="AJ24">
        <v>191</v>
      </c>
      <c r="AK24">
        <v>170</v>
      </c>
      <c r="AL24">
        <v>4.5999999999999996</v>
      </c>
      <c r="AM24">
        <v>174.7</v>
      </c>
      <c r="AN24" t="s">
        <v>155</v>
      </c>
      <c r="AO24">
        <v>2</v>
      </c>
      <c r="AP24" s="28">
        <v>0.89026620370370368</v>
      </c>
      <c r="AQ24">
        <v>47.158957000000001</v>
      </c>
      <c r="AR24">
        <v>-88.486776000000006</v>
      </c>
      <c r="AS24">
        <v>310.8</v>
      </c>
      <c r="AT24">
        <v>43.4</v>
      </c>
      <c r="AU24">
        <v>12</v>
      </c>
      <c r="AV24">
        <v>11</v>
      </c>
      <c r="AW24" t="s">
        <v>215</v>
      </c>
      <c r="AX24">
        <v>1.6912</v>
      </c>
      <c r="AY24">
        <v>1.0176000000000001</v>
      </c>
      <c r="AZ24">
        <v>2.5956000000000001</v>
      </c>
      <c r="BA24">
        <v>14.686999999999999</v>
      </c>
      <c r="BB24">
        <v>12.39</v>
      </c>
      <c r="BC24">
        <v>0.84</v>
      </c>
      <c r="BD24">
        <v>17.367999999999999</v>
      </c>
      <c r="BE24">
        <v>2181.029</v>
      </c>
      <c r="BF24">
        <v>601.31600000000003</v>
      </c>
      <c r="BG24">
        <v>0.995</v>
      </c>
      <c r="BH24">
        <v>1.2E-2</v>
      </c>
      <c r="BI24">
        <v>1.006</v>
      </c>
      <c r="BJ24">
        <v>0.78900000000000003</v>
      </c>
      <c r="BK24">
        <v>8.9999999999999993E-3</v>
      </c>
      <c r="BL24">
        <v>0.79800000000000004</v>
      </c>
      <c r="BM24">
        <v>9.8812999999999995</v>
      </c>
      <c r="BQ24">
        <v>0</v>
      </c>
      <c r="BR24">
        <v>0.36612800000000001</v>
      </c>
      <c r="BS24">
        <v>-5</v>
      </c>
      <c r="BT24">
        <v>5.3680000000000004E-3</v>
      </c>
      <c r="BU24">
        <v>8.9472529999999999</v>
      </c>
      <c r="BW24" s="4">
        <f t="shared" si="9"/>
        <v>2.3638642426000001</v>
      </c>
      <c r="BX24" t="e">
        <v>#NAME?</v>
      </c>
      <c r="BY24" s="4">
        <f t="shared" si="10"/>
        <v>15061.073655643497</v>
      </c>
      <c r="BZ24" s="4">
        <f t="shared" si="11"/>
        <v>4152.3815439028667</v>
      </c>
      <c r="CA24" s="4">
        <f t="shared" si="12"/>
        <v>5.4484315038005997</v>
      </c>
      <c r="CB24" s="4">
        <f t="shared" si="13"/>
        <v>68.235217006977024</v>
      </c>
    </row>
    <row r="25" spans="1:80" customFormat="1" x14ac:dyDescent="0.25">
      <c r="A25" s="26">
        <v>43530</v>
      </c>
      <c r="B25" s="29">
        <v>0.68179806712962965</v>
      </c>
      <c r="C25">
        <v>13.045999999999999</v>
      </c>
      <c r="D25">
        <v>2.5486</v>
      </c>
      <c r="E25">
        <v>25485.743073000001</v>
      </c>
      <c r="F25">
        <v>49.8</v>
      </c>
      <c r="G25">
        <v>0.6</v>
      </c>
      <c r="H25">
        <v>1332.2</v>
      </c>
      <c r="J25">
        <v>0</v>
      </c>
      <c r="K25">
        <v>0.86670000000000003</v>
      </c>
      <c r="L25">
        <v>11.307</v>
      </c>
      <c r="M25">
        <v>2.2088999999999999</v>
      </c>
      <c r="N25">
        <v>43.171199999999999</v>
      </c>
      <c r="O25">
        <v>0.52</v>
      </c>
      <c r="P25">
        <v>43.7</v>
      </c>
      <c r="Q25">
        <v>34.225200000000001</v>
      </c>
      <c r="R25">
        <v>0.4123</v>
      </c>
      <c r="S25">
        <v>34.6</v>
      </c>
      <c r="T25">
        <v>1332.1845000000001</v>
      </c>
      <c r="W25">
        <v>0</v>
      </c>
      <c r="X25">
        <v>0</v>
      </c>
      <c r="Y25">
        <v>12</v>
      </c>
      <c r="Z25">
        <v>852</v>
      </c>
      <c r="AA25">
        <v>837</v>
      </c>
      <c r="AB25">
        <v>846</v>
      </c>
      <c r="AC25">
        <v>89</v>
      </c>
      <c r="AD25">
        <v>19.39</v>
      </c>
      <c r="AE25">
        <v>0.45</v>
      </c>
      <c r="AF25">
        <v>982</v>
      </c>
      <c r="AG25">
        <v>-3</v>
      </c>
      <c r="AH25">
        <v>56.631999999999998</v>
      </c>
      <c r="AI25">
        <v>35</v>
      </c>
      <c r="AJ25">
        <v>190.6</v>
      </c>
      <c r="AK25">
        <v>170</v>
      </c>
      <c r="AL25">
        <v>4.5</v>
      </c>
      <c r="AM25">
        <v>175</v>
      </c>
      <c r="AN25" t="s">
        <v>155</v>
      </c>
      <c r="AO25">
        <v>2</v>
      </c>
      <c r="AP25" s="28">
        <v>0.89027777777777783</v>
      </c>
      <c r="AQ25">
        <v>47.158946999999998</v>
      </c>
      <c r="AR25">
        <v>-88.486514999999997</v>
      </c>
      <c r="AS25">
        <v>310.5</v>
      </c>
      <c r="AT25">
        <v>43.7</v>
      </c>
      <c r="AU25">
        <v>12</v>
      </c>
      <c r="AV25">
        <v>11</v>
      </c>
      <c r="AW25" t="s">
        <v>215</v>
      </c>
      <c r="AX25">
        <v>1.7</v>
      </c>
      <c r="AY25">
        <v>1</v>
      </c>
      <c r="AZ25">
        <v>2.6</v>
      </c>
      <c r="BA25">
        <v>14.686999999999999</v>
      </c>
      <c r="BB25">
        <v>13.84</v>
      </c>
      <c r="BC25">
        <v>0.94</v>
      </c>
      <c r="BD25">
        <v>15.378</v>
      </c>
      <c r="BE25">
        <v>2615.8150000000001</v>
      </c>
      <c r="BF25">
        <v>325.24599999999998</v>
      </c>
      <c r="BG25">
        <v>1.046</v>
      </c>
      <c r="BH25">
        <v>1.2999999999999999E-2</v>
      </c>
      <c r="BI25">
        <v>1.0589999999999999</v>
      </c>
      <c r="BJ25">
        <v>0.82899999999999996</v>
      </c>
      <c r="BK25">
        <v>0.01</v>
      </c>
      <c r="BL25">
        <v>0.83899999999999997</v>
      </c>
      <c r="BM25">
        <v>9.7866999999999997</v>
      </c>
      <c r="BQ25">
        <v>0</v>
      </c>
      <c r="BR25">
        <v>0.20847199999999999</v>
      </c>
      <c r="BS25">
        <v>-5</v>
      </c>
      <c r="BT25">
        <v>5.6319999999999999E-3</v>
      </c>
      <c r="BU25">
        <v>5.0945349999999996</v>
      </c>
      <c r="BW25" s="4">
        <f t="shared" si="9"/>
        <v>1.3459761469999998</v>
      </c>
      <c r="BX25" t="e">
        <v>#NAME?</v>
      </c>
      <c r="BY25" s="4">
        <f t="shared" si="10"/>
        <v>10285.285474617096</v>
      </c>
      <c r="BZ25" s="4">
        <f t="shared" si="11"/>
        <v>1278.8549494047977</v>
      </c>
      <c r="CA25" s="4">
        <f t="shared" si="12"/>
        <v>3.2595965916769996</v>
      </c>
      <c r="CB25" s="4">
        <f t="shared" si="13"/>
        <v>38.480933611297097</v>
      </c>
    </row>
    <row r="26" spans="1:80" customFormat="1" x14ac:dyDescent="0.25">
      <c r="A26" s="26">
        <v>43530</v>
      </c>
      <c r="B26" s="29">
        <v>0.68180964120370369</v>
      </c>
      <c r="C26">
        <v>13.692</v>
      </c>
      <c r="D26">
        <v>1.0398000000000001</v>
      </c>
      <c r="E26">
        <v>10397.581864</v>
      </c>
      <c r="F26">
        <v>47.7</v>
      </c>
      <c r="G26">
        <v>0.6</v>
      </c>
      <c r="H26">
        <v>918.9</v>
      </c>
      <c r="J26">
        <v>0</v>
      </c>
      <c r="K26">
        <v>0.87529999999999997</v>
      </c>
      <c r="L26">
        <v>11.984500000000001</v>
      </c>
      <c r="M26">
        <v>0.91010000000000002</v>
      </c>
      <c r="N26">
        <v>41.743699999999997</v>
      </c>
      <c r="O26">
        <v>0.5252</v>
      </c>
      <c r="P26">
        <v>42.3</v>
      </c>
      <c r="Q26">
        <v>33.093499999999999</v>
      </c>
      <c r="R26">
        <v>0.41639999999999999</v>
      </c>
      <c r="S26">
        <v>33.5</v>
      </c>
      <c r="T26">
        <v>918.86</v>
      </c>
      <c r="W26">
        <v>0</v>
      </c>
      <c r="X26">
        <v>0</v>
      </c>
      <c r="Y26">
        <v>11.9</v>
      </c>
      <c r="Z26">
        <v>853</v>
      </c>
      <c r="AA26">
        <v>837</v>
      </c>
      <c r="AB26">
        <v>846</v>
      </c>
      <c r="AC26">
        <v>89</v>
      </c>
      <c r="AD26">
        <v>19.39</v>
      </c>
      <c r="AE26">
        <v>0.45</v>
      </c>
      <c r="AF26">
        <v>982</v>
      </c>
      <c r="AG26">
        <v>-3</v>
      </c>
      <c r="AH26">
        <v>56</v>
      </c>
      <c r="AI26">
        <v>35</v>
      </c>
      <c r="AJ26">
        <v>190</v>
      </c>
      <c r="AK26">
        <v>169.6</v>
      </c>
      <c r="AL26">
        <v>4.4000000000000004</v>
      </c>
      <c r="AM26">
        <v>175</v>
      </c>
      <c r="AN26" t="s">
        <v>155</v>
      </c>
      <c r="AO26">
        <v>2</v>
      </c>
      <c r="AP26" s="28">
        <v>0.89028935185185187</v>
      </c>
      <c r="AQ26">
        <v>47.158932999999998</v>
      </c>
      <c r="AR26">
        <v>-88.486255999999997</v>
      </c>
      <c r="AS26">
        <v>310.10000000000002</v>
      </c>
      <c r="AT26">
        <v>43.5</v>
      </c>
      <c r="AU26">
        <v>12</v>
      </c>
      <c r="AV26">
        <v>7</v>
      </c>
      <c r="AW26" t="s">
        <v>226</v>
      </c>
      <c r="AX26">
        <v>1.7956000000000001</v>
      </c>
      <c r="AY26">
        <v>1.0955999999999999</v>
      </c>
      <c r="AZ26">
        <v>2.6956000000000002</v>
      </c>
      <c r="BA26">
        <v>14.686999999999999</v>
      </c>
      <c r="BB26">
        <v>14.84</v>
      </c>
      <c r="BC26">
        <v>1.01</v>
      </c>
      <c r="BD26">
        <v>14.246</v>
      </c>
      <c r="BE26">
        <v>2914.5059999999999</v>
      </c>
      <c r="BF26">
        <v>140.86799999999999</v>
      </c>
      <c r="BG26">
        <v>1.0629999999999999</v>
      </c>
      <c r="BH26">
        <v>1.2999999999999999E-2</v>
      </c>
      <c r="BI26">
        <v>1.0760000000000001</v>
      </c>
      <c r="BJ26">
        <v>0.84299999999999997</v>
      </c>
      <c r="BK26">
        <v>1.0999999999999999E-2</v>
      </c>
      <c r="BL26">
        <v>0.85299999999999998</v>
      </c>
      <c r="BM26">
        <v>7.0959000000000003</v>
      </c>
      <c r="BQ26">
        <v>0</v>
      </c>
      <c r="BR26">
        <v>0.13089600000000001</v>
      </c>
      <c r="BS26">
        <v>-5</v>
      </c>
      <c r="BT26">
        <v>5.0000000000000001E-3</v>
      </c>
      <c r="BU26">
        <v>3.1987709999999998</v>
      </c>
      <c r="BW26" s="4">
        <f t="shared" si="9"/>
        <v>0.84511529819999986</v>
      </c>
      <c r="BX26" t="e">
        <v>#NAME?</v>
      </c>
      <c r="BY26" s="4">
        <f t="shared" si="10"/>
        <v>7195.3658066268463</v>
      </c>
      <c r="BZ26" s="4">
        <f t="shared" si="11"/>
        <v>347.77653243737041</v>
      </c>
      <c r="CA26" s="4">
        <f t="shared" si="12"/>
        <v>2.0812080589253998</v>
      </c>
      <c r="CB26" s="4">
        <f t="shared" si="13"/>
        <v>17.518439223403021</v>
      </c>
    </row>
    <row r="27" spans="1:80" customFormat="1" x14ac:dyDescent="0.25">
      <c r="A27" s="26">
        <v>43530</v>
      </c>
      <c r="B27" s="29">
        <v>0.68182121527777773</v>
      </c>
      <c r="C27">
        <v>14.007999999999999</v>
      </c>
      <c r="D27">
        <v>0.48220000000000002</v>
      </c>
      <c r="E27">
        <v>4821.5410110000003</v>
      </c>
      <c r="F27">
        <v>46.1</v>
      </c>
      <c r="G27">
        <v>0.4</v>
      </c>
      <c r="H27">
        <v>573</v>
      </c>
      <c r="J27">
        <v>0</v>
      </c>
      <c r="K27">
        <v>0.878</v>
      </c>
      <c r="L27">
        <v>12.299300000000001</v>
      </c>
      <c r="M27">
        <v>0.42330000000000001</v>
      </c>
      <c r="N27">
        <v>40.468400000000003</v>
      </c>
      <c r="O27">
        <v>0.36990000000000001</v>
      </c>
      <c r="P27">
        <v>40.799999999999997</v>
      </c>
      <c r="Q27">
        <v>32.082500000000003</v>
      </c>
      <c r="R27">
        <v>0.29320000000000002</v>
      </c>
      <c r="S27">
        <v>32.4</v>
      </c>
      <c r="T27">
        <v>573.02350000000001</v>
      </c>
      <c r="W27">
        <v>0</v>
      </c>
      <c r="X27">
        <v>0</v>
      </c>
      <c r="Y27">
        <v>11.8</v>
      </c>
      <c r="Z27">
        <v>853</v>
      </c>
      <c r="AA27">
        <v>838</v>
      </c>
      <c r="AB27">
        <v>846</v>
      </c>
      <c r="AC27">
        <v>89</v>
      </c>
      <c r="AD27">
        <v>19.39</v>
      </c>
      <c r="AE27">
        <v>0.45</v>
      </c>
      <c r="AF27">
        <v>982</v>
      </c>
      <c r="AG27">
        <v>-3</v>
      </c>
      <c r="AH27">
        <v>56</v>
      </c>
      <c r="AI27">
        <v>35</v>
      </c>
      <c r="AJ27">
        <v>190</v>
      </c>
      <c r="AK27">
        <v>169</v>
      </c>
      <c r="AL27">
        <v>4.3</v>
      </c>
      <c r="AM27">
        <v>175</v>
      </c>
      <c r="AN27" t="s">
        <v>155</v>
      </c>
      <c r="AO27">
        <v>2</v>
      </c>
      <c r="AP27" s="28">
        <v>0.89030092592592591</v>
      </c>
      <c r="AQ27">
        <v>47.158858000000002</v>
      </c>
      <c r="AR27">
        <v>-88.486035000000001</v>
      </c>
      <c r="AS27">
        <v>310</v>
      </c>
      <c r="AT27">
        <v>42</v>
      </c>
      <c r="AU27">
        <v>12</v>
      </c>
      <c r="AV27">
        <v>6</v>
      </c>
      <c r="AW27" t="s">
        <v>227</v>
      </c>
      <c r="AX27">
        <v>1.8</v>
      </c>
      <c r="AY27">
        <v>1.2911999999999999</v>
      </c>
      <c r="AZ27">
        <v>2.7955999999999999</v>
      </c>
      <c r="BA27">
        <v>14.686999999999999</v>
      </c>
      <c r="BB27">
        <v>15.18</v>
      </c>
      <c r="BC27">
        <v>1.03</v>
      </c>
      <c r="BD27">
        <v>13.895</v>
      </c>
      <c r="BE27">
        <v>3039.578</v>
      </c>
      <c r="BF27">
        <v>66.587999999999994</v>
      </c>
      <c r="BG27">
        <v>1.0469999999999999</v>
      </c>
      <c r="BH27">
        <v>0.01</v>
      </c>
      <c r="BI27">
        <v>1.0569999999999999</v>
      </c>
      <c r="BJ27">
        <v>0.83</v>
      </c>
      <c r="BK27">
        <v>8.0000000000000002E-3</v>
      </c>
      <c r="BL27">
        <v>0.83799999999999997</v>
      </c>
      <c r="BM27">
        <v>4.4969999999999999</v>
      </c>
      <c r="BQ27">
        <v>0</v>
      </c>
      <c r="BR27">
        <v>0.12679199999999999</v>
      </c>
      <c r="BS27">
        <v>-5</v>
      </c>
      <c r="BT27">
        <v>5.0000000000000001E-3</v>
      </c>
      <c r="BU27">
        <v>3.0984799999999999</v>
      </c>
      <c r="BW27" s="4">
        <f t="shared" si="9"/>
        <v>0.81861841599999996</v>
      </c>
      <c r="BX27" t="e">
        <v>#NAME?</v>
      </c>
      <c r="BY27" s="4">
        <f t="shared" si="10"/>
        <v>7268.8676928633922</v>
      </c>
      <c r="BZ27" s="4">
        <f t="shared" si="11"/>
        <v>159.23900026003199</v>
      </c>
      <c r="CA27" s="4">
        <f t="shared" si="12"/>
        <v>1.9848676971199999</v>
      </c>
      <c r="CB27" s="4">
        <f t="shared" si="13"/>
        <v>10.754156667408001</v>
      </c>
    </row>
    <row r="28" spans="1:80" customFormat="1" x14ac:dyDescent="0.25">
      <c r="A28" s="26">
        <v>43530</v>
      </c>
      <c r="B28" s="29">
        <v>0.68183278935185188</v>
      </c>
      <c r="C28">
        <v>14.212</v>
      </c>
      <c r="D28">
        <v>0.23319999999999999</v>
      </c>
      <c r="E28">
        <v>2332.119428</v>
      </c>
      <c r="F28">
        <v>45.5</v>
      </c>
      <c r="G28">
        <v>0.4</v>
      </c>
      <c r="H28">
        <v>389.3</v>
      </c>
      <c r="J28">
        <v>0</v>
      </c>
      <c r="K28">
        <v>0.87880000000000003</v>
      </c>
      <c r="L28">
        <v>12.488899999999999</v>
      </c>
      <c r="M28">
        <v>0.2049</v>
      </c>
      <c r="N28">
        <v>39.965699999999998</v>
      </c>
      <c r="O28">
        <v>0.35149999999999998</v>
      </c>
      <c r="P28">
        <v>40.299999999999997</v>
      </c>
      <c r="Q28">
        <v>31.684000000000001</v>
      </c>
      <c r="R28">
        <v>0.2787</v>
      </c>
      <c r="S28">
        <v>32</v>
      </c>
      <c r="T28">
        <v>389.32209999999998</v>
      </c>
      <c r="W28">
        <v>0</v>
      </c>
      <c r="X28">
        <v>0</v>
      </c>
      <c r="Y28">
        <v>11.7</v>
      </c>
      <c r="Z28">
        <v>854</v>
      </c>
      <c r="AA28">
        <v>839</v>
      </c>
      <c r="AB28">
        <v>846</v>
      </c>
      <c r="AC28">
        <v>89</v>
      </c>
      <c r="AD28">
        <v>19.39</v>
      </c>
      <c r="AE28">
        <v>0.45</v>
      </c>
      <c r="AF28">
        <v>982</v>
      </c>
      <c r="AG28">
        <v>-3</v>
      </c>
      <c r="AH28">
        <v>56</v>
      </c>
      <c r="AI28">
        <v>35</v>
      </c>
      <c r="AJ28">
        <v>190.4</v>
      </c>
      <c r="AK28">
        <v>169</v>
      </c>
      <c r="AL28">
        <v>4.3</v>
      </c>
      <c r="AM28">
        <v>175.1</v>
      </c>
      <c r="AN28" t="s">
        <v>155</v>
      </c>
      <c r="AO28">
        <v>2</v>
      </c>
      <c r="AP28" s="28">
        <v>0.89031249999999995</v>
      </c>
      <c r="AQ28">
        <v>47.158794999999998</v>
      </c>
      <c r="AR28">
        <v>-88.485843000000003</v>
      </c>
      <c r="AS28">
        <v>310.2</v>
      </c>
      <c r="AT28">
        <v>38.700000000000003</v>
      </c>
      <c r="AU28">
        <v>12</v>
      </c>
      <c r="AV28">
        <v>8</v>
      </c>
      <c r="AW28" t="s">
        <v>228</v>
      </c>
      <c r="AX28">
        <v>1.8</v>
      </c>
      <c r="AY28">
        <v>1.3956</v>
      </c>
      <c r="AZ28">
        <v>2.8</v>
      </c>
      <c r="BA28">
        <v>14.686999999999999</v>
      </c>
      <c r="BB28">
        <v>15.28</v>
      </c>
      <c r="BC28">
        <v>1.04</v>
      </c>
      <c r="BD28">
        <v>13.794</v>
      </c>
      <c r="BE28">
        <v>3097.913</v>
      </c>
      <c r="BF28">
        <v>32.356000000000002</v>
      </c>
      <c r="BG28">
        <v>1.038</v>
      </c>
      <c r="BH28">
        <v>8.9999999999999993E-3</v>
      </c>
      <c r="BI28">
        <v>1.0469999999999999</v>
      </c>
      <c r="BJ28">
        <v>0.82299999999999995</v>
      </c>
      <c r="BK28">
        <v>7.0000000000000001E-3</v>
      </c>
      <c r="BL28">
        <v>0.83</v>
      </c>
      <c r="BM28">
        <v>3.0667</v>
      </c>
      <c r="BQ28">
        <v>0</v>
      </c>
      <c r="BR28">
        <v>0.13439699999999999</v>
      </c>
      <c r="BS28">
        <v>-5</v>
      </c>
      <c r="BT28">
        <v>5.0000000000000001E-3</v>
      </c>
      <c r="BU28">
        <v>3.2843170000000002</v>
      </c>
      <c r="BW28" s="4">
        <f t="shared" si="9"/>
        <v>0.86771655140000004</v>
      </c>
      <c r="BX28" t="e">
        <v>#NAME?</v>
      </c>
      <c r="BY28" s="4">
        <f t="shared" si="10"/>
        <v>7852.7009654189287</v>
      </c>
      <c r="BZ28" s="4">
        <f t="shared" si="11"/>
        <v>82.017149105573608</v>
      </c>
      <c r="CA28" s="4">
        <f t="shared" si="12"/>
        <v>2.0861699132738001</v>
      </c>
      <c r="CB28" s="4">
        <f t="shared" si="13"/>
        <v>7.7735811337020211</v>
      </c>
    </row>
    <row r="29" spans="1:80" customFormat="1" x14ac:dyDescent="0.25">
      <c r="A29" s="26">
        <v>43530</v>
      </c>
      <c r="B29" s="29">
        <v>0.68184436342592603</v>
      </c>
      <c r="C29">
        <v>14.388999999999999</v>
      </c>
      <c r="D29">
        <v>0.1232</v>
      </c>
      <c r="E29">
        <v>1231.801653</v>
      </c>
      <c r="F29">
        <v>71.3</v>
      </c>
      <c r="G29">
        <v>0.3</v>
      </c>
      <c r="H29">
        <v>306.2</v>
      </c>
      <c r="J29">
        <v>0</v>
      </c>
      <c r="K29">
        <v>0.87849999999999995</v>
      </c>
      <c r="L29">
        <v>12.6404</v>
      </c>
      <c r="M29">
        <v>0.1082</v>
      </c>
      <c r="N29">
        <v>62.6021</v>
      </c>
      <c r="O29">
        <v>0.28220000000000001</v>
      </c>
      <c r="P29">
        <v>62.9</v>
      </c>
      <c r="Q29">
        <v>49.629600000000003</v>
      </c>
      <c r="R29">
        <v>0.22370000000000001</v>
      </c>
      <c r="S29">
        <v>49.9</v>
      </c>
      <c r="T29">
        <v>306.22640000000001</v>
      </c>
      <c r="W29">
        <v>0</v>
      </c>
      <c r="X29">
        <v>0</v>
      </c>
      <c r="Y29">
        <v>11.8</v>
      </c>
      <c r="Z29">
        <v>853</v>
      </c>
      <c r="AA29">
        <v>838</v>
      </c>
      <c r="AB29">
        <v>846</v>
      </c>
      <c r="AC29">
        <v>89</v>
      </c>
      <c r="AD29">
        <v>19.39</v>
      </c>
      <c r="AE29">
        <v>0.45</v>
      </c>
      <c r="AF29">
        <v>982</v>
      </c>
      <c r="AG29">
        <v>-3</v>
      </c>
      <c r="AH29">
        <v>56</v>
      </c>
      <c r="AI29">
        <v>35</v>
      </c>
      <c r="AJ29">
        <v>190.6</v>
      </c>
      <c r="AK29">
        <v>169</v>
      </c>
      <c r="AL29">
        <v>4.4000000000000004</v>
      </c>
      <c r="AM29">
        <v>175.5</v>
      </c>
      <c r="AN29" t="s">
        <v>155</v>
      </c>
      <c r="AO29">
        <v>2</v>
      </c>
      <c r="AP29" s="28">
        <v>0.8903240740740741</v>
      </c>
      <c r="AQ29">
        <v>47.158731000000003</v>
      </c>
      <c r="AR29">
        <v>-88.485676999999995</v>
      </c>
      <c r="AS29">
        <v>310</v>
      </c>
      <c r="AT29">
        <v>35.299999999999997</v>
      </c>
      <c r="AU29">
        <v>12</v>
      </c>
      <c r="AV29">
        <v>9</v>
      </c>
      <c r="AW29" t="s">
        <v>229</v>
      </c>
      <c r="AX29">
        <v>1.7043999999999999</v>
      </c>
      <c r="AY29">
        <v>1.4956</v>
      </c>
      <c r="AZ29">
        <v>2.8</v>
      </c>
      <c r="BA29">
        <v>14.686999999999999</v>
      </c>
      <c r="BB29">
        <v>15.24</v>
      </c>
      <c r="BC29">
        <v>1.04</v>
      </c>
      <c r="BD29">
        <v>13.834</v>
      </c>
      <c r="BE29">
        <v>3124.0639999999999</v>
      </c>
      <c r="BF29">
        <v>17.021999999999998</v>
      </c>
      <c r="BG29">
        <v>1.62</v>
      </c>
      <c r="BH29">
        <v>7.0000000000000001E-3</v>
      </c>
      <c r="BI29">
        <v>1.6279999999999999</v>
      </c>
      <c r="BJ29">
        <v>1.2849999999999999</v>
      </c>
      <c r="BK29">
        <v>6.0000000000000001E-3</v>
      </c>
      <c r="BL29">
        <v>1.29</v>
      </c>
      <c r="BM29">
        <v>2.4033000000000002</v>
      </c>
      <c r="BQ29">
        <v>0</v>
      </c>
      <c r="BR29">
        <v>0.146285</v>
      </c>
      <c r="BS29">
        <v>-5</v>
      </c>
      <c r="BT29">
        <v>5.0000000000000001E-3</v>
      </c>
      <c r="BU29">
        <v>3.5748470000000001</v>
      </c>
      <c r="BW29" s="4">
        <f t="shared" si="9"/>
        <v>0.94447457739999996</v>
      </c>
      <c r="BX29" t="e">
        <v>#NAME?</v>
      </c>
      <c r="BY29" s="4">
        <f t="shared" si="10"/>
        <v>8619.5016214929346</v>
      </c>
      <c r="BZ29" s="4">
        <f t="shared" si="11"/>
        <v>46.964837020321198</v>
      </c>
      <c r="CA29" s="4">
        <f t="shared" si="12"/>
        <v>3.5454009852609998</v>
      </c>
      <c r="CB29" s="4">
        <f t="shared" si="13"/>
        <v>6.630865515858182</v>
      </c>
    </row>
    <row r="30" spans="1:80" customFormat="1" x14ac:dyDescent="0.25">
      <c r="A30" s="26">
        <v>43530</v>
      </c>
      <c r="B30" s="29">
        <v>0.68185593749999995</v>
      </c>
      <c r="C30">
        <v>14.381</v>
      </c>
      <c r="D30">
        <v>6.9500000000000006E-2</v>
      </c>
      <c r="E30">
        <v>695.3</v>
      </c>
      <c r="F30">
        <v>113.5</v>
      </c>
      <c r="G30">
        <v>0.2</v>
      </c>
      <c r="H30">
        <v>248</v>
      </c>
      <c r="J30">
        <v>0</v>
      </c>
      <c r="K30">
        <v>0.879</v>
      </c>
      <c r="L30">
        <v>12.641</v>
      </c>
      <c r="M30">
        <v>6.1100000000000002E-2</v>
      </c>
      <c r="N30">
        <v>99.772900000000007</v>
      </c>
      <c r="O30">
        <v>0.17580000000000001</v>
      </c>
      <c r="P30">
        <v>99.9</v>
      </c>
      <c r="Q30">
        <v>79.097800000000007</v>
      </c>
      <c r="R30">
        <v>0.1394</v>
      </c>
      <c r="S30">
        <v>79.2</v>
      </c>
      <c r="T30">
        <v>248.01840000000001</v>
      </c>
      <c r="W30">
        <v>0</v>
      </c>
      <c r="X30">
        <v>0</v>
      </c>
      <c r="Y30">
        <v>11.7</v>
      </c>
      <c r="Z30">
        <v>853</v>
      </c>
      <c r="AA30">
        <v>838</v>
      </c>
      <c r="AB30">
        <v>846</v>
      </c>
      <c r="AC30">
        <v>89</v>
      </c>
      <c r="AD30">
        <v>19.39</v>
      </c>
      <c r="AE30">
        <v>0.45</v>
      </c>
      <c r="AF30">
        <v>982</v>
      </c>
      <c r="AG30">
        <v>-3</v>
      </c>
      <c r="AH30">
        <v>56</v>
      </c>
      <c r="AI30">
        <v>35</v>
      </c>
      <c r="AJ30">
        <v>190</v>
      </c>
      <c r="AK30">
        <v>169</v>
      </c>
      <c r="AL30">
        <v>4.3</v>
      </c>
      <c r="AM30">
        <v>175.8</v>
      </c>
      <c r="AN30" t="s">
        <v>155</v>
      </c>
      <c r="AO30">
        <v>2</v>
      </c>
      <c r="AP30" s="28">
        <v>0.89033564814814825</v>
      </c>
      <c r="AQ30">
        <v>47.158662999999997</v>
      </c>
      <c r="AR30">
        <v>-88.485529</v>
      </c>
      <c r="AS30">
        <v>309.89999999999998</v>
      </c>
      <c r="AT30">
        <v>32.700000000000003</v>
      </c>
      <c r="AU30">
        <v>12</v>
      </c>
      <c r="AV30">
        <v>10</v>
      </c>
      <c r="AW30" t="s">
        <v>217</v>
      </c>
      <c r="AX30">
        <v>1.3176000000000001</v>
      </c>
      <c r="AY30">
        <v>1.4044000000000001</v>
      </c>
      <c r="AZ30">
        <v>1.9396</v>
      </c>
      <c r="BA30">
        <v>14.686999999999999</v>
      </c>
      <c r="BB30">
        <v>15.31</v>
      </c>
      <c r="BC30">
        <v>1.04</v>
      </c>
      <c r="BD30">
        <v>13.762</v>
      </c>
      <c r="BE30">
        <v>3137.096</v>
      </c>
      <c r="BF30">
        <v>9.6539999999999999</v>
      </c>
      <c r="BG30">
        <v>2.593</v>
      </c>
      <c r="BH30">
        <v>5.0000000000000001E-3</v>
      </c>
      <c r="BI30">
        <v>2.5979999999999999</v>
      </c>
      <c r="BJ30">
        <v>2.056</v>
      </c>
      <c r="BK30">
        <v>4.0000000000000001E-3</v>
      </c>
      <c r="BL30">
        <v>2.0590000000000002</v>
      </c>
      <c r="BM30">
        <v>1.9544999999999999</v>
      </c>
      <c r="BQ30">
        <v>0</v>
      </c>
      <c r="BR30">
        <v>0.12600800000000001</v>
      </c>
      <c r="BS30">
        <v>-5</v>
      </c>
      <c r="BT30">
        <v>5.3680000000000004E-3</v>
      </c>
      <c r="BU30">
        <v>3.0793210000000002</v>
      </c>
      <c r="BW30" s="4">
        <f t="shared" si="9"/>
        <v>0.81355660819999998</v>
      </c>
      <c r="BX30" t="e">
        <v>#NAME?</v>
      </c>
      <c r="BY30" s="4">
        <f t="shared" si="10"/>
        <v>7455.6849317635897</v>
      </c>
      <c r="BZ30" s="4">
        <f t="shared" si="11"/>
        <v>22.943888976061203</v>
      </c>
      <c r="CA30" s="4">
        <f t="shared" si="12"/>
        <v>4.8863306126768009</v>
      </c>
      <c r="CB30" s="4">
        <f t="shared" si="13"/>
        <v>4.6451036879750998</v>
      </c>
    </row>
    <row r="31" spans="1:80" customFormat="1" x14ac:dyDescent="0.25">
      <c r="A31" s="26">
        <v>43530</v>
      </c>
      <c r="B31" s="29">
        <v>0.6818675115740741</v>
      </c>
      <c r="C31">
        <v>14.388</v>
      </c>
      <c r="D31">
        <v>4.36E-2</v>
      </c>
      <c r="E31">
        <v>436.42078800000002</v>
      </c>
      <c r="F31">
        <v>140.6</v>
      </c>
      <c r="G31">
        <v>0.1</v>
      </c>
      <c r="H31">
        <v>189.7</v>
      </c>
      <c r="J31">
        <v>0</v>
      </c>
      <c r="K31">
        <v>0.87919999999999998</v>
      </c>
      <c r="L31">
        <v>12.6502</v>
      </c>
      <c r="M31">
        <v>3.8399999999999997E-2</v>
      </c>
      <c r="N31">
        <v>123.61839999999999</v>
      </c>
      <c r="O31">
        <v>8.7900000000000006E-2</v>
      </c>
      <c r="P31">
        <v>123.7</v>
      </c>
      <c r="Q31">
        <v>98.001999999999995</v>
      </c>
      <c r="R31">
        <v>6.9699999999999998E-2</v>
      </c>
      <c r="S31">
        <v>98.1</v>
      </c>
      <c r="T31">
        <v>189.7457</v>
      </c>
      <c r="W31">
        <v>0</v>
      </c>
      <c r="X31">
        <v>0</v>
      </c>
      <c r="Y31">
        <v>11.7</v>
      </c>
      <c r="Z31">
        <v>853</v>
      </c>
      <c r="AA31">
        <v>838</v>
      </c>
      <c r="AB31">
        <v>846</v>
      </c>
      <c r="AC31">
        <v>89</v>
      </c>
      <c r="AD31">
        <v>19.39</v>
      </c>
      <c r="AE31">
        <v>0.45</v>
      </c>
      <c r="AF31">
        <v>982</v>
      </c>
      <c r="AG31">
        <v>-3</v>
      </c>
      <c r="AH31">
        <v>56</v>
      </c>
      <c r="AI31">
        <v>35</v>
      </c>
      <c r="AJ31">
        <v>190</v>
      </c>
      <c r="AK31">
        <v>169</v>
      </c>
      <c r="AL31">
        <v>4.3</v>
      </c>
      <c r="AM31">
        <v>175.7</v>
      </c>
      <c r="AN31" t="s">
        <v>155</v>
      </c>
      <c r="AO31">
        <v>2</v>
      </c>
      <c r="AP31" s="28">
        <v>0.89034722222222218</v>
      </c>
      <c r="AQ31">
        <v>47.158610000000003</v>
      </c>
      <c r="AR31">
        <v>-88.485375000000005</v>
      </c>
      <c r="AS31">
        <v>310</v>
      </c>
      <c r="AT31">
        <v>30.9</v>
      </c>
      <c r="AU31">
        <v>12</v>
      </c>
      <c r="AV31">
        <v>10</v>
      </c>
      <c r="AW31" t="s">
        <v>217</v>
      </c>
      <c r="AX31">
        <v>1.3</v>
      </c>
      <c r="AY31">
        <v>1.4956</v>
      </c>
      <c r="AZ31">
        <v>1.9</v>
      </c>
      <c r="BA31">
        <v>14.686999999999999</v>
      </c>
      <c r="BB31">
        <v>15.34</v>
      </c>
      <c r="BC31">
        <v>1.04</v>
      </c>
      <c r="BD31">
        <v>13.736000000000001</v>
      </c>
      <c r="BE31">
        <v>3144.1819999999998</v>
      </c>
      <c r="BF31">
        <v>6.07</v>
      </c>
      <c r="BG31">
        <v>3.218</v>
      </c>
      <c r="BH31">
        <v>2E-3</v>
      </c>
      <c r="BI31">
        <v>3.22</v>
      </c>
      <c r="BJ31">
        <v>2.5510000000000002</v>
      </c>
      <c r="BK31">
        <v>2E-3</v>
      </c>
      <c r="BL31">
        <v>2.5529999999999999</v>
      </c>
      <c r="BM31">
        <v>1.4976</v>
      </c>
      <c r="BQ31">
        <v>0</v>
      </c>
      <c r="BR31">
        <v>9.7808000000000006E-2</v>
      </c>
      <c r="BS31">
        <v>-5</v>
      </c>
      <c r="BT31">
        <v>5.6319999999999999E-3</v>
      </c>
      <c r="BU31">
        <v>2.3901829999999999</v>
      </c>
      <c r="BW31" s="4">
        <f t="shared" si="9"/>
        <v>0.63148634859999997</v>
      </c>
      <c r="BX31" t="e">
        <v>#NAME?</v>
      </c>
      <c r="BY31" s="4">
        <f t="shared" si="10"/>
        <v>5800.2084879431704</v>
      </c>
      <c r="BZ31" s="4">
        <f t="shared" si="11"/>
        <v>11.197591463158002</v>
      </c>
      <c r="CA31" s="4">
        <f t="shared" si="12"/>
        <v>4.7059400037093999</v>
      </c>
      <c r="CB31" s="4">
        <f t="shared" si="13"/>
        <v>2.76268747532544</v>
      </c>
    </row>
    <row r="32" spans="1:80" customFormat="1" x14ac:dyDescent="0.25">
      <c r="A32" s="26">
        <v>43530</v>
      </c>
      <c r="B32" s="29">
        <v>0.68187908564814814</v>
      </c>
      <c r="C32">
        <v>14.39</v>
      </c>
      <c r="D32">
        <v>3.1099999999999999E-2</v>
      </c>
      <c r="E32">
        <v>310.687343</v>
      </c>
      <c r="F32">
        <v>150</v>
      </c>
      <c r="G32">
        <v>0.1</v>
      </c>
      <c r="H32">
        <v>134.4</v>
      </c>
      <c r="J32">
        <v>0</v>
      </c>
      <c r="K32">
        <v>0.87939999999999996</v>
      </c>
      <c r="L32">
        <v>12.6539</v>
      </c>
      <c r="M32">
        <v>2.7300000000000001E-2</v>
      </c>
      <c r="N32">
        <v>131.88730000000001</v>
      </c>
      <c r="O32">
        <v>8.7900000000000006E-2</v>
      </c>
      <c r="P32">
        <v>132</v>
      </c>
      <c r="Q32">
        <v>104.5575</v>
      </c>
      <c r="R32">
        <v>6.9699999999999998E-2</v>
      </c>
      <c r="S32">
        <v>104.6</v>
      </c>
      <c r="T32">
        <v>134.3843</v>
      </c>
      <c r="W32">
        <v>0</v>
      </c>
      <c r="X32">
        <v>0</v>
      </c>
      <c r="Y32">
        <v>11.7</v>
      </c>
      <c r="Z32">
        <v>853</v>
      </c>
      <c r="AA32">
        <v>838</v>
      </c>
      <c r="AB32">
        <v>847</v>
      </c>
      <c r="AC32">
        <v>89</v>
      </c>
      <c r="AD32">
        <v>19.39</v>
      </c>
      <c r="AE32">
        <v>0.45</v>
      </c>
      <c r="AF32">
        <v>982</v>
      </c>
      <c r="AG32">
        <v>-3</v>
      </c>
      <c r="AH32">
        <v>55.631999999999998</v>
      </c>
      <c r="AI32">
        <v>35</v>
      </c>
      <c r="AJ32">
        <v>190</v>
      </c>
      <c r="AK32">
        <v>169</v>
      </c>
      <c r="AL32">
        <v>4.2</v>
      </c>
      <c r="AM32">
        <v>175</v>
      </c>
      <c r="AN32" t="s">
        <v>155</v>
      </c>
      <c r="AO32">
        <v>2</v>
      </c>
      <c r="AP32" s="28">
        <v>0.89035879629629633</v>
      </c>
      <c r="AQ32">
        <v>47.158583</v>
      </c>
      <c r="AR32">
        <v>-88.485207000000003</v>
      </c>
      <c r="AS32">
        <v>309.8</v>
      </c>
      <c r="AT32">
        <v>29.7</v>
      </c>
      <c r="AU32">
        <v>12</v>
      </c>
      <c r="AV32">
        <v>10</v>
      </c>
      <c r="AW32" t="s">
        <v>217</v>
      </c>
      <c r="AX32">
        <v>1.2043999999999999</v>
      </c>
      <c r="AY32">
        <v>1.5</v>
      </c>
      <c r="AZ32">
        <v>1.9</v>
      </c>
      <c r="BA32">
        <v>14.686999999999999</v>
      </c>
      <c r="BB32">
        <v>15.36</v>
      </c>
      <c r="BC32">
        <v>1.05</v>
      </c>
      <c r="BD32">
        <v>13.72</v>
      </c>
      <c r="BE32">
        <v>3148.3049999999998</v>
      </c>
      <c r="BF32">
        <v>4.3259999999999996</v>
      </c>
      <c r="BG32">
        <v>3.4359999999999999</v>
      </c>
      <c r="BH32">
        <v>2E-3</v>
      </c>
      <c r="BI32">
        <v>3.4390000000000001</v>
      </c>
      <c r="BJ32">
        <v>2.7240000000000002</v>
      </c>
      <c r="BK32">
        <v>2E-3</v>
      </c>
      <c r="BL32">
        <v>2.726</v>
      </c>
      <c r="BM32">
        <v>1.0617000000000001</v>
      </c>
      <c r="BQ32">
        <v>0</v>
      </c>
      <c r="BR32">
        <v>7.2576000000000002E-2</v>
      </c>
      <c r="BS32">
        <v>-5</v>
      </c>
      <c r="BT32">
        <v>5.0000000000000001E-3</v>
      </c>
      <c r="BU32">
        <v>1.773576</v>
      </c>
      <c r="BW32" s="4">
        <f t="shared" si="9"/>
        <v>0.46857877920000002</v>
      </c>
      <c r="BX32" t="e">
        <v>#NAME?</v>
      </c>
      <c r="BY32" s="4">
        <f t="shared" si="10"/>
        <v>4309.544570023224</v>
      </c>
      <c r="BZ32" s="4">
        <f t="shared" si="11"/>
        <v>5.9216276091168005</v>
      </c>
      <c r="CA32" s="4">
        <f t="shared" si="12"/>
        <v>3.7287363863232006</v>
      </c>
      <c r="CB32" s="4">
        <f t="shared" si="13"/>
        <v>1.4533037523345602</v>
      </c>
    </row>
    <row r="33" spans="1:80" customFormat="1" x14ac:dyDescent="0.25">
      <c r="A33" s="26">
        <v>43530</v>
      </c>
      <c r="B33" s="29">
        <v>0.68189065972222229</v>
      </c>
      <c r="C33">
        <v>14.39</v>
      </c>
      <c r="D33">
        <v>2.3699999999999999E-2</v>
      </c>
      <c r="E33">
        <v>237.22126900000001</v>
      </c>
      <c r="F33">
        <v>154.6</v>
      </c>
      <c r="G33">
        <v>0.1</v>
      </c>
      <c r="H33">
        <v>104.4</v>
      </c>
      <c r="J33">
        <v>0</v>
      </c>
      <c r="K33">
        <v>0.87949999999999995</v>
      </c>
      <c r="L33">
        <v>12.6553</v>
      </c>
      <c r="M33">
        <v>2.0899999999999998E-2</v>
      </c>
      <c r="N33">
        <v>136.00450000000001</v>
      </c>
      <c r="O33">
        <v>8.7900000000000006E-2</v>
      </c>
      <c r="P33">
        <v>136.1</v>
      </c>
      <c r="Q33">
        <v>107.8215</v>
      </c>
      <c r="R33">
        <v>6.9699999999999998E-2</v>
      </c>
      <c r="S33">
        <v>107.9</v>
      </c>
      <c r="T33">
        <v>104.41759999999999</v>
      </c>
      <c r="W33">
        <v>0</v>
      </c>
      <c r="X33">
        <v>0</v>
      </c>
      <c r="Y33">
        <v>11.7</v>
      </c>
      <c r="Z33">
        <v>853</v>
      </c>
      <c r="AA33">
        <v>839</v>
      </c>
      <c r="AB33">
        <v>847</v>
      </c>
      <c r="AC33">
        <v>89</v>
      </c>
      <c r="AD33">
        <v>19.39</v>
      </c>
      <c r="AE33">
        <v>0.45</v>
      </c>
      <c r="AF33">
        <v>982</v>
      </c>
      <c r="AG33">
        <v>-3</v>
      </c>
      <c r="AH33">
        <v>55</v>
      </c>
      <c r="AI33">
        <v>35</v>
      </c>
      <c r="AJ33">
        <v>190.4</v>
      </c>
      <c r="AK33">
        <v>169</v>
      </c>
      <c r="AL33">
        <v>4.2</v>
      </c>
      <c r="AM33">
        <v>174.3</v>
      </c>
      <c r="AN33" t="s">
        <v>155</v>
      </c>
      <c r="AO33">
        <v>2</v>
      </c>
      <c r="AP33" s="28">
        <v>0.89037037037037037</v>
      </c>
      <c r="AQ33">
        <v>47.158563999999998</v>
      </c>
      <c r="AR33">
        <v>-88.485056999999998</v>
      </c>
      <c r="AS33">
        <v>309.7</v>
      </c>
      <c r="AT33">
        <v>27.7</v>
      </c>
      <c r="AU33">
        <v>12</v>
      </c>
      <c r="AV33">
        <v>10</v>
      </c>
      <c r="AW33" t="s">
        <v>217</v>
      </c>
      <c r="AX33">
        <v>1.2</v>
      </c>
      <c r="AY33">
        <v>1.308991</v>
      </c>
      <c r="AZ33">
        <v>1.7089909999999999</v>
      </c>
      <c r="BA33">
        <v>14.686999999999999</v>
      </c>
      <c r="BB33">
        <v>15.37</v>
      </c>
      <c r="BC33">
        <v>1.05</v>
      </c>
      <c r="BD33">
        <v>13.707000000000001</v>
      </c>
      <c r="BE33">
        <v>3150.6590000000001</v>
      </c>
      <c r="BF33">
        <v>3.306</v>
      </c>
      <c r="BG33">
        <v>3.5459999999999998</v>
      </c>
      <c r="BH33">
        <v>2E-3</v>
      </c>
      <c r="BI33">
        <v>3.548</v>
      </c>
      <c r="BJ33">
        <v>2.8109999999999999</v>
      </c>
      <c r="BK33">
        <v>2E-3</v>
      </c>
      <c r="BL33">
        <v>2.8130000000000002</v>
      </c>
      <c r="BM33">
        <v>0.82550000000000001</v>
      </c>
      <c r="BQ33">
        <v>0</v>
      </c>
      <c r="BR33">
        <v>7.6999999999999999E-2</v>
      </c>
      <c r="BS33">
        <v>-5</v>
      </c>
      <c r="BT33">
        <v>5.0000000000000001E-3</v>
      </c>
      <c r="BU33">
        <v>1.881688</v>
      </c>
      <c r="BW33" s="4">
        <f t="shared" si="9"/>
        <v>0.49714196960000001</v>
      </c>
      <c r="BX33" t="e">
        <v>#NAME?</v>
      </c>
      <c r="BY33" s="4">
        <f t="shared" si="10"/>
        <v>4575.6604719601464</v>
      </c>
      <c r="BZ33" s="4">
        <f t="shared" si="11"/>
        <v>4.8012601555104002</v>
      </c>
      <c r="CA33" s="4">
        <f t="shared" si="12"/>
        <v>4.0823781903023999</v>
      </c>
      <c r="CB33" s="4">
        <f t="shared" si="13"/>
        <v>1.1988627520792001</v>
      </c>
    </row>
    <row r="34" spans="1:80" customFormat="1" x14ac:dyDescent="0.25">
      <c r="A34" s="26">
        <v>43530</v>
      </c>
      <c r="B34" s="29">
        <v>0.68190223379629622</v>
      </c>
      <c r="C34">
        <v>14.343</v>
      </c>
      <c r="D34">
        <v>1.9E-2</v>
      </c>
      <c r="E34">
        <v>189.87127899999999</v>
      </c>
      <c r="F34">
        <v>165.6</v>
      </c>
      <c r="G34">
        <v>0.1</v>
      </c>
      <c r="H34">
        <v>89.2</v>
      </c>
      <c r="J34">
        <v>0</v>
      </c>
      <c r="K34">
        <v>0.87990000000000002</v>
      </c>
      <c r="L34">
        <v>12.6203</v>
      </c>
      <c r="M34">
        <v>1.67E-2</v>
      </c>
      <c r="N34">
        <v>145.6918</v>
      </c>
      <c r="O34">
        <v>8.7999999999999995E-2</v>
      </c>
      <c r="P34">
        <v>145.80000000000001</v>
      </c>
      <c r="Q34">
        <v>115.5014</v>
      </c>
      <c r="R34">
        <v>6.9800000000000001E-2</v>
      </c>
      <c r="S34">
        <v>115.6</v>
      </c>
      <c r="T34">
        <v>89.217299999999994</v>
      </c>
      <c r="W34">
        <v>0</v>
      </c>
      <c r="X34">
        <v>0</v>
      </c>
      <c r="Y34">
        <v>11.8</v>
      </c>
      <c r="Z34">
        <v>853</v>
      </c>
      <c r="AA34">
        <v>839</v>
      </c>
      <c r="AB34">
        <v>846</v>
      </c>
      <c r="AC34">
        <v>89</v>
      </c>
      <c r="AD34">
        <v>19.39</v>
      </c>
      <c r="AE34">
        <v>0.45</v>
      </c>
      <c r="AF34">
        <v>982</v>
      </c>
      <c r="AG34">
        <v>-3</v>
      </c>
      <c r="AH34">
        <v>55</v>
      </c>
      <c r="AI34">
        <v>35</v>
      </c>
      <c r="AJ34">
        <v>191</v>
      </c>
      <c r="AK34">
        <v>169</v>
      </c>
      <c r="AL34">
        <v>4.3</v>
      </c>
      <c r="AM34">
        <v>174.2</v>
      </c>
      <c r="AN34" t="s">
        <v>155</v>
      </c>
      <c r="AO34">
        <v>2</v>
      </c>
      <c r="AP34" s="28">
        <v>0.89038194444444441</v>
      </c>
      <c r="AQ34">
        <v>47.158552</v>
      </c>
      <c r="AR34">
        <v>-88.484917999999993</v>
      </c>
      <c r="AS34">
        <v>309.60000000000002</v>
      </c>
      <c r="AT34">
        <v>25.8</v>
      </c>
      <c r="AU34">
        <v>12</v>
      </c>
      <c r="AV34">
        <v>10</v>
      </c>
      <c r="AW34" t="s">
        <v>217</v>
      </c>
      <c r="AX34">
        <v>1.2</v>
      </c>
      <c r="AY34">
        <v>1.3</v>
      </c>
      <c r="AZ34">
        <v>1.7</v>
      </c>
      <c r="BA34">
        <v>14.686999999999999</v>
      </c>
      <c r="BB34">
        <v>15.43</v>
      </c>
      <c r="BC34">
        <v>1.05</v>
      </c>
      <c r="BD34">
        <v>13.653</v>
      </c>
      <c r="BE34">
        <v>3152.0839999999998</v>
      </c>
      <c r="BF34">
        <v>2.6560000000000001</v>
      </c>
      <c r="BG34">
        <v>3.8109999999999999</v>
      </c>
      <c r="BH34">
        <v>2E-3</v>
      </c>
      <c r="BI34">
        <v>3.8130000000000002</v>
      </c>
      <c r="BJ34">
        <v>3.0209999999999999</v>
      </c>
      <c r="BK34">
        <v>2E-3</v>
      </c>
      <c r="BL34">
        <v>3.0230000000000001</v>
      </c>
      <c r="BM34">
        <v>0.70760000000000001</v>
      </c>
      <c r="BQ34">
        <v>0</v>
      </c>
      <c r="BR34">
        <v>7.7368000000000006E-2</v>
      </c>
      <c r="BS34">
        <v>-5</v>
      </c>
      <c r="BT34">
        <v>5.0000000000000001E-3</v>
      </c>
      <c r="BU34">
        <v>1.8906810000000001</v>
      </c>
      <c r="BW34" s="4">
        <f t="shared" si="9"/>
        <v>0.49951792020000002</v>
      </c>
      <c r="BX34" t="e">
        <v>#NAME?</v>
      </c>
      <c r="BY34" s="4">
        <f t="shared" si="10"/>
        <v>4599.6079570796473</v>
      </c>
      <c r="BZ34" s="4">
        <f t="shared" si="11"/>
        <v>3.8757084944448006</v>
      </c>
      <c r="CA34" s="4">
        <f t="shared" si="12"/>
        <v>4.4083265669117999</v>
      </c>
      <c r="CB34" s="4">
        <f t="shared" si="13"/>
        <v>1.03254944678808</v>
      </c>
    </row>
    <row r="35" spans="1:80" customFormat="1" x14ac:dyDescent="0.25">
      <c r="A35" s="26">
        <v>43530</v>
      </c>
      <c r="B35" s="29">
        <v>0.68191380787037037</v>
      </c>
      <c r="C35">
        <v>14.217000000000001</v>
      </c>
      <c r="D35">
        <v>1.61E-2</v>
      </c>
      <c r="E35">
        <v>161.47430499999999</v>
      </c>
      <c r="F35">
        <v>198.9</v>
      </c>
      <c r="G35">
        <v>0.1</v>
      </c>
      <c r="H35">
        <v>77.5</v>
      </c>
      <c r="J35">
        <v>0.1</v>
      </c>
      <c r="K35">
        <v>0.88080000000000003</v>
      </c>
      <c r="L35">
        <v>12.5229</v>
      </c>
      <c r="M35">
        <v>1.4200000000000001E-2</v>
      </c>
      <c r="N35">
        <v>175.23560000000001</v>
      </c>
      <c r="O35">
        <v>8.8099999999999998E-2</v>
      </c>
      <c r="P35">
        <v>175.3</v>
      </c>
      <c r="Q35">
        <v>138.923</v>
      </c>
      <c r="R35">
        <v>6.9800000000000001E-2</v>
      </c>
      <c r="S35">
        <v>139</v>
      </c>
      <c r="T35">
        <v>77.458799999999997</v>
      </c>
      <c r="W35">
        <v>0</v>
      </c>
      <c r="X35">
        <v>8.8099999999999998E-2</v>
      </c>
      <c r="Y35">
        <v>11.7</v>
      </c>
      <c r="Z35">
        <v>854</v>
      </c>
      <c r="AA35">
        <v>839</v>
      </c>
      <c r="AB35">
        <v>846</v>
      </c>
      <c r="AC35">
        <v>89</v>
      </c>
      <c r="AD35">
        <v>19.39</v>
      </c>
      <c r="AE35">
        <v>0.45</v>
      </c>
      <c r="AF35">
        <v>982</v>
      </c>
      <c r="AG35">
        <v>-3</v>
      </c>
      <c r="AH35">
        <v>55</v>
      </c>
      <c r="AI35">
        <v>35</v>
      </c>
      <c r="AJ35">
        <v>191</v>
      </c>
      <c r="AK35">
        <v>169</v>
      </c>
      <c r="AL35">
        <v>4.2</v>
      </c>
      <c r="AM35">
        <v>174.6</v>
      </c>
      <c r="AN35" t="s">
        <v>155</v>
      </c>
      <c r="AO35">
        <v>2</v>
      </c>
      <c r="AP35" s="28">
        <v>0.89039351851851845</v>
      </c>
      <c r="AQ35">
        <v>47.158546999999999</v>
      </c>
      <c r="AR35">
        <v>-88.484786</v>
      </c>
      <c r="AS35">
        <v>309.5</v>
      </c>
      <c r="AT35">
        <v>24</v>
      </c>
      <c r="AU35">
        <v>12</v>
      </c>
      <c r="AV35">
        <v>10</v>
      </c>
      <c r="AW35" t="s">
        <v>217</v>
      </c>
      <c r="AX35">
        <v>1.2</v>
      </c>
      <c r="AY35">
        <v>1.3</v>
      </c>
      <c r="AZ35">
        <v>1.7956000000000001</v>
      </c>
      <c r="BA35">
        <v>14.686999999999999</v>
      </c>
      <c r="BB35">
        <v>15.56</v>
      </c>
      <c r="BC35">
        <v>1.06</v>
      </c>
      <c r="BD35">
        <v>13.529</v>
      </c>
      <c r="BE35">
        <v>3153.0340000000001</v>
      </c>
      <c r="BF35">
        <v>2.2789999999999999</v>
      </c>
      <c r="BG35">
        <v>4.62</v>
      </c>
      <c r="BH35">
        <v>2E-3</v>
      </c>
      <c r="BI35">
        <v>4.6230000000000002</v>
      </c>
      <c r="BJ35">
        <v>3.6629999999999998</v>
      </c>
      <c r="BK35">
        <v>2E-3</v>
      </c>
      <c r="BL35">
        <v>3.665</v>
      </c>
      <c r="BM35">
        <v>0.61929999999999996</v>
      </c>
      <c r="BQ35">
        <v>16.126000000000001</v>
      </c>
      <c r="BR35">
        <v>8.0208000000000002E-2</v>
      </c>
      <c r="BS35">
        <v>-5</v>
      </c>
      <c r="BT35">
        <v>5.0000000000000001E-3</v>
      </c>
      <c r="BU35">
        <v>1.960083</v>
      </c>
      <c r="BW35" s="4">
        <f t="shared" si="9"/>
        <v>0.51785392860000001</v>
      </c>
      <c r="BX35" t="e">
        <v>#NAME?</v>
      </c>
      <c r="BY35" s="4">
        <f t="shared" si="10"/>
        <v>4769.8847982182197</v>
      </c>
      <c r="BZ35" s="4">
        <f t="shared" si="11"/>
        <v>3.4476531033726001</v>
      </c>
      <c r="CA35" s="4">
        <f t="shared" si="12"/>
        <v>5.5413573135821999</v>
      </c>
      <c r="CB35" s="4">
        <f t="shared" si="13"/>
        <v>0.93687212238641993</v>
      </c>
    </row>
    <row r="36" spans="1:80" customFormat="1" x14ac:dyDescent="0.25">
      <c r="A36" s="26">
        <v>43530</v>
      </c>
      <c r="B36" s="29">
        <v>0.68192538194444452</v>
      </c>
      <c r="C36">
        <v>14.128</v>
      </c>
      <c r="D36">
        <v>1.4999999999999999E-2</v>
      </c>
      <c r="E36">
        <v>150</v>
      </c>
      <c r="F36">
        <v>240.1</v>
      </c>
      <c r="G36">
        <v>0</v>
      </c>
      <c r="H36">
        <v>78.099999999999994</v>
      </c>
      <c r="J36">
        <v>0.1</v>
      </c>
      <c r="K36">
        <v>0.88149999999999995</v>
      </c>
      <c r="L36">
        <v>12.453900000000001</v>
      </c>
      <c r="M36">
        <v>1.32E-2</v>
      </c>
      <c r="N36">
        <v>211.64109999999999</v>
      </c>
      <c r="O36">
        <v>1.8599999999999998E-2</v>
      </c>
      <c r="P36">
        <v>211.7</v>
      </c>
      <c r="Q36">
        <v>167.78460000000001</v>
      </c>
      <c r="R36">
        <v>1.47E-2</v>
      </c>
      <c r="S36">
        <v>167.8</v>
      </c>
      <c r="T36">
        <v>78.099999999999994</v>
      </c>
      <c r="W36">
        <v>0</v>
      </c>
      <c r="X36">
        <v>8.8200000000000001E-2</v>
      </c>
      <c r="Y36">
        <v>11.7</v>
      </c>
      <c r="Z36">
        <v>854</v>
      </c>
      <c r="AA36">
        <v>839</v>
      </c>
      <c r="AB36">
        <v>846</v>
      </c>
      <c r="AC36">
        <v>89</v>
      </c>
      <c r="AD36">
        <v>19.39</v>
      </c>
      <c r="AE36">
        <v>0.45</v>
      </c>
      <c r="AF36">
        <v>982</v>
      </c>
      <c r="AG36">
        <v>-3</v>
      </c>
      <c r="AH36">
        <v>55</v>
      </c>
      <c r="AI36">
        <v>35</v>
      </c>
      <c r="AJ36">
        <v>191</v>
      </c>
      <c r="AK36">
        <v>169</v>
      </c>
      <c r="AL36">
        <v>4.2</v>
      </c>
      <c r="AM36">
        <v>175</v>
      </c>
      <c r="AN36" t="s">
        <v>155</v>
      </c>
      <c r="AO36">
        <v>2</v>
      </c>
      <c r="AP36" s="28">
        <v>0.8904050925925926</v>
      </c>
      <c r="AQ36">
        <v>47.158548000000003</v>
      </c>
      <c r="AR36">
        <v>-88.484662</v>
      </c>
      <c r="AS36">
        <v>309.2</v>
      </c>
      <c r="AT36">
        <v>22.5</v>
      </c>
      <c r="AU36">
        <v>12</v>
      </c>
      <c r="AV36">
        <v>10</v>
      </c>
      <c r="AW36" t="s">
        <v>217</v>
      </c>
      <c r="AX36">
        <v>1.2</v>
      </c>
      <c r="AY36">
        <v>1.3956</v>
      </c>
      <c r="AZ36">
        <v>1.8</v>
      </c>
      <c r="BA36">
        <v>14.686999999999999</v>
      </c>
      <c r="BB36">
        <v>15.65</v>
      </c>
      <c r="BC36">
        <v>1.07</v>
      </c>
      <c r="BD36">
        <v>13.439</v>
      </c>
      <c r="BE36">
        <v>3153.2959999999998</v>
      </c>
      <c r="BF36">
        <v>2.1309999999999998</v>
      </c>
      <c r="BG36">
        <v>5.6120000000000001</v>
      </c>
      <c r="BH36">
        <v>0</v>
      </c>
      <c r="BI36">
        <v>5.6120000000000001</v>
      </c>
      <c r="BJ36">
        <v>4.4489999999999998</v>
      </c>
      <c r="BK36">
        <v>0</v>
      </c>
      <c r="BL36">
        <v>4.4489999999999998</v>
      </c>
      <c r="BM36">
        <v>0.62790000000000001</v>
      </c>
      <c r="BQ36">
        <v>16.228999999999999</v>
      </c>
      <c r="BR36">
        <v>8.2159999999999997E-2</v>
      </c>
      <c r="BS36">
        <v>-5</v>
      </c>
      <c r="BT36">
        <v>5.0000000000000001E-3</v>
      </c>
      <c r="BU36">
        <v>2.0077850000000002</v>
      </c>
      <c r="BW36" s="4">
        <f t="shared" si="9"/>
        <v>0.53045679700000004</v>
      </c>
      <c r="BX36" t="e">
        <v>#NAME?</v>
      </c>
      <c r="BY36" s="4">
        <f t="shared" si="10"/>
        <v>4886.3741679440482</v>
      </c>
      <c r="BZ36" s="4">
        <f t="shared" si="11"/>
        <v>3.3022156346530003</v>
      </c>
      <c r="CA36" s="4">
        <f t="shared" si="12"/>
        <v>6.8942080518870013</v>
      </c>
      <c r="CB36" s="4">
        <f t="shared" si="13"/>
        <v>0.97299915391770009</v>
      </c>
    </row>
    <row r="37" spans="1:80" customFormat="1" x14ac:dyDescent="0.25">
      <c r="A37" s="26">
        <v>43530</v>
      </c>
      <c r="B37" s="29">
        <v>0.68193695601851845</v>
      </c>
      <c r="C37">
        <v>13.923</v>
      </c>
      <c r="D37">
        <v>1.5100000000000001E-2</v>
      </c>
      <c r="E37">
        <v>150.89166700000001</v>
      </c>
      <c r="F37">
        <v>286.60000000000002</v>
      </c>
      <c r="G37">
        <v>0</v>
      </c>
      <c r="H37">
        <v>77.8</v>
      </c>
      <c r="J37">
        <v>0.1</v>
      </c>
      <c r="K37">
        <v>0.8831</v>
      </c>
      <c r="L37">
        <v>12.295199999999999</v>
      </c>
      <c r="M37">
        <v>1.3299999999999999E-2</v>
      </c>
      <c r="N37">
        <v>253.09129999999999</v>
      </c>
      <c r="O37">
        <v>0</v>
      </c>
      <c r="P37">
        <v>253.1</v>
      </c>
      <c r="Q37">
        <v>200.6454</v>
      </c>
      <c r="R37">
        <v>0</v>
      </c>
      <c r="S37">
        <v>200.6</v>
      </c>
      <c r="T37">
        <v>77.816900000000004</v>
      </c>
      <c r="W37">
        <v>0</v>
      </c>
      <c r="X37">
        <v>8.8300000000000003E-2</v>
      </c>
      <c r="Y37">
        <v>11.7</v>
      </c>
      <c r="Z37">
        <v>854</v>
      </c>
      <c r="AA37">
        <v>839</v>
      </c>
      <c r="AB37">
        <v>846</v>
      </c>
      <c r="AC37">
        <v>89</v>
      </c>
      <c r="AD37">
        <v>19.39</v>
      </c>
      <c r="AE37">
        <v>0.45</v>
      </c>
      <c r="AF37">
        <v>982</v>
      </c>
      <c r="AG37">
        <v>-3</v>
      </c>
      <c r="AH37">
        <v>55</v>
      </c>
      <c r="AI37">
        <v>35</v>
      </c>
      <c r="AJ37">
        <v>191</v>
      </c>
      <c r="AK37">
        <v>168.6</v>
      </c>
      <c r="AL37">
        <v>4.3</v>
      </c>
      <c r="AM37">
        <v>175</v>
      </c>
      <c r="AN37" t="s">
        <v>155</v>
      </c>
      <c r="AO37">
        <v>1</v>
      </c>
      <c r="AP37" s="28">
        <v>0.89041666666666675</v>
      </c>
      <c r="AQ37">
        <v>47.158562000000003</v>
      </c>
      <c r="AR37">
        <v>-88.484543000000002</v>
      </c>
      <c r="AS37">
        <v>309</v>
      </c>
      <c r="AT37">
        <v>21.3</v>
      </c>
      <c r="AU37">
        <v>12</v>
      </c>
      <c r="AV37">
        <v>10</v>
      </c>
      <c r="AW37" t="s">
        <v>217</v>
      </c>
      <c r="AX37">
        <v>1.0087999999999999</v>
      </c>
      <c r="AY37">
        <v>1.2088000000000001</v>
      </c>
      <c r="AZ37">
        <v>1.6088</v>
      </c>
      <c r="BA37">
        <v>14.686999999999999</v>
      </c>
      <c r="BB37">
        <v>15.87</v>
      </c>
      <c r="BC37">
        <v>1.08</v>
      </c>
      <c r="BD37">
        <v>13.239000000000001</v>
      </c>
      <c r="BE37">
        <v>3153.3389999999999</v>
      </c>
      <c r="BF37">
        <v>2.1749999999999998</v>
      </c>
      <c r="BG37">
        <v>6.7969999999999997</v>
      </c>
      <c r="BH37">
        <v>0</v>
      </c>
      <c r="BI37">
        <v>6.7969999999999997</v>
      </c>
      <c r="BJ37">
        <v>5.3890000000000002</v>
      </c>
      <c r="BK37">
        <v>0</v>
      </c>
      <c r="BL37">
        <v>5.3890000000000002</v>
      </c>
      <c r="BM37">
        <v>0.63380000000000003</v>
      </c>
      <c r="BQ37">
        <v>16.468</v>
      </c>
      <c r="BR37">
        <v>8.1575999999999996E-2</v>
      </c>
      <c r="BS37">
        <v>-5</v>
      </c>
      <c r="BT37">
        <v>5.3680000000000004E-3</v>
      </c>
      <c r="BU37">
        <v>1.993514</v>
      </c>
      <c r="BW37" s="4">
        <f t="shared" si="9"/>
        <v>0.52668639880000001</v>
      </c>
      <c r="BX37" t="e">
        <v>#NAME?</v>
      </c>
      <c r="BY37" s="4">
        <f t="shared" si="10"/>
        <v>4851.7087970972625</v>
      </c>
      <c r="BZ37" s="4">
        <f t="shared" si="11"/>
        <v>3.3464421788100003</v>
      </c>
      <c r="CA37" s="4">
        <f t="shared" si="12"/>
        <v>8.2914836329227999</v>
      </c>
      <c r="CB37" s="4">
        <f t="shared" si="13"/>
        <v>0.97516094387576002</v>
      </c>
    </row>
    <row r="38" spans="1:80" customFormat="1" x14ac:dyDescent="0.25">
      <c r="A38" s="26">
        <v>43530</v>
      </c>
      <c r="B38" s="29">
        <v>0.6819485300925926</v>
      </c>
      <c r="C38">
        <v>13.86</v>
      </c>
      <c r="D38">
        <v>1.5900000000000001E-2</v>
      </c>
      <c r="E38">
        <v>159.22499999999999</v>
      </c>
      <c r="F38">
        <v>325.10000000000002</v>
      </c>
      <c r="G38">
        <v>0</v>
      </c>
      <c r="H38">
        <v>79.599999999999994</v>
      </c>
      <c r="J38">
        <v>0.18</v>
      </c>
      <c r="K38">
        <v>0.88360000000000005</v>
      </c>
      <c r="L38">
        <v>12.2461</v>
      </c>
      <c r="M38">
        <v>1.41E-2</v>
      </c>
      <c r="N38">
        <v>287.26389999999998</v>
      </c>
      <c r="O38">
        <v>0</v>
      </c>
      <c r="P38">
        <v>287.3</v>
      </c>
      <c r="Q38">
        <v>227.73670000000001</v>
      </c>
      <c r="R38">
        <v>0</v>
      </c>
      <c r="S38">
        <v>227.7</v>
      </c>
      <c r="T38">
        <v>79.627099999999999</v>
      </c>
      <c r="W38">
        <v>0</v>
      </c>
      <c r="X38">
        <v>0.15840000000000001</v>
      </c>
      <c r="Y38">
        <v>11.7</v>
      </c>
      <c r="Z38">
        <v>855</v>
      </c>
      <c r="AA38">
        <v>840</v>
      </c>
      <c r="AB38">
        <v>847</v>
      </c>
      <c r="AC38">
        <v>89</v>
      </c>
      <c r="AD38">
        <v>19.39</v>
      </c>
      <c r="AE38">
        <v>0.45</v>
      </c>
      <c r="AF38">
        <v>982</v>
      </c>
      <c r="AG38">
        <v>-3</v>
      </c>
      <c r="AH38">
        <v>55</v>
      </c>
      <c r="AI38">
        <v>35</v>
      </c>
      <c r="AJ38">
        <v>191</v>
      </c>
      <c r="AK38">
        <v>168</v>
      </c>
      <c r="AL38">
        <v>4.3</v>
      </c>
      <c r="AM38">
        <v>175</v>
      </c>
      <c r="AN38" t="s">
        <v>155</v>
      </c>
      <c r="AO38">
        <v>1</v>
      </c>
      <c r="AP38" s="28">
        <v>0.89042824074074067</v>
      </c>
      <c r="AQ38">
        <v>47.158594000000001</v>
      </c>
      <c r="AR38">
        <v>-88.484437</v>
      </c>
      <c r="AS38">
        <v>308.89999999999998</v>
      </c>
      <c r="AT38">
        <v>20.399999999999999</v>
      </c>
      <c r="AU38">
        <v>12</v>
      </c>
      <c r="AV38">
        <v>10</v>
      </c>
      <c r="AW38" t="s">
        <v>217</v>
      </c>
      <c r="AX38">
        <v>1</v>
      </c>
      <c r="AY38">
        <v>1.3912</v>
      </c>
      <c r="AZ38">
        <v>1.6956</v>
      </c>
      <c r="BA38">
        <v>14.686999999999999</v>
      </c>
      <c r="BB38">
        <v>15.93</v>
      </c>
      <c r="BC38">
        <v>1.08</v>
      </c>
      <c r="BD38">
        <v>13.179</v>
      </c>
      <c r="BE38">
        <v>3153.12</v>
      </c>
      <c r="BF38">
        <v>2.306</v>
      </c>
      <c r="BG38">
        <v>7.7460000000000004</v>
      </c>
      <c r="BH38">
        <v>0</v>
      </c>
      <c r="BI38">
        <v>7.7460000000000004</v>
      </c>
      <c r="BJ38">
        <v>6.141</v>
      </c>
      <c r="BK38">
        <v>0</v>
      </c>
      <c r="BL38">
        <v>6.141</v>
      </c>
      <c r="BM38">
        <v>0.65110000000000001</v>
      </c>
      <c r="BQ38">
        <v>29.657</v>
      </c>
      <c r="BR38">
        <v>9.6304000000000001E-2</v>
      </c>
      <c r="BS38">
        <v>-5</v>
      </c>
      <c r="BT38">
        <v>5.6319999999999999E-3</v>
      </c>
      <c r="BU38">
        <v>2.3534290000000002</v>
      </c>
      <c r="BW38" s="4">
        <f t="shared" si="9"/>
        <v>0.62177594180000006</v>
      </c>
      <c r="BX38" t="e">
        <v>#NAME?</v>
      </c>
      <c r="BY38" s="4">
        <f t="shared" si="10"/>
        <v>5727.2530766168647</v>
      </c>
      <c r="BZ38" s="4">
        <f t="shared" si="11"/>
        <v>4.1885642140732013</v>
      </c>
      <c r="CA38" s="4">
        <f t="shared" si="12"/>
        <v>11.154368100010201</v>
      </c>
      <c r="CB38" s="4">
        <f t="shared" si="13"/>
        <v>1.18264274058242</v>
      </c>
    </row>
    <row r="39" spans="1:80" customFormat="1" x14ac:dyDescent="0.25">
      <c r="A39" s="26">
        <v>43530</v>
      </c>
      <c r="B39" s="29">
        <v>0.68196010416666664</v>
      </c>
      <c r="C39">
        <v>14.15</v>
      </c>
      <c r="D39">
        <v>2.58E-2</v>
      </c>
      <c r="E39">
        <v>258.25833299999999</v>
      </c>
      <c r="F39">
        <v>366.6</v>
      </c>
      <c r="G39">
        <v>-0.1</v>
      </c>
      <c r="H39">
        <v>104.1</v>
      </c>
      <c r="J39">
        <v>0.2</v>
      </c>
      <c r="K39">
        <v>0.88129999999999997</v>
      </c>
      <c r="L39">
        <v>12.470499999999999</v>
      </c>
      <c r="M39">
        <v>2.2800000000000001E-2</v>
      </c>
      <c r="N39">
        <v>323.07459999999998</v>
      </c>
      <c r="O39">
        <v>0</v>
      </c>
      <c r="P39">
        <v>323.10000000000002</v>
      </c>
      <c r="Q39">
        <v>256.12670000000003</v>
      </c>
      <c r="R39">
        <v>0</v>
      </c>
      <c r="S39">
        <v>256.10000000000002</v>
      </c>
      <c r="T39">
        <v>104.0856</v>
      </c>
      <c r="W39">
        <v>0</v>
      </c>
      <c r="X39">
        <v>0.17630000000000001</v>
      </c>
      <c r="Y39">
        <v>11.7</v>
      </c>
      <c r="Z39">
        <v>855</v>
      </c>
      <c r="AA39">
        <v>839</v>
      </c>
      <c r="AB39">
        <v>846</v>
      </c>
      <c r="AC39">
        <v>89</v>
      </c>
      <c r="AD39">
        <v>19.39</v>
      </c>
      <c r="AE39">
        <v>0.45</v>
      </c>
      <c r="AF39">
        <v>982</v>
      </c>
      <c r="AG39">
        <v>-3</v>
      </c>
      <c r="AH39">
        <v>55</v>
      </c>
      <c r="AI39">
        <v>35</v>
      </c>
      <c r="AJ39">
        <v>191</v>
      </c>
      <c r="AK39">
        <v>168</v>
      </c>
      <c r="AL39">
        <v>4.4000000000000004</v>
      </c>
      <c r="AM39">
        <v>175</v>
      </c>
      <c r="AN39" t="s">
        <v>155</v>
      </c>
      <c r="AO39">
        <v>1</v>
      </c>
      <c r="AP39" s="28">
        <v>0.89043981481481482</v>
      </c>
      <c r="AQ39">
        <v>47.158642999999998</v>
      </c>
      <c r="AR39">
        <v>-88.484341999999998</v>
      </c>
      <c r="AS39">
        <v>308.7</v>
      </c>
      <c r="AT39">
        <v>19.7</v>
      </c>
      <c r="AU39">
        <v>12</v>
      </c>
      <c r="AV39">
        <v>10</v>
      </c>
      <c r="AW39" t="s">
        <v>217</v>
      </c>
      <c r="AX39">
        <v>1.1912</v>
      </c>
      <c r="AY39">
        <v>1.5911999999999999</v>
      </c>
      <c r="AZ39">
        <v>1.9867999999999999</v>
      </c>
      <c r="BA39">
        <v>14.686999999999999</v>
      </c>
      <c r="BB39">
        <v>15.61</v>
      </c>
      <c r="BC39">
        <v>1.06</v>
      </c>
      <c r="BD39">
        <v>13.468999999999999</v>
      </c>
      <c r="BE39">
        <v>3150.2190000000001</v>
      </c>
      <c r="BF39">
        <v>3.6589999999999998</v>
      </c>
      <c r="BG39">
        <v>8.5470000000000006</v>
      </c>
      <c r="BH39">
        <v>0</v>
      </c>
      <c r="BI39">
        <v>8.5470000000000006</v>
      </c>
      <c r="BJ39">
        <v>6.7759999999999998</v>
      </c>
      <c r="BK39">
        <v>0</v>
      </c>
      <c r="BL39">
        <v>6.7759999999999998</v>
      </c>
      <c r="BM39">
        <v>0.83489999999999998</v>
      </c>
      <c r="BQ39">
        <v>32.375</v>
      </c>
      <c r="BR39">
        <v>0.122832</v>
      </c>
      <c r="BS39">
        <v>-5</v>
      </c>
      <c r="BT39">
        <v>5.3680000000000004E-3</v>
      </c>
      <c r="BU39">
        <v>3.0017070000000001</v>
      </c>
      <c r="BW39" s="4">
        <f t="shared" si="9"/>
        <v>0.79305098939999996</v>
      </c>
      <c r="BX39" t="e">
        <v>#NAME?</v>
      </c>
      <c r="BY39" s="4">
        <f t="shared" si="10"/>
        <v>7298.1673683143099</v>
      </c>
      <c r="BZ39" s="4">
        <f t="shared" si="11"/>
        <v>8.4768691956533999</v>
      </c>
      <c r="CA39" s="4">
        <f t="shared" si="12"/>
        <v>15.698077526577601</v>
      </c>
      <c r="CB39" s="4">
        <f t="shared" si="13"/>
        <v>1.9342274095247403</v>
      </c>
    </row>
    <row r="40" spans="1:80" customFormat="1" x14ac:dyDescent="0.25">
      <c r="A40" s="26">
        <v>43530</v>
      </c>
      <c r="B40" s="29">
        <v>0.68197167824074079</v>
      </c>
      <c r="C40">
        <v>14.375999999999999</v>
      </c>
      <c r="D40">
        <v>0.33129999999999998</v>
      </c>
      <c r="E40">
        <v>3313.2778699999999</v>
      </c>
      <c r="F40">
        <v>425.4</v>
      </c>
      <c r="G40">
        <v>-0.1</v>
      </c>
      <c r="H40">
        <v>189.2</v>
      </c>
      <c r="J40">
        <v>0.3</v>
      </c>
      <c r="K40">
        <v>0.87690000000000001</v>
      </c>
      <c r="L40">
        <v>12.606199999999999</v>
      </c>
      <c r="M40">
        <v>0.29049999999999998</v>
      </c>
      <c r="N40">
        <v>373.03320000000002</v>
      </c>
      <c r="O40">
        <v>0</v>
      </c>
      <c r="P40">
        <v>373</v>
      </c>
      <c r="Q40">
        <v>295.7328</v>
      </c>
      <c r="R40">
        <v>0</v>
      </c>
      <c r="S40">
        <v>295.7</v>
      </c>
      <c r="T40">
        <v>189.1917</v>
      </c>
      <c r="W40">
        <v>0</v>
      </c>
      <c r="X40">
        <v>0.2631</v>
      </c>
      <c r="Y40">
        <v>11.7</v>
      </c>
      <c r="Z40">
        <v>854</v>
      </c>
      <c r="AA40">
        <v>839</v>
      </c>
      <c r="AB40">
        <v>846</v>
      </c>
      <c r="AC40">
        <v>89</v>
      </c>
      <c r="AD40">
        <v>19.39</v>
      </c>
      <c r="AE40">
        <v>0.45</v>
      </c>
      <c r="AF40">
        <v>982</v>
      </c>
      <c r="AG40">
        <v>-3</v>
      </c>
      <c r="AH40">
        <v>55</v>
      </c>
      <c r="AI40">
        <v>35</v>
      </c>
      <c r="AJ40">
        <v>191</v>
      </c>
      <c r="AK40">
        <v>168</v>
      </c>
      <c r="AL40">
        <v>4.4000000000000004</v>
      </c>
      <c r="AM40">
        <v>174.7</v>
      </c>
      <c r="AN40" t="s">
        <v>155</v>
      </c>
      <c r="AO40">
        <v>1</v>
      </c>
      <c r="AP40" s="28">
        <v>0.89045138888888886</v>
      </c>
      <c r="AQ40">
        <v>47.158709000000002</v>
      </c>
      <c r="AR40">
        <v>-88.484269999999995</v>
      </c>
      <c r="AS40">
        <v>308.2</v>
      </c>
      <c r="AT40">
        <v>19.399999999999999</v>
      </c>
      <c r="AU40">
        <v>12</v>
      </c>
      <c r="AV40">
        <v>10</v>
      </c>
      <c r="AW40" t="s">
        <v>217</v>
      </c>
      <c r="AX40">
        <v>1.4867999999999999</v>
      </c>
      <c r="AY40">
        <v>1.0264</v>
      </c>
      <c r="AZ40">
        <v>2.1911999999999998</v>
      </c>
      <c r="BA40">
        <v>14.686999999999999</v>
      </c>
      <c r="BB40">
        <v>15.04</v>
      </c>
      <c r="BC40">
        <v>1.02</v>
      </c>
      <c r="BD40">
        <v>14.037000000000001</v>
      </c>
      <c r="BE40">
        <v>3082.5909999999999</v>
      </c>
      <c r="BF40">
        <v>45.219000000000001</v>
      </c>
      <c r="BG40">
        <v>9.5519999999999996</v>
      </c>
      <c r="BH40">
        <v>0</v>
      </c>
      <c r="BI40">
        <v>9.5519999999999996</v>
      </c>
      <c r="BJ40">
        <v>7.5730000000000004</v>
      </c>
      <c r="BK40">
        <v>0</v>
      </c>
      <c r="BL40">
        <v>7.5730000000000004</v>
      </c>
      <c r="BM40">
        <v>1.4691000000000001</v>
      </c>
      <c r="BQ40">
        <v>46.774000000000001</v>
      </c>
      <c r="BR40">
        <v>0.14940800000000001</v>
      </c>
      <c r="BS40">
        <v>-5</v>
      </c>
      <c r="BT40">
        <v>6.0000000000000001E-3</v>
      </c>
      <c r="BU40">
        <v>3.6511580000000001</v>
      </c>
      <c r="BW40" s="4">
        <f t="shared" si="9"/>
        <v>0.96463594360000005</v>
      </c>
      <c r="BX40" t="e">
        <v>#NAME?</v>
      </c>
      <c r="BY40" s="4">
        <f t="shared" si="10"/>
        <v>8686.6296768137418</v>
      </c>
      <c r="BZ40" s="4">
        <f t="shared" si="11"/>
        <v>127.42550255802362</v>
      </c>
      <c r="CA40" s="4">
        <f t="shared" si="12"/>
        <v>21.340439436341203</v>
      </c>
      <c r="CB40" s="4">
        <f t="shared" si="13"/>
        <v>4.1398705368980409</v>
      </c>
    </row>
    <row r="41" spans="1:80" customFormat="1" x14ac:dyDescent="0.25">
      <c r="A41" s="26">
        <v>43530</v>
      </c>
      <c r="B41" s="29">
        <v>0.68198325231481471</v>
      </c>
      <c r="C41">
        <v>13.834</v>
      </c>
      <c r="D41">
        <v>1.7040999999999999</v>
      </c>
      <c r="E41">
        <v>17041.221945000001</v>
      </c>
      <c r="F41">
        <v>470.9</v>
      </c>
      <c r="G41">
        <v>-0.1</v>
      </c>
      <c r="H41">
        <v>375</v>
      </c>
      <c r="J41">
        <v>0.4</v>
      </c>
      <c r="K41">
        <v>0.86899999999999999</v>
      </c>
      <c r="L41">
        <v>12.0219</v>
      </c>
      <c r="M41">
        <v>1.4809000000000001</v>
      </c>
      <c r="N41">
        <v>409.18040000000002</v>
      </c>
      <c r="O41">
        <v>0</v>
      </c>
      <c r="P41">
        <v>409.2</v>
      </c>
      <c r="Q41">
        <v>324.3895</v>
      </c>
      <c r="R41">
        <v>0</v>
      </c>
      <c r="S41">
        <v>324.39999999999998</v>
      </c>
      <c r="T41">
        <v>375.0154</v>
      </c>
      <c r="W41">
        <v>0</v>
      </c>
      <c r="X41">
        <v>0.34760000000000002</v>
      </c>
      <c r="Y41">
        <v>11.7</v>
      </c>
      <c r="Z41">
        <v>855</v>
      </c>
      <c r="AA41">
        <v>840</v>
      </c>
      <c r="AB41">
        <v>846</v>
      </c>
      <c r="AC41">
        <v>89</v>
      </c>
      <c r="AD41">
        <v>19.39</v>
      </c>
      <c r="AE41">
        <v>0.45</v>
      </c>
      <c r="AF41">
        <v>982</v>
      </c>
      <c r="AG41">
        <v>-3</v>
      </c>
      <c r="AH41">
        <v>55</v>
      </c>
      <c r="AI41">
        <v>35</v>
      </c>
      <c r="AJ41">
        <v>191</v>
      </c>
      <c r="AK41">
        <v>168</v>
      </c>
      <c r="AL41">
        <v>4.3</v>
      </c>
      <c r="AM41">
        <v>174.3</v>
      </c>
      <c r="AN41" t="s">
        <v>155</v>
      </c>
      <c r="AO41">
        <v>1</v>
      </c>
      <c r="AP41" s="28">
        <v>0.89046296296296301</v>
      </c>
      <c r="AQ41">
        <v>47.158712000000001</v>
      </c>
      <c r="AR41">
        <v>-88.484267000000003</v>
      </c>
      <c r="AS41">
        <v>308.2</v>
      </c>
      <c r="AT41">
        <v>19.399999999999999</v>
      </c>
      <c r="AU41">
        <v>12</v>
      </c>
      <c r="AV41">
        <v>10</v>
      </c>
      <c r="AW41" t="s">
        <v>217</v>
      </c>
      <c r="AX41">
        <v>1.5</v>
      </c>
      <c r="AY41">
        <v>1</v>
      </c>
      <c r="AZ41">
        <v>2.2000000000000002</v>
      </c>
      <c r="BA41">
        <v>14.686999999999999</v>
      </c>
      <c r="BB41">
        <v>14.09</v>
      </c>
      <c r="BC41">
        <v>0.96</v>
      </c>
      <c r="BD41">
        <v>15.074999999999999</v>
      </c>
      <c r="BE41">
        <v>2803.6509999999998</v>
      </c>
      <c r="BF41">
        <v>219.81100000000001</v>
      </c>
      <c r="BG41">
        <v>9.9930000000000003</v>
      </c>
      <c r="BH41">
        <v>0</v>
      </c>
      <c r="BI41">
        <v>9.9930000000000003</v>
      </c>
      <c r="BJ41">
        <v>7.9219999999999997</v>
      </c>
      <c r="BK41">
        <v>0</v>
      </c>
      <c r="BL41">
        <v>7.9219999999999997</v>
      </c>
      <c r="BM41">
        <v>2.7772000000000001</v>
      </c>
      <c r="BQ41">
        <v>58.942999999999998</v>
      </c>
      <c r="BR41">
        <v>0.20837600000000001</v>
      </c>
      <c r="BS41">
        <v>-5</v>
      </c>
      <c r="BT41">
        <v>5.6319999999999999E-3</v>
      </c>
      <c r="BU41">
        <v>5.0921890000000003</v>
      </c>
      <c r="BW41" s="4">
        <f t="shared" si="9"/>
        <v>1.3453563338000001</v>
      </c>
      <c r="BX41" t="e">
        <v>#NAME?</v>
      </c>
      <c r="BY41" s="4">
        <f t="shared" si="10"/>
        <v>11018.7730995777</v>
      </c>
      <c r="BZ41" s="4">
        <f t="shared" si="11"/>
        <v>863.89052481613226</v>
      </c>
      <c r="CA41" s="4">
        <f t="shared" si="12"/>
        <v>31.134659946924405</v>
      </c>
      <c r="CB41" s="4">
        <f t="shared" si="13"/>
        <v>10.914816663039442</v>
      </c>
    </row>
    <row r="42" spans="1:80" customFormat="1" x14ac:dyDescent="0.25">
      <c r="A42" s="26">
        <v>43530</v>
      </c>
      <c r="B42" s="29">
        <v>0.68199482638888886</v>
      </c>
      <c r="C42">
        <v>12.587</v>
      </c>
      <c r="D42">
        <v>3.7235</v>
      </c>
      <c r="E42">
        <v>37234.949999999997</v>
      </c>
      <c r="F42">
        <v>467.7</v>
      </c>
      <c r="G42">
        <v>0</v>
      </c>
      <c r="H42">
        <v>622.6</v>
      </c>
      <c r="J42">
        <v>0.48</v>
      </c>
      <c r="K42">
        <v>0.86050000000000004</v>
      </c>
      <c r="L42">
        <v>10.8307</v>
      </c>
      <c r="M42">
        <v>3.2039</v>
      </c>
      <c r="N42">
        <v>402.40039999999999</v>
      </c>
      <c r="O42">
        <v>0</v>
      </c>
      <c r="P42">
        <v>402.4</v>
      </c>
      <c r="Q42">
        <v>319.0145</v>
      </c>
      <c r="R42">
        <v>0</v>
      </c>
      <c r="S42">
        <v>319</v>
      </c>
      <c r="T42">
        <v>622.55370000000005</v>
      </c>
      <c r="W42">
        <v>0</v>
      </c>
      <c r="X42">
        <v>0.41120000000000001</v>
      </c>
      <c r="Y42">
        <v>11.7</v>
      </c>
      <c r="Z42">
        <v>854</v>
      </c>
      <c r="AA42">
        <v>840</v>
      </c>
      <c r="AB42">
        <v>847</v>
      </c>
      <c r="AC42">
        <v>89</v>
      </c>
      <c r="AD42">
        <v>19.39</v>
      </c>
      <c r="AE42">
        <v>0.45</v>
      </c>
      <c r="AF42">
        <v>982</v>
      </c>
      <c r="AG42">
        <v>-3</v>
      </c>
      <c r="AH42">
        <v>55</v>
      </c>
      <c r="AI42">
        <v>35</v>
      </c>
      <c r="AJ42">
        <v>191</v>
      </c>
      <c r="AK42">
        <v>168</v>
      </c>
      <c r="AL42">
        <v>4.4000000000000004</v>
      </c>
      <c r="AM42">
        <v>174</v>
      </c>
      <c r="AN42" t="s">
        <v>155</v>
      </c>
      <c r="AO42">
        <v>1</v>
      </c>
      <c r="AP42" s="28">
        <v>0.89046296296296301</v>
      </c>
      <c r="AQ42">
        <v>47.158839</v>
      </c>
      <c r="AR42">
        <v>-88.484138999999999</v>
      </c>
      <c r="AS42">
        <v>308.10000000000002</v>
      </c>
      <c r="AT42">
        <v>19.7</v>
      </c>
      <c r="AU42">
        <v>12</v>
      </c>
      <c r="AV42">
        <v>10</v>
      </c>
      <c r="AW42" t="s">
        <v>217</v>
      </c>
      <c r="AX42">
        <v>1.5955999999999999</v>
      </c>
      <c r="AY42">
        <v>1</v>
      </c>
      <c r="AZ42">
        <v>2.2000000000000002</v>
      </c>
      <c r="BA42">
        <v>14.686999999999999</v>
      </c>
      <c r="BB42">
        <v>13.19</v>
      </c>
      <c r="BC42">
        <v>0.9</v>
      </c>
      <c r="BD42">
        <v>16.218</v>
      </c>
      <c r="BE42">
        <v>2425.7869999999998</v>
      </c>
      <c r="BF42">
        <v>456.72</v>
      </c>
      <c r="BG42">
        <v>9.4380000000000006</v>
      </c>
      <c r="BH42">
        <v>0</v>
      </c>
      <c r="BI42">
        <v>9.4380000000000006</v>
      </c>
      <c r="BJ42">
        <v>7.4820000000000002</v>
      </c>
      <c r="BK42">
        <v>0</v>
      </c>
      <c r="BL42">
        <v>7.4820000000000002</v>
      </c>
      <c r="BM42">
        <v>4.4278000000000004</v>
      </c>
      <c r="BQ42">
        <v>66.956999999999994</v>
      </c>
      <c r="BR42">
        <v>0.30580800000000002</v>
      </c>
      <c r="BS42">
        <v>-5</v>
      </c>
      <c r="BT42">
        <v>5.3680000000000004E-3</v>
      </c>
      <c r="BU42">
        <v>7.4731829999999997</v>
      </c>
      <c r="BW42" s="4">
        <f t="shared" si="9"/>
        <v>1.9744149485999998</v>
      </c>
      <c r="BX42" t="e">
        <v>#NAME?</v>
      </c>
      <c r="BY42" s="4">
        <f t="shared" si="10"/>
        <v>13991.460661222205</v>
      </c>
      <c r="BZ42" s="4">
        <f t="shared" si="11"/>
        <v>2634.2708214667682</v>
      </c>
      <c r="CA42" s="4">
        <f t="shared" si="12"/>
        <v>43.1546993479908</v>
      </c>
      <c r="CB42" s="4">
        <f t="shared" si="13"/>
        <v>25.538676526735326</v>
      </c>
    </row>
    <row r="43" spans="1:80" customFormat="1" x14ac:dyDescent="0.25">
      <c r="A43" s="26">
        <v>43530</v>
      </c>
      <c r="B43" s="29">
        <v>0.68200640046296301</v>
      </c>
      <c r="C43">
        <v>11.984999999999999</v>
      </c>
      <c r="D43">
        <v>4.9950000000000001</v>
      </c>
      <c r="E43">
        <v>49950.126368999998</v>
      </c>
      <c r="F43">
        <v>413</v>
      </c>
      <c r="G43">
        <v>0.2</v>
      </c>
      <c r="H43">
        <v>865.3</v>
      </c>
      <c r="J43">
        <v>0.5</v>
      </c>
      <c r="K43">
        <v>0.85340000000000005</v>
      </c>
      <c r="L43">
        <v>10.2278</v>
      </c>
      <c r="M43">
        <v>4.2625000000000002</v>
      </c>
      <c r="N43">
        <v>352.43529999999998</v>
      </c>
      <c r="O43">
        <v>0.19980000000000001</v>
      </c>
      <c r="P43">
        <v>352.6</v>
      </c>
      <c r="Q43">
        <v>279.40320000000003</v>
      </c>
      <c r="R43">
        <v>0.15840000000000001</v>
      </c>
      <c r="S43">
        <v>279.60000000000002</v>
      </c>
      <c r="T43">
        <v>865.28060000000005</v>
      </c>
      <c r="W43">
        <v>0</v>
      </c>
      <c r="X43">
        <v>0.42670000000000002</v>
      </c>
      <c r="Y43">
        <v>11.7</v>
      </c>
      <c r="Z43">
        <v>855</v>
      </c>
      <c r="AA43">
        <v>841</v>
      </c>
      <c r="AB43">
        <v>848</v>
      </c>
      <c r="AC43">
        <v>89</v>
      </c>
      <c r="AD43">
        <v>19.39</v>
      </c>
      <c r="AE43">
        <v>0.45</v>
      </c>
      <c r="AF43">
        <v>982</v>
      </c>
      <c r="AG43">
        <v>-3</v>
      </c>
      <c r="AH43">
        <v>55</v>
      </c>
      <c r="AI43">
        <v>35</v>
      </c>
      <c r="AJ43">
        <v>191</v>
      </c>
      <c r="AK43">
        <v>168</v>
      </c>
      <c r="AL43">
        <v>4.4000000000000004</v>
      </c>
      <c r="AM43">
        <v>174</v>
      </c>
      <c r="AN43" t="s">
        <v>155</v>
      </c>
      <c r="AO43">
        <v>1</v>
      </c>
      <c r="AP43" s="28">
        <v>0.89048611111111109</v>
      </c>
      <c r="AQ43">
        <v>47.158946999999998</v>
      </c>
      <c r="AR43">
        <v>-88.484116</v>
      </c>
      <c r="AS43">
        <v>308</v>
      </c>
      <c r="AT43">
        <v>21.2</v>
      </c>
      <c r="AU43">
        <v>12</v>
      </c>
      <c r="AV43">
        <v>10</v>
      </c>
      <c r="AW43" t="s">
        <v>217</v>
      </c>
      <c r="AX43">
        <v>1.7911999999999999</v>
      </c>
      <c r="AY43">
        <v>1</v>
      </c>
      <c r="AZ43">
        <v>2.2955999999999999</v>
      </c>
      <c r="BA43">
        <v>14.686999999999999</v>
      </c>
      <c r="BB43">
        <v>12.51</v>
      </c>
      <c r="BC43">
        <v>0.85</v>
      </c>
      <c r="BD43">
        <v>17.184000000000001</v>
      </c>
      <c r="BE43">
        <v>2215.0810000000001</v>
      </c>
      <c r="BF43">
        <v>587.56299999999999</v>
      </c>
      <c r="BG43">
        <v>7.9930000000000003</v>
      </c>
      <c r="BH43">
        <v>5.0000000000000001E-3</v>
      </c>
      <c r="BI43">
        <v>7.9980000000000002</v>
      </c>
      <c r="BJ43">
        <v>6.3369999999999997</v>
      </c>
      <c r="BK43">
        <v>4.0000000000000001E-3</v>
      </c>
      <c r="BL43">
        <v>6.34</v>
      </c>
      <c r="BM43">
        <v>5.9508000000000001</v>
      </c>
      <c r="BQ43">
        <v>67.191000000000003</v>
      </c>
      <c r="BR43">
        <v>0.36803999999999998</v>
      </c>
      <c r="BS43">
        <v>-5</v>
      </c>
      <c r="BT43">
        <v>5.6319999999999999E-3</v>
      </c>
      <c r="BU43">
        <v>8.9939769999999992</v>
      </c>
      <c r="BW43" s="4">
        <f t="shared" si="9"/>
        <v>2.3762087233999996</v>
      </c>
      <c r="BX43" t="e">
        <v>#NAME?</v>
      </c>
      <c r="BY43" s="4">
        <f t="shared" si="10"/>
        <v>15376.098724316338</v>
      </c>
      <c r="BZ43" s="4">
        <f t="shared" si="11"/>
        <v>4078.5987937937616</v>
      </c>
      <c r="CA43" s="4">
        <f t="shared" si="12"/>
        <v>43.988611529778197</v>
      </c>
      <c r="CB43" s="4">
        <f t="shared" si="13"/>
        <v>41.307784360328881</v>
      </c>
    </row>
    <row r="44" spans="1:80" customFormat="1" x14ac:dyDescent="0.25">
      <c r="A44" s="26">
        <v>43530</v>
      </c>
      <c r="B44" s="29">
        <v>0.68201797453703705</v>
      </c>
      <c r="C44">
        <v>11.688000000000001</v>
      </c>
      <c r="D44">
        <v>5.3775000000000004</v>
      </c>
      <c r="E44">
        <v>53774.894693000002</v>
      </c>
      <c r="F44">
        <v>361.5</v>
      </c>
      <c r="G44">
        <v>0.5</v>
      </c>
      <c r="H44">
        <v>1014</v>
      </c>
      <c r="J44">
        <v>0.5</v>
      </c>
      <c r="K44">
        <v>0.85199999999999998</v>
      </c>
      <c r="L44">
        <v>9.9578000000000007</v>
      </c>
      <c r="M44">
        <v>4.5815000000000001</v>
      </c>
      <c r="N44">
        <v>307.9735</v>
      </c>
      <c r="O44">
        <v>0.40849999999999997</v>
      </c>
      <c r="P44">
        <v>308.39999999999998</v>
      </c>
      <c r="Q44">
        <v>244.1549</v>
      </c>
      <c r="R44">
        <v>0.32390000000000002</v>
      </c>
      <c r="S44">
        <v>244.5</v>
      </c>
      <c r="T44">
        <v>1013.9926</v>
      </c>
      <c r="W44">
        <v>0</v>
      </c>
      <c r="X44">
        <v>0.42599999999999999</v>
      </c>
      <c r="Y44">
        <v>11.7</v>
      </c>
      <c r="Z44">
        <v>856</v>
      </c>
      <c r="AA44">
        <v>841</v>
      </c>
      <c r="AB44">
        <v>848</v>
      </c>
      <c r="AC44">
        <v>89</v>
      </c>
      <c r="AD44">
        <v>19.39</v>
      </c>
      <c r="AE44">
        <v>0.45</v>
      </c>
      <c r="AF44">
        <v>982</v>
      </c>
      <c r="AG44">
        <v>-3</v>
      </c>
      <c r="AH44">
        <v>55</v>
      </c>
      <c r="AI44">
        <v>35</v>
      </c>
      <c r="AJ44">
        <v>191</v>
      </c>
      <c r="AK44">
        <v>168</v>
      </c>
      <c r="AL44">
        <v>4.4000000000000004</v>
      </c>
      <c r="AM44">
        <v>174</v>
      </c>
      <c r="AN44" t="s">
        <v>155</v>
      </c>
      <c r="AO44">
        <v>1</v>
      </c>
      <c r="AP44" s="28">
        <v>0.89049768518518524</v>
      </c>
      <c r="AQ44">
        <v>47.159047999999999</v>
      </c>
      <c r="AR44">
        <v>-88.484095999999994</v>
      </c>
      <c r="AS44">
        <v>308</v>
      </c>
      <c r="AT44">
        <v>24.8</v>
      </c>
      <c r="AU44">
        <v>12</v>
      </c>
      <c r="AV44">
        <v>10</v>
      </c>
      <c r="AW44" t="s">
        <v>217</v>
      </c>
      <c r="AX44">
        <v>1.8956</v>
      </c>
      <c r="AY44">
        <v>1.1912</v>
      </c>
      <c r="AZ44">
        <v>2.5868000000000002</v>
      </c>
      <c r="BA44">
        <v>14.686999999999999</v>
      </c>
      <c r="BB44">
        <v>12.39</v>
      </c>
      <c r="BC44">
        <v>0.84</v>
      </c>
      <c r="BD44">
        <v>17.373999999999999</v>
      </c>
      <c r="BE44">
        <v>2147.17</v>
      </c>
      <c r="BF44">
        <v>628.76400000000001</v>
      </c>
      <c r="BG44">
        <v>6.9539999999999997</v>
      </c>
      <c r="BH44">
        <v>8.9999999999999993E-3</v>
      </c>
      <c r="BI44">
        <v>6.9640000000000004</v>
      </c>
      <c r="BJ44">
        <v>5.5129999999999999</v>
      </c>
      <c r="BK44">
        <v>7.0000000000000001E-3</v>
      </c>
      <c r="BL44">
        <v>5.5209999999999999</v>
      </c>
      <c r="BM44">
        <v>6.9431000000000003</v>
      </c>
      <c r="BQ44">
        <v>66.787999999999997</v>
      </c>
      <c r="BR44">
        <v>0.40096999999999999</v>
      </c>
      <c r="BS44">
        <v>-5</v>
      </c>
      <c r="BT44">
        <v>5.0000000000000001E-3</v>
      </c>
      <c r="BU44">
        <v>9.798705</v>
      </c>
      <c r="BW44" s="4">
        <f t="shared" si="9"/>
        <v>2.5888178609999999</v>
      </c>
      <c r="BX44" t="e">
        <v>#NAME?</v>
      </c>
      <c r="BY44" s="4">
        <f t="shared" si="10"/>
        <v>16238.274843181232</v>
      </c>
      <c r="BZ44" s="4">
        <f t="shared" si="11"/>
        <v>4755.1161032885166</v>
      </c>
      <c r="CA44" s="4">
        <f t="shared" si="12"/>
        <v>41.692837181247</v>
      </c>
      <c r="CB44" s="4">
        <f t="shared" si="13"/>
        <v>52.508169387468904</v>
      </c>
    </row>
    <row r="45" spans="1:80" customFormat="1" x14ac:dyDescent="0.25">
      <c r="A45" s="26">
        <v>43530</v>
      </c>
      <c r="B45" s="29">
        <v>0.68202954861111109</v>
      </c>
      <c r="C45">
        <v>11.371</v>
      </c>
      <c r="D45">
        <v>5.9394999999999998</v>
      </c>
      <c r="E45">
        <v>59395.383347000003</v>
      </c>
      <c r="F45">
        <v>319</v>
      </c>
      <c r="G45">
        <v>0.5</v>
      </c>
      <c r="H45">
        <v>1108.5</v>
      </c>
      <c r="J45">
        <v>0.5</v>
      </c>
      <c r="K45">
        <v>0.84909999999999997</v>
      </c>
      <c r="L45">
        <v>9.6555</v>
      </c>
      <c r="M45">
        <v>5.0434000000000001</v>
      </c>
      <c r="N45">
        <v>270.85050000000001</v>
      </c>
      <c r="O45">
        <v>0.42459999999999998</v>
      </c>
      <c r="P45">
        <v>271.3</v>
      </c>
      <c r="Q45">
        <v>214.72450000000001</v>
      </c>
      <c r="R45">
        <v>0.33660000000000001</v>
      </c>
      <c r="S45">
        <v>215.1</v>
      </c>
      <c r="T45">
        <v>1108.5307</v>
      </c>
      <c r="W45">
        <v>0</v>
      </c>
      <c r="X45">
        <v>0.42459999999999998</v>
      </c>
      <c r="Y45">
        <v>11.7</v>
      </c>
      <c r="Z45">
        <v>856</v>
      </c>
      <c r="AA45">
        <v>841</v>
      </c>
      <c r="AB45">
        <v>848</v>
      </c>
      <c r="AC45">
        <v>89</v>
      </c>
      <c r="AD45">
        <v>19.39</v>
      </c>
      <c r="AE45">
        <v>0.45</v>
      </c>
      <c r="AF45">
        <v>982</v>
      </c>
      <c r="AG45">
        <v>-3</v>
      </c>
      <c r="AH45">
        <v>55</v>
      </c>
      <c r="AI45">
        <v>35</v>
      </c>
      <c r="AJ45">
        <v>191</v>
      </c>
      <c r="AK45">
        <v>168</v>
      </c>
      <c r="AL45">
        <v>4.4000000000000004</v>
      </c>
      <c r="AM45">
        <v>174</v>
      </c>
      <c r="AN45" t="s">
        <v>155</v>
      </c>
      <c r="AO45">
        <v>1</v>
      </c>
      <c r="AP45" s="28">
        <v>0.89050925925925928</v>
      </c>
      <c r="AQ45">
        <v>47.159162999999999</v>
      </c>
      <c r="AR45">
        <v>-88.484089999999995</v>
      </c>
      <c r="AS45">
        <v>307.7</v>
      </c>
      <c r="AT45">
        <v>28.6</v>
      </c>
      <c r="AU45">
        <v>12</v>
      </c>
      <c r="AV45">
        <v>10</v>
      </c>
      <c r="AW45" t="s">
        <v>217</v>
      </c>
      <c r="AX45">
        <v>1.2307999999999999</v>
      </c>
      <c r="AY45">
        <v>1.2</v>
      </c>
      <c r="AZ45">
        <v>2.0264000000000002</v>
      </c>
      <c r="BA45">
        <v>14.686999999999999</v>
      </c>
      <c r="BB45">
        <v>12.14</v>
      </c>
      <c r="BC45">
        <v>0.83</v>
      </c>
      <c r="BD45">
        <v>17.768000000000001</v>
      </c>
      <c r="BE45">
        <v>2058.14</v>
      </c>
      <c r="BF45">
        <v>684.23199999999997</v>
      </c>
      <c r="BG45">
        <v>6.0460000000000003</v>
      </c>
      <c r="BH45">
        <v>8.9999999999999993E-3</v>
      </c>
      <c r="BI45">
        <v>6.0549999999999997</v>
      </c>
      <c r="BJ45">
        <v>4.7930000000000001</v>
      </c>
      <c r="BK45">
        <v>8.0000000000000002E-3</v>
      </c>
      <c r="BL45">
        <v>4.8010000000000002</v>
      </c>
      <c r="BM45">
        <v>7.5034999999999998</v>
      </c>
      <c r="BQ45">
        <v>65.802000000000007</v>
      </c>
      <c r="BR45">
        <v>0.45108300000000001</v>
      </c>
      <c r="BS45">
        <v>-5</v>
      </c>
      <c r="BT45">
        <v>5.0000000000000001E-3</v>
      </c>
      <c r="BU45">
        <v>11.023343000000001</v>
      </c>
      <c r="BW45" s="4">
        <f t="shared" si="9"/>
        <v>2.9123672206000002</v>
      </c>
      <c r="BX45" t="e">
        <v>#NAME?</v>
      </c>
      <c r="BY45" s="4">
        <f t="shared" si="10"/>
        <v>17510.276684447039</v>
      </c>
      <c r="BZ45" s="4">
        <f t="shared" si="11"/>
        <v>5821.3200444831573</v>
      </c>
      <c r="CA45" s="4">
        <f t="shared" si="12"/>
        <v>40.777962698628201</v>
      </c>
      <c r="CB45" s="4">
        <f t="shared" si="13"/>
        <v>63.838398311945902</v>
      </c>
    </row>
    <row r="46" spans="1:80" customFormat="1" x14ac:dyDescent="0.25">
      <c r="A46" s="26">
        <v>43530</v>
      </c>
      <c r="B46" s="29">
        <v>0.68204112268518513</v>
      </c>
      <c r="C46">
        <v>11.1</v>
      </c>
      <c r="D46">
        <v>6.3071000000000002</v>
      </c>
      <c r="E46">
        <v>63070.648917999999</v>
      </c>
      <c r="F46">
        <v>284.89999999999998</v>
      </c>
      <c r="G46">
        <v>0.5</v>
      </c>
      <c r="H46">
        <v>1209.4000000000001</v>
      </c>
      <c r="J46">
        <v>0.42</v>
      </c>
      <c r="K46">
        <v>0.84770000000000001</v>
      </c>
      <c r="L46">
        <v>9.4093</v>
      </c>
      <c r="M46">
        <v>5.3464</v>
      </c>
      <c r="N46">
        <v>241.48099999999999</v>
      </c>
      <c r="O46">
        <v>0.42380000000000001</v>
      </c>
      <c r="P46">
        <v>241.9</v>
      </c>
      <c r="Q46">
        <v>191.441</v>
      </c>
      <c r="R46">
        <v>0.33600000000000002</v>
      </c>
      <c r="S46">
        <v>191.8</v>
      </c>
      <c r="T46">
        <v>1209.3722</v>
      </c>
      <c r="W46">
        <v>0</v>
      </c>
      <c r="X46">
        <v>0.35659999999999997</v>
      </c>
      <c r="Y46">
        <v>11.8</v>
      </c>
      <c r="Z46">
        <v>856</v>
      </c>
      <c r="AA46">
        <v>841</v>
      </c>
      <c r="AB46">
        <v>848</v>
      </c>
      <c r="AC46">
        <v>89</v>
      </c>
      <c r="AD46">
        <v>19.39</v>
      </c>
      <c r="AE46">
        <v>0.45</v>
      </c>
      <c r="AF46">
        <v>982</v>
      </c>
      <c r="AG46">
        <v>-3</v>
      </c>
      <c r="AH46">
        <v>55</v>
      </c>
      <c r="AI46">
        <v>35</v>
      </c>
      <c r="AJ46">
        <v>191</v>
      </c>
      <c r="AK46">
        <v>168</v>
      </c>
      <c r="AL46">
        <v>4.4000000000000004</v>
      </c>
      <c r="AM46">
        <v>174</v>
      </c>
      <c r="AN46" t="s">
        <v>155</v>
      </c>
      <c r="AO46">
        <v>1</v>
      </c>
      <c r="AP46" s="28">
        <v>0.89052083333333332</v>
      </c>
      <c r="AQ46">
        <v>47.159298999999997</v>
      </c>
      <c r="AR46">
        <v>-88.484100999999995</v>
      </c>
      <c r="AS46">
        <v>307.39999999999998</v>
      </c>
      <c r="AT46">
        <v>30.9</v>
      </c>
      <c r="AU46">
        <v>12</v>
      </c>
      <c r="AV46">
        <v>10</v>
      </c>
      <c r="AW46" t="s">
        <v>217</v>
      </c>
      <c r="AX46">
        <v>1.4867999999999999</v>
      </c>
      <c r="AY46">
        <v>1.0087999999999999</v>
      </c>
      <c r="AZ46">
        <v>2.2867999999999999</v>
      </c>
      <c r="BA46">
        <v>14.686999999999999</v>
      </c>
      <c r="BB46">
        <v>12.02</v>
      </c>
      <c r="BC46">
        <v>0.82</v>
      </c>
      <c r="BD46">
        <v>17.968</v>
      </c>
      <c r="BE46">
        <v>1996.616</v>
      </c>
      <c r="BF46">
        <v>722.06500000000005</v>
      </c>
      <c r="BG46">
        <v>5.3659999999999997</v>
      </c>
      <c r="BH46">
        <v>8.9999999999999993E-3</v>
      </c>
      <c r="BI46">
        <v>5.375</v>
      </c>
      <c r="BJ46">
        <v>4.2539999999999996</v>
      </c>
      <c r="BK46">
        <v>7.0000000000000001E-3</v>
      </c>
      <c r="BL46">
        <v>4.2619999999999996</v>
      </c>
      <c r="BM46">
        <v>8.1491000000000007</v>
      </c>
      <c r="BQ46">
        <v>55.014000000000003</v>
      </c>
      <c r="BR46">
        <v>0.49011199999999999</v>
      </c>
      <c r="BS46">
        <v>-5</v>
      </c>
      <c r="BT46">
        <v>5.0000000000000001E-3</v>
      </c>
      <c r="BU46">
        <v>11.977112</v>
      </c>
      <c r="BW46" s="4">
        <f t="shared" si="9"/>
        <v>3.1643529903999998</v>
      </c>
      <c r="BX46" t="e">
        <v>#NAME?</v>
      </c>
      <c r="BY46" s="4">
        <f t="shared" si="10"/>
        <v>18456.588607019228</v>
      </c>
      <c r="BZ46" s="4">
        <f t="shared" si="11"/>
        <v>6674.7219558129054</v>
      </c>
      <c r="CA46" s="4">
        <f t="shared" si="12"/>
        <v>39.323699666966398</v>
      </c>
      <c r="CB46" s="4">
        <f t="shared" si="13"/>
        <v>75.329751047502569</v>
      </c>
    </row>
    <row r="47" spans="1:80" customFormat="1" x14ac:dyDescent="0.25">
      <c r="A47" s="26">
        <v>43530</v>
      </c>
      <c r="B47" s="29">
        <v>0.68205269675925928</v>
      </c>
      <c r="C47">
        <v>11.085000000000001</v>
      </c>
      <c r="D47">
        <v>6.5038</v>
      </c>
      <c r="E47">
        <v>65037.740016999996</v>
      </c>
      <c r="F47">
        <v>260.8</v>
      </c>
      <c r="G47">
        <v>0.5</v>
      </c>
      <c r="H47">
        <v>1290.8</v>
      </c>
      <c r="J47">
        <v>0.4</v>
      </c>
      <c r="K47">
        <v>0.84589999999999999</v>
      </c>
      <c r="L47">
        <v>9.3774999999999995</v>
      </c>
      <c r="M47">
        <v>5.5016999999999996</v>
      </c>
      <c r="N47">
        <v>220.59610000000001</v>
      </c>
      <c r="O47">
        <v>0.42299999999999999</v>
      </c>
      <c r="P47">
        <v>221</v>
      </c>
      <c r="Q47">
        <v>174.88390000000001</v>
      </c>
      <c r="R47">
        <v>0.33529999999999999</v>
      </c>
      <c r="S47">
        <v>175.2</v>
      </c>
      <c r="T47">
        <v>1290.7819</v>
      </c>
      <c r="W47">
        <v>0</v>
      </c>
      <c r="X47">
        <v>0.33839999999999998</v>
      </c>
      <c r="Y47">
        <v>11.9</v>
      </c>
      <c r="Z47">
        <v>856</v>
      </c>
      <c r="AA47">
        <v>841</v>
      </c>
      <c r="AB47">
        <v>847</v>
      </c>
      <c r="AC47">
        <v>89</v>
      </c>
      <c r="AD47">
        <v>19.39</v>
      </c>
      <c r="AE47">
        <v>0.45</v>
      </c>
      <c r="AF47">
        <v>982</v>
      </c>
      <c r="AG47">
        <v>-3</v>
      </c>
      <c r="AH47">
        <v>55</v>
      </c>
      <c r="AI47">
        <v>35</v>
      </c>
      <c r="AJ47">
        <v>191</v>
      </c>
      <c r="AK47">
        <v>168</v>
      </c>
      <c r="AL47">
        <v>4.5</v>
      </c>
      <c r="AM47">
        <v>174</v>
      </c>
      <c r="AN47" t="s">
        <v>155</v>
      </c>
      <c r="AO47">
        <v>1</v>
      </c>
      <c r="AP47" s="28">
        <v>0.89053240740740736</v>
      </c>
      <c r="AQ47">
        <v>47.159432000000002</v>
      </c>
      <c r="AR47">
        <v>-88.484112999999994</v>
      </c>
      <c r="AS47">
        <v>307.7</v>
      </c>
      <c r="AT47">
        <v>32</v>
      </c>
      <c r="AU47">
        <v>12</v>
      </c>
      <c r="AV47">
        <v>10</v>
      </c>
      <c r="AW47" t="s">
        <v>217</v>
      </c>
      <c r="AX47">
        <v>1.5</v>
      </c>
      <c r="AY47">
        <v>1</v>
      </c>
      <c r="AZ47">
        <v>2.2999999999999998</v>
      </c>
      <c r="BA47">
        <v>14.686999999999999</v>
      </c>
      <c r="BB47">
        <v>11.87</v>
      </c>
      <c r="BC47">
        <v>0.81</v>
      </c>
      <c r="BD47">
        <v>18.213000000000001</v>
      </c>
      <c r="BE47">
        <v>1972.3579999999999</v>
      </c>
      <c r="BF47">
        <v>736.50800000000004</v>
      </c>
      <c r="BG47">
        <v>4.859</v>
      </c>
      <c r="BH47">
        <v>8.9999999999999993E-3</v>
      </c>
      <c r="BI47">
        <v>4.8680000000000003</v>
      </c>
      <c r="BJ47">
        <v>3.8519999999999999</v>
      </c>
      <c r="BK47">
        <v>7.0000000000000001E-3</v>
      </c>
      <c r="BL47">
        <v>3.859</v>
      </c>
      <c r="BM47">
        <v>8.6212</v>
      </c>
      <c r="BQ47">
        <v>51.747999999999998</v>
      </c>
      <c r="BR47">
        <v>0.46638400000000002</v>
      </c>
      <c r="BS47">
        <v>-5</v>
      </c>
      <c r="BT47">
        <v>5.0000000000000001E-3</v>
      </c>
      <c r="BU47">
        <v>11.397259</v>
      </c>
      <c r="BW47" s="4">
        <f t="shared" si="9"/>
        <v>3.0111558277999997</v>
      </c>
      <c r="BX47" t="e">
        <v>#NAME?</v>
      </c>
      <c r="BY47" s="4">
        <f t="shared" si="10"/>
        <v>17349.65877931604</v>
      </c>
      <c r="BZ47" s="4">
        <f t="shared" si="11"/>
        <v>6478.6222826872699</v>
      </c>
      <c r="CA47" s="4">
        <f t="shared" si="12"/>
        <v>33.883750119362404</v>
      </c>
      <c r="CB47" s="4">
        <f t="shared" si="13"/>
        <v>75.835562442639443</v>
      </c>
    </row>
    <row r="48" spans="1:80" customFormat="1" x14ac:dyDescent="0.25">
      <c r="A48" s="26">
        <v>43530</v>
      </c>
      <c r="B48" s="29">
        <v>0.68206427083333343</v>
      </c>
      <c r="C48">
        <v>10.942</v>
      </c>
      <c r="D48">
        <v>6.5374999999999996</v>
      </c>
      <c r="E48">
        <v>65375.051019999999</v>
      </c>
      <c r="F48">
        <v>237.7</v>
      </c>
      <c r="G48">
        <v>0.5</v>
      </c>
      <c r="H48">
        <v>1317.6</v>
      </c>
      <c r="J48">
        <v>0.3</v>
      </c>
      <c r="K48">
        <v>0.84660000000000002</v>
      </c>
      <c r="L48">
        <v>9.2642000000000007</v>
      </c>
      <c r="M48">
        <v>5.5350000000000001</v>
      </c>
      <c r="N48">
        <v>201.2561</v>
      </c>
      <c r="O48">
        <v>0.42330000000000001</v>
      </c>
      <c r="P48">
        <v>201.7</v>
      </c>
      <c r="Q48">
        <v>159.5994</v>
      </c>
      <c r="R48">
        <v>0.3357</v>
      </c>
      <c r="S48">
        <v>159.9</v>
      </c>
      <c r="T48">
        <v>1317.5728999999999</v>
      </c>
      <c r="W48">
        <v>0</v>
      </c>
      <c r="X48">
        <v>0.254</v>
      </c>
      <c r="Y48">
        <v>11.8</v>
      </c>
      <c r="Z48">
        <v>856</v>
      </c>
      <c r="AA48">
        <v>841</v>
      </c>
      <c r="AB48">
        <v>848</v>
      </c>
      <c r="AC48">
        <v>89.4</v>
      </c>
      <c r="AD48">
        <v>19.47</v>
      </c>
      <c r="AE48">
        <v>0.45</v>
      </c>
      <c r="AF48">
        <v>982</v>
      </c>
      <c r="AG48">
        <v>-3</v>
      </c>
      <c r="AH48">
        <v>54.631999999999998</v>
      </c>
      <c r="AI48">
        <v>35</v>
      </c>
      <c r="AJ48">
        <v>191</v>
      </c>
      <c r="AK48">
        <v>168</v>
      </c>
      <c r="AL48">
        <v>4.5</v>
      </c>
      <c r="AM48">
        <v>174</v>
      </c>
      <c r="AN48" t="s">
        <v>155</v>
      </c>
      <c r="AO48">
        <v>2</v>
      </c>
      <c r="AP48" s="28">
        <v>0.89054398148148151</v>
      </c>
      <c r="AQ48">
        <v>47.159565999999998</v>
      </c>
      <c r="AR48">
        <v>-88.484116999999998</v>
      </c>
      <c r="AS48">
        <v>307.8</v>
      </c>
      <c r="AT48">
        <v>32.799999999999997</v>
      </c>
      <c r="AU48">
        <v>12</v>
      </c>
      <c r="AV48">
        <v>10</v>
      </c>
      <c r="AW48" t="s">
        <v>217</v>
      </c>
      <c r="AX48">
        <v>1.022</v>
      </c>
      <c r="AY48">
        <v>1.0955999999999999</v>
      </c>
      <c r="AZ48">
        <v>1.8220000000000001</v>
      </c>
      <c r="BA48">
        <v>14.686999999999999</v>
      </c>
      <c r="BB48">
        <v>11.93</v>
      </c>
      <c r="BC48">
        <v>0.81</v>
      </c>
      <c r="BD48">
        <v>18.113</v>
      </c>
      <c r="BE48">
        <v>1958.653</v>
      </c>
      <c r="BF48">
        <v>744.80600000000004</v>
      </c>
      <c r="BG48">
        <v>4.4560000000000004</v>
      </c>
      <c r="BH48">
        <v>8.9999999999999993E-3</v>
      </c>
      <c r="BI48">
        <v>4.4649999999999999</v>
      </c>
      <c r="BJ48">
        <v>3.5339999999999998</v>
      </c>
      <c r="BK48">
        <v>7.0000000000000001E-3</v>
      </c>
      <c r="BL48">
        <v>3.5409999999999999</v>
      </c>
      <c r="BM48">
        <v>8.8458000000000006</v>
      </c>
      <c r="BQ48">
        <v>39.045999999999999</v>
      </c>
      <c r="BR48">
        <v>0.456984</v>
      </c>
      <c r="BS48">
        <v>-5</v>
      </c>
      <c r="BT48">
        <v>5.0000000000000001E-3</v>
      </c>
      <c r="BU48">
        <v>11.167547000000001</v>
      </c>
      <c r="BW48" s="4">
        <f t="shared" si="9"/>
        <v>2.9504659174000003</v>
      </c>
      <c r="BX48" t="e">
        <v>#NAME?</v>
      </c>
      <c r="BY48" s="4">
        <f t="shared" si="10"/>
        <v>16881.851093308615</v>
      </c>
      <c r="BZ48" s="4">
        <f t="shared" si="11"/>
        <v>6419.5669091987293</v>
      </c>
      <c r="CA48" s="4">
        <f t="shared" si="12"/>
        <v>30.4599445454364</v>
      </c>
      <c r="CB48" s="4">
        <f t="shared" si="13"/>
        <v>76.242947781556694</v>
      </c>
    </row>
    <row r="49" spans="1:80" customFormat="1" x14ac:dyDescent="0.25">
      <c r="A49" s="26">
        <v>43530</v>
      </c>
      <c r="B49" s="29">
        <v>0.68207584490740736</v>
      </c>
      <c r="C49">
        <v>11.435</v>
      </c>
      <c r="D49">
        <v>6.0971000000000002</v>
      </c>
      <c r="E49">
        <v>60971.25</v>
      </c>
      <c r="F49">
        <v>210</v>
      </c>
      <c r="G49">
        <v>0.6</v>
      </c>
      <c r="H49">
        <v>1338.8</v>
      </c>
      <c r="J49">
        <v>0.2</v>
      </c>
      <c r="K49">
        <v>0.84699999999999998</v>
      </c>
      <c r="L49">
        <v>9.6859999999999999</v>
      </c>
      <c r="M49">
        <v>5.1643999999999997</v>
      </c>
      <c r="N49">
        <v>177.83690000000001</v>
      </c>
      <c r="O49">
        <v>0.50819999999999999</v>
      </c>
      <c r="P49">
        <v>178.3</v>
      </c>
      <c r="Q49">
        <v>141.1003</v>
      </c>
      <c r="R49">
        <v>0.4032</v>
      </c>
      <c r="S49">
        <v>141.5</v>
      </c>
      <c r="T49">
        <v>1338.7574999999999</v>
      </c>
      <c r="W49">
        <v>0</v>
      </c>
      <c r="X49">
        <v>0.1694</v>
      </c>
      <c r="Y49">
        <v>11.8</v>
      </c>
      <c r="Z49">
        <v>856</v>
      </c>
      <c r="AA49">
        <v>841</v>
      </c>
      <c r="AB49">
        <v>847</v>
      </c>
      <c r="AC49">
        <v>90</v>
      </c>
      <c r="AD49">
        <v>19.600000000000001</v>
      </c>
      <c r="AE49">
        <v>0.45</v>
      </c>
      <c r="AF49">
        <v>982</v>
      </c>
      <c r="AG49">
        <v>-3</v>
      </c>
      <c r="AH49">
        <v>54</v>
      </c>
      <c r="AI49">
        <v>35</v>
      </c>
      <c r="AJ49">
        <v>191.4</v>
      </c>
      <c r="AK49">
        <v>168</v>
      </c>
      <c r="AL49">
        <v>4.5999999999999996</v>
      </c>
      <c r="AM49">
        <v>174</v>
      </c>
      <c r="AN49" t="s">
        <v>155</v>
      </c>
      <c r="AO49">
        <v>2</v>
      </c>
      <c r="AP49" s="28">
        <v>0.89055555555555566</v>
      </c>
      <c r="AQ49">
        <v>47.159709999999997</v>
      </c>
      <c r="AR49">
        <v>-88.484131000000005</v>
      </c>
      <c r="AS49">
        <v>307.7</v>
      </c>
      <c r="AT49">
        <v>34.299999999999997</v>
      </c>
      <c r="AU49">
        <v>12</v>
      </c>
      <c r="AV49">
        <v>10</v>
      </c>
      <c r="AW49" t="s">
        <v>223</v>
      </c>
      <c r="AX49">
        <v>1</v>
      </c>
      <c r="AY49">
        <v>1.0044960000000001</v>
      </c>
      <c r="AZ49">
        <v>1.8</v>
      </c>
      <c r="BA49">
        <v>14.686999999999999</v>
      </c>
      <c r="BB49">
        <v>11.96</v>
      </c>
      <c r="BC49">
        <v>0.81</v>
      </c>
      <c r="BD49">
        <v>18.061</v>
      </c>
      <c r="BE49">
        <v>2040.5360000000001</v>
      </c>
      <c r="BF49">
        <v>692.46100000000001</v>
      </c>
      <c r="BG49">
        <v>3.923</v>
      </c>
      <c r="BH49">
        <v>1.0999999999999999E-2</v>
      </c>
      <c r="BI49">
        <v>3.9350000000000001</v>
      </c>
      <c r="BJ49">
        <v>3.113</v>
      </c>
      <c r="BK49">
        <v>8.9999999999999993E-3</v>
      </c>
      <c r="BL49">
        <v>3.1219999999999999</v>
      </c>
      <c r="BM49">
        <v>8.9559999999999995</v>
      </c>
      <c r="BQ49">
        <v>25.949000000000002</v>
      </c>
      <c r="BR49">
        <v>0.441992</v>
      </c>
      <c r="BS49">
        <v>-5</v>
      </c>
      <c r="BT49">
        <v>5.0000000000000001E-3</v>
      </c>
      <c r="BU49">
        <v>10.80118</v>
      </c>
      <c r="BW49" s="4">
        <f t="shared" si="9"/>
        <v>2.8536717560000002</v>
      </c>
      <c r="BX49" t="e">
        <v>#NAME?</v>
      </c>
      <c r="BY49" s="4">
        <f t="shared" si="10"/>
        <v>17010.623760948067</v>
      </c>
      <c r="BZ49" s="4">
        <f t="shared" si="11"/>
        <v>5772.5977586917643</v>
      </c>
      <c r="CA49" s="4">
        <f t="shared" si="12"/>
        <v>25.951059803812004</v>
      </c>
      <c r="CB49" s="4">
        <f t="shared" si="13"/>
        <v>74.66035708414401</v>
      </c>
    </row>
    <row r="50" spans="1:80" customFormat="1" x14ac:dyDescent="0.25">
      <c r="A50" s="26">
        <v>43530</v>
      </c>
      <c r="B50" s="29">
        <v>0.68208741898148151</v>
      </c>
      <c r="C50">
        <v>12.518000000000001</v>
      </c>
      <c r="D50">
        <v>3.9007000000000001</v>
      </c>
      <c r="E50">
        <v>39006.964286000002</v>
      </c>
      <c r="F50">
        <v>185.5</v>
      </c>
      <c r="G50">
        <v>0.6</v>
      </c>
      <c r="H50">
        <v>1317.6</v>
      </c>
      <c r="J50">
        <v>0.2</v>
      </c>
      <c r="K50">
        <v>0.85880000000000001</v>
      </c>
      <c r="L50">
        <v>10.749700000000001</v>
      </c>
      <c r="M50">
        <v>3.3498000000000001</v>
      </c>
      <c r="N50">
        <v>159.27019999999999</v>
      </c>
      <c r="O50">
        <v>0.51529999999999998</v>
      </c>
      <c r="P50">
        <v>159.80000000000001</v>
      </c>
      <c r="Q50">
        <v>126.369</v>
      </c>
      <c r="R50">
        <v>0.4088</v>
      </c>
      <c r="S50">
        <v>126.8</v>
      </c>
      <c r="T50">
        <v>1317.5709999999999</v>
      </c>
      <c r="W50">
        <v>0</v>
      </c>
      <c r="X50">
        <v>0.17180000000000001</v>
      </c>
      <c r="Y50">
        <v>11.8</v>
      </c>
      <c r="Z50">
        <v>856</v>
      </c>
      <c r="AA50">
        <v>840</v>
      </c>
      <c r="AB50">
        <v>846</v>
      </c>
      <c r="AC50">
        <v>90</v>
      </c>
      <c r="AD50">
        <v>19.600000000000001</v>
      </c>
      <c r="AE50">
        <v>0.45</v>
      </c>
      <c r="AF50">
        <v>982</v>
      </c>
      <c r="AG50">
        <v>-3</v>
      </c>
      <c r="AH50">
        <v>54</v>
      </c>
      <c r="AI50">
        <v>35</v>
      </c>
      <c r="AJ50">
        <v>191.6</v>
      </c>
      <c r="AK50">
        <v>168</v>
      </c>
      <c r="AL50">
        <v>4.5999999999999996</v>
      </c>
      <c r="AM50">
        <v>174</v>
      </c>
      <c r="AN50" t="s">
        <v>155</v>
      </c>
      <c r="AO50">
        <v>2</v>
      </c>
      <c r="AP50" s="28">
        <v>0.89056712962962958</v>
      </c>
      <c r="AQ50">
        <v>47.159854000000003</v>
      </c>
      <c r="AR50">
        <v>-88.484137000000004</v>
      </c>
      <c r="AS50">
        <v>307.2</v>
      </c>
      <c r="AT50">
        <v>34.9</v>
      </c>
      <c r="AU50">
        <v>12</v>
      </c>
      <c r="AV50">
        <v>9</v>
      </c>
      <c r="AW50" t="s">
        <v>222</v>
      </c>
      <c r="AX50">
        <v>1.095596</v>
      </c>
      <c r="AY50">
        <v>1.2867869999999999</v>
      </c>
      <c r="AZ50">
        <v>1.9911909999999999</v>
      </c>
      <c r="BA50">
        <v>14.686999999999999</v>
      </c>
      <c r="BB50">
        <v>13.02</v>
      </c>
      <c r="BC50">
        <v>0.89</v>
      </c>
      <c r="BD50">
        <v>16.446999999999999</v>
      </c>
      <c r="BE50">
        <v>2384.8429999999998</v>
      </c>
      <c r="BF50">
        <v>472.99299999999999</v>
      </c>
      <c r="BG50">
        <v>3.7</v>
      </c>
      <c r="BH50">
        <v>1.2E-2</v>
      </c>
      <c r="BI50">
        <v>3.7120000000000002</v>
      </c>
      <c r="BJ50">
        <v>2.9359999999999999</v>
      </c>
      <c r="BK50">
        <v>8.9999999999999993E-3</v>
      </c>
      <c r="BL50">
        <v>2.9449999999999998</v>
      </c>
      <c r="BM50">
        <v>9.2821999999999996</v>
      </c>
      <c r="BQ50">
        <v>27.704999999999998</v>
      </c>
      <c r="BR50">
        <v>0.32752799999999999</v>
      </c>
      <c r="BS50">
        <v>-5</v>
      </c>
      <c r="BT50">
        <v>5.0000000000000001E-3</v>
      </c>
      <c r="BU50">
        <v>8.0039660000000001</v>
      </c>
      <c r="BW50" s="4">
        <f t="shared" si="9"/>
        <v>2.1146478171999998</v>
      </c>
      <c r="BX50" t="e">
        <v>#NAME?</v>
      </c>
      <c r="BY50" s="4">
        <f t="shared" si="10"/>
        <v>14732.274525367468</v>
      </c>
      <c r="BZ50" s="4">
        <f t="shared" si="11"/>
        <v>2921.8957912856886</v>
      </c>
      <c r="CA50" s="4">
        <f t="shared" si="12"/>
        <v>18.137025375036803</v>
      </c>
      <c r="CB50" s="4">
        <f t="shared" si="13"/>
        <v>57.340428111773363</v>
      </c>
    </row>
    <row r="51" spans="1:80" customFormat="1" x14ac:dyDescent="0.25">
      <c r="A51" s="26">
        <v>43530</v>
      </c>
      <c r="B51" s="29">
        <v>0.68209899305555555</v>
      </c>
      <c r="C51">
        <v>13.433</v>
      </c>
      <c r="D51">
        <v>1.8765000000000001</v>
      </c>
      <c r="E51">
        <v>18764.504949999999</v>
      </c>
      <c r="F51">
        <v>162.6</v>
      </c>
      <c r="G51">
        <v>0.6</v>
      </c>
      <c r="H51">
        <v>1275.5</v>
      </c>
      <c r="J51">
        <v>0.1</v>
      </c>
      <c r="K51">
        <v>0.86970000000000003</v>
      </c>
      <c r="L51">
        <v>11.682399999999999</v>
      </c>
      <c r="M51">
        <v>1.6319999999999999</v>
      </c>
      <c r="N51">
        <v>141.37139999999999</v>
      </c>
      <c r="O51">
        <v>0.52180000000000004</v>
      </c>
      <c r="P51">
        <v>141.9</v>
      </c>
      <c r="Q51">
        <v>112.16759999999999</v>
      </c>
      <c r="R51">
        <v>0.41399999999999998</v>
      </c>
      <c r="S51">
        <v>112.6</v>
      </c>
      <c r="T51">
        <v>1275.5111999999999</v>
      </c>
      <c r="W51">
        <v>0</v>
      </c>
      <c r="X51">
        <v>8.6999999999999994E-2</v>
      </c>
      <c r="Y51">
        <v>11.8</v>
      </c>
      <c r="Z51">
        <v>855</v>
      </c>
      <c r="AA51">
        <v>840</v>
      </c>
      <c r="AB51">
        <v>845</v>
      </c>
      <c r="AC51">
        <v>90</v>
      </c>
      <c r="AD51">
        <v>19.600000000000001</v>
      </c>
      <c r="AE51">
        <v>0.45</v>
      </c>
      <c r="AF51">
        <v>982</v>
      </c>
      <c r="AG51">
        <v>-3</v>
      </c>
      <c r="AH51">
        <v>54</v>
      </c>
      <c r="AI51">
        <v>35</v>
      </c>
      <c r="AJ51">
        <v>191.4</v>
      </c>
      <c r="AK51">
        <v>168</v>
      </c>
      <c r="AL51">
        <v>4.5</v>
      </c>
      <c r="AM51">
        <v>174</v>
      </c>
      <c r="AN51" t="s">
        <v>155</v>
      </c>
      <c r="AO51">
        <v>2</v>
      </c>
      <c r="AP51" s="28">
        <v>0.89057870370370373</v>
      </c>
      <c r="AQ51">
        <v>47.159996999999997</v>
      </c>
      <c r="AR51">
        <v>-88.484142000000006</v>
      </c>
      <c r="AS51">
        <v>306.8</v>
      </c>
      <c r="AT51">
        <v>35</v>
      </c>
      <c r="AU51">
        <v>12</v>
      </c>
      <c r="AV51">
        <v>9</v>
      </c>
      <c r="AW51" t="s">
        <v>222</v>
      </c>
      <c r="AX51">
        <v>1.1956</v>
      </c>
      <c r="AY51">
        <v>1.4912000000000001</v>
      </c>
      <c r="AZ51">
        <v>2.2867999999999999</v>
      </c>
      <c r="BA51">
        <v>14.686999999999999</v>
      </c>
      <c r="BB51">
        <v>14.17</v>
      </c>
      <c r="BC51">
        <v>0.96</v>
      </c>
      <c r="BD51">
        <v>14.981</v>
      </c>
      <c r="BE51">
        <v>2744.4670000000001</v>
      </c>
      <c r="BF51">
        <v>244.01300000000001</v>
      </c>
      <c r="BG51">
        <v>3.4780000000000002</v>
      </c>
      <c r="BH51">
        <v>1.2999999999999999E-2</v>
      </c>
      <c r="BI51">
        <v>3.4910000000000001</v>
      </c>
      <c r="BJ51">
        <v>2.7589999999999999</v>
      </c>
      <c r="BK51">
        <v>0.01</v>
      </c>
      <c r="BL51">
        <v>2.77</v>
      </c>
      <c r="BM51">
        <v>9.5152999999999999</v>
      </c>
      <c r="BQ51">
        <v>14.856</v>
      </c>
      <c r="BR51">
        <v>0.219504</v>
      </c>
      <c r="BS51">
        <v>-5</v>
      </c>
      <c r="BT51">
        <v>5.0000000000000001E-3</v>
      </c>
      <c r="BU51">
        <v>5.3641290000000001</v>
      </c>
      <c r="BW51" s="4">
        <f t="shared" si="9"/>
        <v>1.4172028818</v>
      </c>
      <c r="BX51" t="e">
        <v>#NAME?</v>
      </c>
      <c r="BY51" s="4">
        <f t="shared" si="10"/>
        <v>11362.188783710748</v>
      </c>
      <c r="BZ51" s="4">
        <f t="shared" si="11"/>
        <v>1010.2223024287088</v>
      </c>
      <c r="CA51" s="4">
        <f t="shared" si="12"/>
        <v>11.4223559089098</v>
      </c>
      <c r="CB51" s="4">
        <f t="shared" si="13"/>
        <v>39.393672772761661</v>
      </c>
    </row>
    <row r="52" spans="1:80" customFormat="1" x14ac:dyDescent="0.25">
      <c r="A52" s="26">
        <v>43530</v>
      </c>
      <c r="B52" s="29">
        <v>0.6821105671296297</v>
      </c>
      <c r="C52">
        <v>13.89</v>
      </c>
      <c r="D52">
        <v>0.80159999999999998</v>
      </c>
      <c r="E52">
        <v>8015.8569049999996</v>
      </c>
      <c r="F52">
        <v>147</v>
      </c>
      <c r="G52">
        <v>0.6</v>
      </c>
      <c r="H52">
        <v>1004.7</v>
      </c>
      <c r="J52">
        <v>0.1</v>
      </c>
      <c r="K52">
        <v>0.87580000000000002</v>
      </c>
      <c r="L52">
        <v>12.164999999999999</v>
      </c>
      <c r="M52">
        <v>0.70199999999999996</v>
      </c>
      <c r="N52">
        <v>128.72929999999999</v>
      </c>
      <c r="O52">
        <v>0.52549999999999997</v>
      </c>
      <c r="P52">
        <v>129.30000000000001</v>
      </c>
      <c r="Q52">
        <v>102.1371</v>
      </c>
      <c r="R52">
        <v>0.41689999999999999</v>
      </c>
      <c r="S52">
        <v>102.6</v>
      </c>
      <c r="T52">
        <v>1004.7495</v>
      </c>
      <c r="W52">
        <v>0</v>
      </c>
      <c r="X52">
        <v>8.7599999999999997E-2</v>
      </c>
      <c r="Y52">
        <v>11.9</v>
      </c>
      <c r="Z52">
        <v>854</v>
      </c>
      <c r="AA52">
        <v>839</v>
      </c>
      <c r="AB52">
        <v>844</v>
      </c>
      <c r="AC52">
        <v>90</v>
      </c>
      <c r="AD52">
        <v>19.600000000000001</v>
      </c>
      <c r="AE52">
        <v>0.45</v>
      </c>
      <c r="AF52">
        <v>982</v>
      </c>
      <c r="AG52">
        <v>-3</v>
      </c>
      <c r="AH52">
        <v>54</v>
      </c>
      <c r="AI52">
        <v>35</v>
      </c>
      <c r="AJ52">
        <v>192</v>
      </c>
      <c r="AK52">
        <v>168</v>
      </c>
      <c r="AL52">
        <v>4.5999999999999996</v>
      </c>
      <c r="AM52">
        <v>174</v>
      </c>
      <c r="AN52" t="s">
        <v>155</v>
      </c>
      <c r="AO52">
        <v>2</v>
      </c>
      <c r="AP52" s="28">
        <v>0.89059027777777777</v>
      </c>
      <c r="AQ52">
        <v>47.160141000000003</v>
      </c>
      <c r="AR52">
        <v>-88.484144999999998</v>
      </c>
      <c r="AS52">
        <v>307</v>
      </c>
      <c r="AT52">
        <v>35.299999999999997</v>
      </c>
      <c r="AU52">
        <v>12</v>
      </c>
      <c r="AV52">
        <v>9</v>
      </c>
      <c r="AW52" t="s">
        <v>222</v>
      </c>
      <c r="AX52">
        <v>1.2956000000000001</v>
      </c>
      <c r="AY52">
        <v>1.022</v>
      </c>
      <c r="AZ52">
        <v>2.1088</v>
      </c>
      <c r="BA52">
        <v>14.686999999999999</v>
      </c>
      <c r="BB52">
        <v>14.9</v>
      </c>
      <c r="BC52">
        <v>1.01</v>
      </c>
      <c r="BD52">
        <v>14.18</v>
      </c>
      <c r="BE52">
        <v>2962.7539999999999</v>
      </c>
      <c r="BF52">
        <v>108.82299999999999</v>
      </c>
      <c r="BG52">
        <v>3.2829999999999999</v>
      </c>
      <c r="BH52">
        <v>1.2999999999999999E-2</v>
      </c>
      <c r="BI52">
        <v>3.2970000000000002</v>
      </c>
      <c r="BJ52">
        <v>2.605</v>
      </c>
      <c r="BK52">
        <v>1.0999999999999999E-2</v>
      </c>
      <c r="BL52">
        <v>2.6160000000000001</v>
      </c>
      <c r="BM52">
        <v>7.7706</v>
      </c>
      <c r="BQ52">
        <v>15.509</v>
      </c>
      <c r="BR52">
        <v>0.16112000000000001</v>
      </c>
      <c r="BS52">
        <v>-5</v>
      </c>
      <c r="BT52">
        <v>5.0000000000000001E-3</v>
      </c>
      <c r="BU52">
        <v>3.93737</v>
      </c>
      <c r="BW52" s="4">
        <f t="shared" si="9"/>
        <v>1.040253154</v>
      </c>
      <c r="BX52" t="e">
        <v>#NAME?</v>
      </c>
      <c r="BY52" s="4">
        <f t="shared" si="10"/>
        <v>9003.4010377651648</v>
      </c>
      <c r="BZ52" s="4">
        <f t="shared" si="11"/>
        <v>330.69809749061801</v>
      </c>
      <c r="CA52" s="4">
        <f t="shared" si="12"/>
        <v>7.9162359424300011</v>
      </c>
      <c r="CB52" s="4">
        <f t="shared" si="13"/>
        <v>23.613782347119599</v>
      </c>
    </row>
    <row r="53" spans="1:80" customFormat="1" x14ac:dyDescent="0.25">
      <c r="A53" s="26">
        <v>43530</v>
      </c>
      <c r="B53" s="29">
        <v>0.68212214120370362</v>
      </c>
      <c r="C53">
        <v>14.028</v>
      </c>
      <c r="D53">
        <v>1.2088000000000001</v>
      </c>
      <c r="E53">
        <v>12088.296609999999</v>
      </c>
      <c r="F53">
        <v>134</v>
      </c>
      <c r="G53">
        <v>0.5</v>
      </c>
      <c r="H53">
        <v>709</v>
      </c>
      <c r="J53">
        <v>0.1</v>
      </c>
      <c r="K53">
        <v>0.87150000000000005</v>
      </c>
      <c r="L53">
        <v>12.2256</v>
      </c>
      <c r="M53">
        <v>1.0535000000000001</v>
      </c>
      <c r="N53">
        <v>116.7846</v>
      </c>
      <c r="O53">
        <v>0.43580000000000002</v>
      </c>
      <c r="P53">
        <v>117.2</v>
      </c>
      <c r="Q53">
        <v>92.659899999999993</v>
      </c>
      <c r="R53">
        <v>0.34570000000000001</v>
      </c>
      <c r="S53">
        <v>93</v>
      </c>
      <c r="T53">
        <v>708.96879999999999</v>
      </c>
      <c r="W53">
        <v>0</v>
      </c>
      <c r="X53">
        <v>8.72E-2</v>
      </c>
      <c r="Y53">
        <v>11.8</v>
      </c>
      <c r="Z53">
        <v>854</v>
      </c>
      <c r="AA53">
        <v>839</v>
      </c>
      <c r="AB53">
        <v>844</v>
      </c>
      <c r="AC53">
        <v>90</v>
      </c>
      <c r="AD53">
        <v>19.600000000000001</v>
      </c>
      <c r="AE53">
        <v>0.45</v>
      </c>
      <c r="AF53">
        <v>982</v>
      </c>
      <c r="AG53">
        <v>-3</v>
      </c>
      <c r="AH53">
        <v>54</v>
      </c>
      <c r="AI53">
        <v>35</v>
      </c>
      <c r="AJ53">
        <v>192</v>
      </c>
      <c r="AK53">
        <v>168</v>
      </c>
      <c r="AL53">
        <v>4.5</v>
      </c>
      <c r="AM53">
        <v>174</v>
      </c>
      <c r="AN53" t="s">
        <v>155</v>
      </c>
      <c r="AO53">
        <v>2</v>
      </c>
      <c r="AP53" s="28">
        <v>0.89060185185185192</v>
      </c>
      <c r="AQ53">
        <v>47.160271000000002</v>
      </c>
      <c r="AR53">
        <v>-88.484133999999997</v>
      </c>
      <c r="AS53">
        <v>307.10000000000002</v>
      </c>
      <c r="AT53">
        <v>33.799999999999997</v>
      </c>
      <c r="AU53">
        <v>12</v>
      </c>
      <c r="AV53">
        <v>9</v>
      </c>
      <c r="AW53" t="s">
        <v>222</v>
      </c>
      <c r="AX53">
        <v>1.3956</v>
      </c>
      <c r="AY53">
        <v>1</v>
      </c>
      <c r="AZ53">
        <v>2.1</v>
      </c>
      <c r="BA53">
        <v>14.686999999999999</v>
      </c>
      <c r="BB53">
        <v>14.38</v>
      </c>
      <c r="BC53">
        <v>0.98</v>
      </c>
      <c r="BD53">
        <v>14.741</v>
      </c>
      <c r="BE53">
        <v>2891.9290000000001</v>
      </c>
      <c r="BF53">
        <v>158.614</v>
      </c>
      <c r="BG53">
        <v>2.8929999999999998</v>
      </c>
      <c r="BH53">
        <v>1.0999999999999999E-2</v>
      </c>
      <c r="BI53">
        <v>2.9039999999999999</v>
      </c>
      <c r="BJ53">
        <v>2.2949999999999999</v>
      </c>
      <c r="BK53">
        <v>8.9999999999999993E-3</v>
      </c>
      <c r="BL53">
        <v>2.3039999999999998</v>
      </c>
      <c r="BM53">
        <v>5.3254999999999999</v>
      </c>
      <c r="BQ53">
        <v>14.99</v>
      </c>
      <c r="BR53">
        <v>0.18720800000000001</v>
      </c>
      <c r="BS53">
        <v>-5</v>
      </c>
      <c r="BT53">
        <v>5.0000000000000001E-3</v>
      </c>
      <c r="BU53">
        <v>4.5748959999999999</v>
      </c>
      <c r="BW53" s="4">
        <f t="shared" si="9"/>
        <v>1.2086875231999998</v>
      </c>
      <c r="BX53" t="e">
        <v>#NAME?</v>
      </c>
      <c r="BY53" s="4">
        <f t="shared" si="10"/>
        <v>10211.125793021571</v>
      </c>
      <c r="BZ53" s="4">
        <f t="shared" si="11"/>
        <v>560.05092328833916</v>
      </c>
      <c r="CA53" s="4">
        <f t="shared" si="12"/>
        <v>8.1034263617760001</v>
      </c>
      <c r="CB53" s="4">
        <f t="shared" si="13"/>
        <v>18.803833154526401</v>
      </c>
    </row>
    <row r="54" spans="1:80" customFormat="1" x14ac:dyDescent="0.25">
      <c r="A54" s="26">
        <v>43530</v>
      </c>
      <c r="B54" s="29">
        <v>0.68213371527777777</v>
      </c>
      <c r="C54">
        <v>13.09</v>
      </c>
      <c r="D54">
        <v>2.7629000000000001</v>
      </c>
      <c r="E54">
        <v>27629.410277999999</v>
      </c>
      <c r="F54">
        <v>131.4</v>
      </c>
      <c r="G54">
        <v>0.5</v>
      </c>
      <c r="H54">
        <v>644.5</v>
      </c>
      <c r="J54">
        <v>0.1</v>
      </c>
      <c r="K54">
        <v>0.86519999999999997</v>
      </c>
      <c r="L54">
        <v>11.3246</v>
      </c>
      <c r="M54">
        <v>2.3904000000000001</v>
      </c>
      <c r="N54">
        <v>113.68089999999999</v>
      </c>
      <c r="O54">
        <v>0.43259999999999998</v>
      </c>
      <c r="P54">
        <v>114.1</v>
      </c>
      <c r="Q54">
        <v>90.197299999999998</v>
      </c>
      <c r="R54">
        <v>0.34320000000000001</v>
      </c>
      <c r="S54">
        <v>90.5</v>
      </c>
      <c r="T54">
        <v>644.53430000000003</v>
      </c>
      <c r="W54">
        <v>0</v>
      </c>
      <c r="X54">
        <v>8.6499999999999994E-2</v>
      </c>
      <c r="Y54">
        <v>11.8</v>
      </c>
      <c r="Z54">
        <v>854</v>
      </c>
      <c r="AA54">
        <v>839</v>
      </c>
      <c r="AB54">
        <v>845</v>
      </c>
      <c r="AC54">
        <v>90</v>
      </c>
      <c r="AD54">
        <v>19.600000000000001</v>
      </c>
      <c r="AE54">
        <v>0.45</v>
      </c>
      <c r="AF54">
        <v>982</v>
      </c>
      <c r="AG54">
        <v>-3</v>
      </c>
      <c r="AH54">
        <v>54</v>
      </c>
      <c r="AI54">
        <v>35</v>
      </c>
      <c r="AJ54">
        <v>192</v>
      </c>
      <c r="AK54">
        <v>168.4</v>
      </c>
      <c r="AL54">
        <v>4.5999999999999996</v>
      </c>
      <c r="AM54">
        <v>174</v>
      </c>
      <c r="AN54" t="s">
        <v>155</v>
      </c>
      <c r="AO54">
        <v>2</v>
      </c>
      <c r="AP54" s="28">
        <v>0.89061342592592585</v>
      </c>
      <c r="AQ54">
        <v>47.160384999999998</v>
      </c>
      <c r="AR54">
        <v>-88.484109000000004</v>
      </c>
      <c r="AS54">
        <v>307.60000000000002</v>
      </c>
      <c r="AT54">
        <v>31.1</v>
      </c>
      <c r="AU54">
        <v>12</v>
      </c>
      <c r="AV54">
        <v>9</v>
      </c>
      <c r="AW54" t="s">
        <v>222</v>
      </c>
      <c r="AX54">
        <v>1.4</v>
      </c>
      <c r="AY54">
        <v>1.1912</v>
      </c>
      <c r="AZ54">
        <v>2.1956000000000002</v>
      </c>
      <c r="BA54">
        <v>14.686999999999999</v>
      </c>
      <c r="BB54">
        <v>13.67</v>
      </c>
      <c r="BC54">
        <v>0.93</v>
      </c>
      <c r="BD54">
        <v>15.587</v>
      </c>
      <c r="BE54">
        <v>2595.0340000000001</v>
      </c>
      <c r="BF54">
        <v>348.62700000000001</v>
      </c>
      <c r="BG54">
        <v>2.7280000000000002</v>
      </c>
      <c r="BH54">
        <v>0.01</v>
      </c>
      <c r="BI54">
        <v>2.738</v>
      </c>
      <c r="BJ54">
        <v>2.1640000000000001</v>
      </c>
      <c r="BK54">
        <v>8.0000000000000002E-3</v>
      </c>
      <c r="BL54">
        <v>2.173</v>
      </c>
      <c r="BM54">
        <v>4.6901000000000002</v>
      </c>
      <c r="BQ54">
        <v>14.414999999999999</v>
      </c>
      <c r="BR54">
        <v>0.27736</v>
      </c>
      <c r="BS54">
        <v>-5</v>
      </c>
      <c r="BT54">
        <v>5.0000000000000001E-3</v>
      </c>
      <c r="BU54">
        <v>6.7779850000000001</v>
      </c>
      <c r="BW54" s="4">
        <f t="shared" si="9"/>
        <v>1.7907436370000001</v>
      </c>
      <c r="BX54" t="e">
        <v>#NAME?</v>
      </c>
      <c r="BY54" s="4">
        <f t="shared" si="10"/>
        <v>13575.268558144984</v>
      </c>
      <c r="BZ54" s="4">
        <f t="shared" si="11"/>
        <v>1823.7545834160212</v>
      </c>
      <c r="CA54" s="4">
        <f t="shared" si="12"/>
        <v>11.320422452972002</v>
      </c>
      <c r="CB54" s="4">
        <f t="shared" si="13"/>
        <v>24.535080104752303</v>
      </c>
    </row>
    <row r="55" spans="1:80" customFormat="1" x14ac:dyDescent="0.25">
      <c r="A55" s="26">
        <v>43530</v>
      </c>
      <c r="B55" s="29">
        <v>0.68214528935185192</v>
      </c>
      <c r="C55">
        <v>12.321</v>
      </c>
      <c r="D55">
        <v>4.3422999999999998</v>
      </c>
      <c r="E55">
        <v>43422.912222999999</v>
      </c>
      <c r="F55">
        <v>135</v>
      </c>
      <c r="G55">
        <v>0.5</v>
      </c>
      <c r="H55">
        <v>793</v>
      </c>
      <c r="J55">
        <v>0.1</v>
      </c>
      <c r="K55">
        <v>0.85680000000000001</v>
      </c>
      <c r="L55">
        <v>10.556900000000001</v>
      </c>
      <c r="M55">
        <v>3.7206000000000001</v>
      </c>
      <c r="N55">
        <v>115.6944</v>
      </c>
      <c r="O55">
        <v>0.4284</v>
      </c>
      <c r="P55">
        <v>116.1</v>
      </c>
      <c r="Q55">
        <v>91.794899999999998</v>
      </c>
      <c r="R55">
        <v>0.33989999999999998</v>
      </c>
      <c r="S55">
        <v>92.1</v>
      </c>
      <c r="T55">
        <v>793.01089999999999</v>
      </c>
      <c r="W55">
        <v>0</v>
      </c>
      <c r="X55">
        <v>8.5699999999999998E-2</v>
      </c>
      <c r="Y55">
        <v>11.9</v>
      </c>
      <c r="Z55">
        <v>853</v>
      </c>
      <c r="AA55">
        <v>839</v>
      </c>
      <c r="AB55">
        <v>845</v>
      </c>
      <c r="AC55">
        <v>90</v>
      </c>
      <c r="AD55">
        <v>19.600000000000001</v>
      </c>
      <c r="AE55">
        <v>0.45</v>
      </c>
      <c r="AF55">
        <v>982</v>
      </c>
      <c r="AG55">
        <v>-3</v>
      </c>
      <c r="AH55">
        <v>54</v>
      </c>
      <c r="AI55">
        <v>35</v>
      </c>
      <c r="AJ55">
        <v>192</v>
      </c>
      <c r="AK55">
        <v>168.6</v>
      </c>
      <c r="AL55">
        <v>4.7</v>
      </c>
      <c r="AM55">
        <v>174</v>
      </c>
      <c r="AN55" t="s">
        <v>155</v>
      </c>
      <c r="AO55">
        <v>2</v>
      </c>
      <c r="AP55" s="28">
        <v>0.890625</v>
      </c>
      <c r="AQ55">
        <v>47.160490000000003</v>
      </c>
      <c r="AR55">
        <v>-88.484078999999994</v>
      </c>
      <c r="AS55">
        <v>307.7</v>
      </c>
      <c r="AT55">
        <v>28.8</v>
      </c>
      <c r="AU55">
        <v>12</v>
      </c>
      <c r="AV55">
        <v>9</v>
      </c>
      <c r="AW55" t="s">
        <v>222</v>
      </c>
      <c r="AX55">
        <v>1.4</v>
      </c>
      <c r="AY55">
        <v>1.2</v>
      </c>
      <c r="AZ55">
        <v>2.2000000000000002</v>
      </c>
      <c r="BA55">
        <v>14.686999999999999</v>
      </c>
      <c r="BB55">
        <v>12.83</v>
      </c>
      <c r="BC55">
        <v>0.87</v>
      </c>
      <c r="BD55">
        <v>16.709</v>
      </c>
      <c r="BE55">
        <v>2321.5149999999999</v>
      </c>
      <c r="BF55">
        <v>520.74599999999998</v>
      </c>
      <c r="BG55">
        <v>2.6640000000000001</v>
      </c>
      <c r="BH55">
        <v>0.01</v>
      </c>
      <c r="BI55">
        <v>2.6739999999999999</v>
      </c>
      <c r="BJ55">
        <v>2.1139999999999999</v>
      </c>
      <c r="BK55">
        <v>8.0000000000000002E-3</v>
      </c>
      <c r="BL55">
        <v>2.1219999999999999</v>
      </c>
      <c r="BM55">
        <v>5.5377000000000001</v>
      </c>
      <c r="BQ55">
        <v>13.7</v>
      </c>
      <c r="BR55">
        <v>0.31686399999999998</v>
      </c>
      <c r="BS55">
        <v>-5</v>
      </c>
      <c r="BT55">
        <v>5.0000000000000001E-3</v>
      </c>
      <c r="BU55">
        <v>7.7433639999999997</v>
      </c>
      <c r="BW55" s="4">
        <f t="shared" si="9"/>
        <v>2.0457967687999998</v>
      </c>
      <c r="BX55" t="e">
        <v>#NAME?</v>
      </c>
      <c r="BY55" s="4">
        <f t="shared" si="10"/>
        <v>13874.135875091828</v>
      </c>
      <c r="BZ55" s="4">
        <f t="shared" si="11"/>
        <v>3112.1490752420591</v>
      </c>
      <c r="CA55" s="4">
        <f t="shared" si="12"/>
        <v>12.6339581006128</v>
      </c>
      <c r="CB55" s="4">
        <f t="shared" si="13"/>
        <v>33.095113421837041</v>
      </c>
    </row>
    <row r="56" spans="1:80" customFormat="1" x14ac:dyDescent="0.25">
      <c r="A56" s="26">
        <v>43530</v>
      </c>
      <c r="B56" s="29">
        <v>0.68215686342592596</v>
      </c>
      <c r="C56">
        <v>11.898</v>
      </c>
      <c r="D56">
        <v>5.2176</v>
      </c>
      <c r="E56">
        <v>52175.988514999997</v>
      </c>
      <c r="F56">
        <v>134.4</v>
      </c>
      <c r="G56">
        <v>0.5</v>
      </c>
      <c r="H56">
        <v>949.3</v>
      </c>
      <c r="J56">
        <v>0.02</v>
      </c>
      <c r="K56">
        <v>0.85199999999999998</v>
      </c>
      <c r="L56">
        <v>10.1365</v>
      </c>
      <c r="M56">
        <v>4.4451999999999998</v>
      </c>
      <c r="N56">
        <v>114.5154</v>
      </c>
      <c r="O56">
        <v>0.42599999999999999</v>
      </c>
      <c r="P56">
        <v>114.9</v>
      </c>
      <c r="Q56">
        <v>90.8322</v>
      </c>
      <c r="R56">
        <v>0.33789999999999998</v>
      </c>
      <c r="S56">
        <v>91.2</v>
      </c>
      <c r="T56">
        <v>949.32380000000001</v>
      </c>
      <c r="W56">
        <v>0</v>
      </c>
      <c r="X56">
        <v>1.7399999999999999E-2</v>
      </c>
      <c r="Y56">
        <v>11.8</v>
      </c>
      <c r="Z56">
        <v>854</v>
      </c>
      <c r="AA56">
        <v>839</v>
      </c>
      <c r="AB56">
        <v>845</v>
      </c>
      <c r="AC56">
        <v>89.6</v>
      </c>
      <c r="AD56">
        <v>19.52</v>
      </c>
      <c r="AE56">
        <v>0.45</v>
      </c>
      <c r="AF56">
        <v>982</v>
      </c>
      <c r="AG56">
        <v>-3</v>
      </c>
      <c r="AH56">
        <v>54</v>
      </c>
      <c r="AI56">
        <v>35</v>
      </c>
      <c r="AJ56">
        <v>192</v>
      </c>
      <c r="AK56">
        <v>168</v>
      </c>
      <c r="AL56">
        <v>4.5999999999999996</v>
      </c>
      <c r="AM56">
        <v>174</v>
      </c>
      <c r="AN56" t="s">
        <v>155</v>
      </c>
      <c r="AO56">
        <v>2</v>
      </c>
      <c r="AP56" s="28">
        <v>0.89063657407407415</v>
      </c>
      <c r="AQ56">
        <v>47.160601999999997</v>
      </c>
      <c r="AR56">
        <v>-88.484035000000006</v>
      </c>
      <c r="AS56">
        <v>307.60000000000002</v>
      </c>
      <c r="AT56">
        <v>28.8</v>
      </c>
      <c r="AU56">
        <v>12</v>
      </c>
      <c r="AV56">
        <v>9</v>
      </c>
      <c r="AW56" t="s">
        <v>222</v>
      </c>
      <c r="AX56">
        <v>1.5911999999999999</v>
      </c>
      <c r="AY56">
        <v>1.3912</v>
      </c>
      <c r="AZ56">
        <v>2.3912</v>
      </c>
      <c r="BA56">
        <v>14.686999999999999</v>
      </c>
      <c r="BB56">
        <v>12.39</v>
      </c>
      <c r="BC56">
        <v>0.84</v>
      </c>
      <c r="BD56">
        <v>17.375</v>
      </c>
      <c r="BE56">
        <v>2180.335</v>
      </c>
      <c r="BF56">
        <v>608.56600000000003</v>
      </c>
      <c r="BG56">
        <v>2.58</v>
      </c>
      <c r="BH56">
        <v>0.01</v>
      </c>
      <c r="BI56">
        <v>2.589</v>
      </c>
      <c r="BJ56">
        <v>2.0459999999999998</v>
      </c>
      <c r="BK56">
        <v>8.0000000000000002E-3</v>
      </c>
      <c r="BL56">
        <v>2.0539999999999998</v>
      </c>
      <c r="BM56">
        <v>6.4843000000000002</v>
      </c>
      <c r="BQ56">
        <v>2.7290000000000001</v>
      </c>
      <c r="BR56">
        <v>0.37735200000000002</v>
      </c>
      <c r="BS56">
        <v>-5</v>
      </c>
      <c r="BT56">
        <v>5.0000000000000001E-3</v>
      </c>
      <c r="BU56">
        <v>9.2215389999999999</v>
      </c>
      <c r="BW56" s="4">
        <f t="shared" si="9"/>
        <v>2.4363306038000001</v>
      </c>
      <c r="BX56" t="e">
        <v>#NAME?</v>
      </c>
      <c r="BY56" s="4">
        <f t="shared" si="10"/>
        <v>15517.844941009069</v>
      </c>
      <c r="BZ56" s="4">
        <f t="shared" si="11"/>
        <v>4331.2760765525136</v>
      </c>
      <c r="CA56" s="4">
        <f t="shared" si="12"/>
        <v>14.561758055209198</v>
      </c>
      <c r="CB56" s="4">
        <f t="shared" si="13"/>
        <v>46.149954915636862</v>
      </c>
    </row>
    <row r="57" spans="1:80" customFormat="1" x14ac:dyDescent="0.25">
      <c r="A57" s="26">
        <v>43530</v>
      </c>
      <c r="B57" s="29">
        <v>0.6821684375</v>
      </c>
      <c r="C57">
        <v>11.85</v>
      </c>
      <c r="D57">
        <v>5.2535999999999996</v>
      </c>
      <c r="E57">
        <v>52536.467065999997</v>
      </c>
      <c r="F57">
        <v>123.5</v>
      </c>
      <c r="G57">
        <v>0.5</v>
      </c>
      <c r="H57">
        <v>1069.2</v>
      </c>
      <c r="J57">
        <v>0</v>
      </c>
      <c r="K57">
        <v>0.85189999999999999</v>
      </c>
      <c r="L57">
        <v>10.094799999999999</v>
      </c>
      <c r="M57">
        <v>4.4756</v>
      </c>
      <c r="N57">
        <v>105.1677</v>
      </c>
      <c r="O57">
        <v>0.4259</v>
      </c>
      <c r="P57">
        <v>105.6</v>
      </c>
      <c r="Q57">
        <v>83.399699999999996</v>
      </c>
      <c r="R57">
        <v>0.33779999999999999</v>
      </c>
      <c r="S57">
        <v>83.7</v>
      </c>
      <c r="T57">
        <v>1069.1596999999999</v>
      </c>
      <c r="W57">
        <v>0</v>
      </c>
      <c r="X57">
        <v>0</v>
      </c>
      <c r="Y57">
        <v>11.9</v>
      </c>
      <c r="Z57">
        <v>854</v>
      </c>
      <c r="AA57">
        <v>840</v>
      </c>
      <c r="AB57">
        <v>845</v>
      </c>
      <c r="AC57">
        <v>89.4</v>
      </c>
      <c r="AD57">
        <v>19.47</v>
      </c>
      <c r="AE57">
        <v>0.45</v>
      </c>
      <c r="AF57">
        <v>982</v>
      </c>
      <c r="AG57">
        <v>-3</v>
      </c>
      <c r="AH57">
        <v>54</v>
      </c>
      <c r="AI57">
        <v>35</v>
      </c>
      <c r="AJ57">
        <v>192</v>
      </c>
      <c r="AK57">
        <v>168.4</v>
      </c>
      <c r="AL57">
        <v>4.5999999999999996</v>
      </c>
      <c r="AM57">
        <v>174</v>
      </c>
      <c r="AN57" t="s">
        <v>155</v>
      </c>
      <c r="AO57">
        <v>2</v>
      </c>
      <c r="AP57" s="28">
        <v>0.89064814814814808</v>
      </c>
      <c r="AQ57">
        <v>47.160718000000003</v>
      </c>
      <c r="AR57">
        <v>-88.483979000000005</v>
      </c>
      <c r="AS57">
        <v>308.10000000000002</v>
      </c>
      <c r="AT57">
        <v>29.5</v>
      </c>
      <c r="AU57">
        <v>12</v>
      </c>
      <c r="AV57">
        <v>9</v>
      </c>
      <c r="AW57" t="s">
        <v>222</v>
      </c>
      <c r="AX57">
        <v>1.6956</v>
      </c>
      <c r="AY57">
        <v>1.4956</v>
      </c>
      <c r="AZ57">
        <v>2.5912000000000002</v>
      </c>
      <c r="BA57">
        <v>14.686999999999999</v>
      </c>
      <c r="BB57">
        <v>12.38</v>
      </c>
      <c r="BC57">
        <v>0.84</v>
      </c>
      <c r="BD57">
        <v>17.385000000000002</v>
      </c>
      <c r="BE57">
        <v>2171.2750000000001</v>
      </c>
      <c r="BF57">
        <v>612.69200000000001</v>
      </c>
      <c r="BG57">
        <v>2.3690000000000002</v>
      </c>
      <c r="BH57">
        <v>0.01</v>
      </c>
      <c r="BI57">
        <v>2.3780000000000001</v>
      </c>
      <c r="BJ57">
        <v>1.879</v>
      </c>
      <c r="BK57">
        <v>8.0000000000000002E-3</v>
      </c>
      <c r="BL57">
        <v>1.8859999999999999</v>
      </c>
      <c r="BM57">
        <v>7.3025000000000002</v>
      </c>
      <c r="BQ57">
        <v>0</v>
      </c>
      <c r="BR57">
        <v>0.38102399999999997</v>
      </c>
      <c r="BS57">
        <v>-5</v>
      </c>
      <c r="BT57">
        <v>5.0000000000000001E-3</v>
      </c>
      <c r="BU57">
        <v>9.3112739999999992</v>
      </c>
      <c r="BW57" s="4">
        <f t="shared" si="9"/>
        <v>2.4600385907999995</v>
      </c>
      <c r="BX57" t="e">
        <v>#NAME?</v>
      </c>
      <c r="BY57" s="4">
        <f t="shared" si="10"/>
        <v>15603.740275467329</v>
      </c>
      <c r="BZ57" s="4">
        <f t="shared" si="11"/>
        <v>4403.0750765594539</v>
      </c>
      <c r="CA57" s="4">
        <f t="shared" si="12"/>
        <v>13.5033231523428</v>
      </c>
      <c r="CB57" s="4">
        <f t="shared" si="13"/>
        <v>52.478987397543001</v>
      </c>
    </row>
    <row r="58" spans="1:80" customFormat="1" x14ac:dyDescent="0.25">
      <c r="A58" s="26">
        <v>43530</v>
      </c>
      <c r="B58" s="29">
        <v>0.68218001157407404</v>
      </c>
      <c r="C58">
        <v>12.061999999999999</v>
      </c>
      <c r="D58">
        <v>4.8235999999999999</v>
      </c>
      <c r="E58">
        <v>48236.367280999999</v>
      </c>
      <c r="F58">
        <v>113.9</v>
      </c>
      <c r="G58">
        <v>0.5</v>
      </c>
      <c r="H58">
        <v>1115.8</v>
      </c>
      <c r="J58">
        <v>0</v>
      </c>
      <c r="K58">
        <v>0.85409999999999997</v>
      </c>
      <c r="L58">
        <v>10.3025</v>
      </c>
      <c r="M58">
        <v>4.1199000000000003</v>
      </c>
      <c r="N58">
        <v>97.248500000000007</v>
      </c>
      <c r="O58">
        <v>0.42709999999999998</v>
      </c>
      <c r="P58">
        <v>97.7</v>
      </c>
      <c r="Q58">
        <v>77.159499999999994</v>
      </c>
      <c r="R58">
        <v>0.33879999999999999</v>
      </c>
      <c r="S58">
        <v>77.5</v>
      </c>
      <c r="T58">
        <v>1115.7942</v>
      </c>
      <c r="W58">
        <v>0</v>
      </c>
      <c r="X58">
        <v>0</v>
      </c>
      <c r="Y58">
        <v>11.9</v>
      </c>
      <c r="Z58">
        <v>855</v>
      </c>
      <c r="AA58">
        <v>840</v>
      </c>
      <c r="AB58">
        <v>845</v>
      </c>
      <c r="AC58">
        <v>90</v>
      </c>
      <c r="AD58">
        <v>19.600000000000001</v>
      </c>
      <c r="AE58">
        <v>0.45</v>
      </c>
      <c r="AF58">
        <v>982</v>
      </c>
      <c r="AG58">
        <v>-3</v>
      </c>
      <c r="AH58">
        <v>54</v>
      </c>
      <c r="AI58">
        <v>35</v>
      </c>
      <c r="AJ58">
        <v>192</v>
      </c>
      <c r="AK58">
        <v>169</v>
      </c>
      <c r="AL58">
        <v>4.5999999999999996</v>
      </c>
      <c r="AM58">
        <v>174</v>
      </c>
      <c r="AN58" t="s">
        <v>155</v>
      </c>
      <c r="AO58">
        <v>2</v>
      </c>
      <c r="AP58" s="28">
        <v>0.89065972222222223</v>
      </c>
      <c r="AQ58">
        <v>47.16084</v>
      </c>
      <c r="AR58">
        <v>-88.483926999999994</v>
      </c>
      <c r="AS58">
        <v>308.3</v>
      </c>
      <c r="AT58">
        <v>30.3</v>
      </c>
      <c r="AU58">
        <v>12</v>
      </c>
      <c r="AV58">
        <v>9</v>
      </c>
      <c r="AW58" t="s">
        <v>222</v>
      </c>
      <c r="AX58">
        <v>1.7956000000000001</v>
      </c>
      <c r="AY58">
        <v>1.6912</v>
      </c>
      <c r="AZ58">
        <v>2.7911999999999999</v>
      </c>
      <c r="BA58">
        <v>14.686999999999999</v>
      </c>
      <c r="BB58">
        <v>12.58</v>
      </c>
      <c r="BC58">
        <v>0.86</v>
      </c>
      <c r="BD58">
        <v>17.081</v>
      </c>
      <c r="BE58">
        <v>2237.8670000000002</v>
      </c>
      <c r="BF58">
        <v>569.58100000000002</v>
      </c>
      <c r="BG58">
        <v>2.2120000000000002</v>
      </c>
      <c r="BH58">
        <v>0.01</v>
      </c>
      <c r="BI58">
        <v>2.222</v>
      </c>
      <c r="BJ58">
        <v>1.7549999999999999</v>
      </c>
      <c r="BK58">
        <v>8.0000000000000002E-3</v>
      </c>
      <c r="BL58">
        <v>1.7629999999999999</v>
      </c>
      <c r="BM58">
        <v>7.6963999999999997</v>
      </c>
      <c r="BQ58">
        <v>0</v>
      </c>
      <c r="BR58">
        <v>0.33138400000000001</v>
      </c>
      <c r="BS58">
        <v>-5</v>
      </c>
      <c r="BT58">
        <v>5.0000000000000001E-3</v>
      </c>
      <c r="BU58">
        <v>8.0981959999999997</v>
      </c>
      <c r="BW58" s="4">
        <f t="shared" si="9"/>
        <v>2.1395433831999999</v>
      </c>
      <c r="BX58" t="e">
        <v>#NAME?</v>
      </c>
      <c r="BY58" s="4">
        <f t="shared" si="10"/>
        <v>13987.088736765918</v>
      </c>
      <c r="BZ58" s="4">
        <f t="shared" si="11"/>
        <v>3559.9881448610972</v>
      </c>
      <c r="CA58" s="4">
        <f t="shared" si="12"/>
        <v>10.969079365763999</v>
      </c>
      <c r="CB58" s="4">
        <f t="shared" si="13"/>
        <v>48.10394440493792</v>
      </c>
    </row>
    <row r="59" spans="1:80" customFormat="1" x14ac:dyDescent="0.25">
      <c r="A59" s="26">
        <v>43530</v>
      </c>
      <c r="B59" s="29">
        <v>0.68219158564814819</v>
      </c>
      <c r="C59">
        <v>12.285</v>
      </c>
      <c r="D59">
        <v>4.4082999999999997</v>
      </c>
      <c r="E59">
        <v>44083.088736999998</v>
      </c>
      <c r="F59">
        <v>108</v>
      </c>
      <c r="G59">
        <v>0.4</v>
      </c>
      <c r="H59">
        <v>1119</v>
      </c>
      <c r="J59">
        <v>0</v>
      </c>
      <c r="K59">
        <v>0.85619999999999996</v>
      </c>
      <c r="L59">
        <v>10.517899999999999</v>
      </c>
      <c r="M59">
        <v>3.7742</v>
      </c>
      <c r="N59">
        <v>92.489800000000002</v>
      </c>
      <c r="O59">
        <v>0.36080000000000001</v>
      </c>
      <c r="P59">
        <v>92.9</v>
      </c>
      <c r="Q59">
        <v>73.383799999999994</v>
      </c>
      <c r="R59">
        <v>0.2863</v>
      </c>
      <c r="S59">
        <v>73.7</v>
      </c>
      <c r="T59">
        <v>1118.9728</v>
      </c>
      <c r="W59">
        <v>0</v>
      </c>
      <c r="X59">
        <v>0</v>
      </c>
      <c r="Y59">
        <v>11.8</v>
      </c>
      <c r="Z59">
        <v>855</v>
      </c>
      <c r="AA59">
        <v>840</v>
      </c>
      <c r="AB59">
        <v>845</v>
      </c>
      <c r="AC59">
        <v>90</v>
      </c>
      <c r="AD59">
        <v>19.600000000000001</v>
      </c>
      <c r="AE59">
        <v>0.45</v>
      </c>
      <c r="AF59">
        <v>982</v>
      </c>
      <c r="AG59">
        <v>-3</v>
      </c>
      <c r="AH59">
        <v>54</v>
      </c>
      <c r="AI59">
        <v>35</v>
      </c>
      <c r="AJ59">
        <v>192</v>
      </c>
      <c r="AK59">
        <v>169</v>
      </c>
      <c r="AL59">
        <v>4.5</v>
      </c>
      <c r="AM59">
        <v>174.2</v>
      </c>
      <c r="AN59" t="s">
        <v>155</v>
      </c>
      <c r="AO59">
        <v>2</v>
      </c>
      <c r="AP59" s="28">
        <v>0.89067129629629627</v>
      </c>
      <c r="AQ59">
        <v>47.160961999999998</v>
      </c>
      <c r="AR59">
        <v>-88.483885000000001</v>
      </c>
      <c r="AS59">
        <v>308.5</v>
      </c>
      <c r="AT59">
        <v>30.6</v>
      </c>
      <c r="AU59">
        <v>12</v>
      </c>
      <c r="AV59">
        <v>9</v>
      </c>
      <c r="AW59" t="s">
        <v>222</v>
      </c>
      <c r="AX59">
        <v>2.0868000000000002</v>
      </c>
      <c r="AY59">
        <v>1.0307999999999999</v>
      </c>
      <c r="AZ59">
        <v>2.8956</v>
      </c>
      <c r="BA59">
        <v>14.686999999999999</v>
      </c>
      <c r="BB59">
        <v>12.77</v>
      </c>
      <c r="BC59">
        <v>0.87</v>
      </c>
      <c r="BD59">
        <v>16.800999999999998</v>
      </c>
      <c r="BE59">
        <v>2305.34</v>
      </c>
      <c r="BF59">
        <v>526.51</v>
      </c>
      <c r="BG59">
        <v>2.1230000000000002</v>
      </c>
      <c r="BH59">
        <v>8.0000000000000002E-3</v>
      </c>
      <c r="BI59">
        <v>2.1309999999999998</v>
      </c>
      <c r="BJ59">
        <v>1.6839999999999999</v>
      </c>
      <c r="BK59">
        <v>7.0000000000000001E-3</v>
      </c>
      <c r="BL59">
        <v>1.6910000000000001</v>
      </c>
      <c r="BM59">
        <v>7.7881999999999998</v>
      </c>
      <c r="BQ59">
        <v>0</v>
      </c>
      <c r="BR59">
        <v>0.30873600000000001</v>
      </c>
      <c r="BS59">
        <v>-5</v>
      </c>
      <c r="BT59">
        <v>5.0000000000000001E-3</v>
      </c>
      <c r="BU59">
        <v>7.5447360000000003</v>
      </c>
      <c r="BW59" s="4">
        <f t="shared" si="9"/>
        <v>1.9933192512</v>
      </c>
      <c r="BX59" t="e">
        <v>#NAME?</v>
      </c>
      <c r="BY59" s="4">
        <f t="shared" si="10"/>
        <v>13424.057628527235</v>
      </c>
      <c r="BZ59" s="4">
        <f t="shared" si="11"/>
        <v>3065.882074659648</v>
      </c>
      <c r="CA59" s="4">
        <f t="shared" si="12"/>
        <v>9.8059778802431996</v>
      </c>
      <c r="CB59" s="4">
        <f t="shared" si="13"/>
        <v>45.35090078795136</v>
      </c>
    </row>
    <row r="60" spans="1:80" customFormat="1" x14ac:dyDescent="0.25">
      <c r="A60" s="26">
        <v>43530</v>
      </c>
      <c r="B60" s="29">
        <v>0.68220315972222212</v>
      </c>
      <c r="C60">
        <v>12.336</v>
      </c>
      <c r="D60">
        <v>4.0202999999999998</v>
      </c>
      <c r="E60">
        <v>40203.370024999997</v>
      </c>
      <c r="F60">
        <v>105.8</v>
      </c>
      <c r="G60">
        <v>0.4</v>
      </c>
      <c r="H60">
        <v>1109.8</v>
      </c>
      <c r="J60">
        <v>0</v>
      </c>
      <c r="K60">
        <v>0.85929999999999995</v>
      </c>
      <c r="L60">
        <v>10.599500000000001</v>
      </c>
      <c r="M60">
        <v>3.4544999999999999</v>
      </c>
      <c r="N60">
        <v>90.933000000000007</v>
      </c>
      <c r="O60">
        <v>0.34370000000000001</v>
      </c>
      <c r="P60">
        <v>91.3</v>
      </c>
      <c r="Q60">
        <v>72.148499999999999</v>
      </c>
      <c r="R60">
        <v>0.2727</v>
      </c>
      <c r="S60">
        <v>72.400000000000006</v>
      </c>
      <c r="T60">
        <v>1109.7859000000001</v>
      </c>
      <c r="W60">
        <v>0</v>
      </c>
      <c r="X60">
        <v>0</v>
      </c>
      <c r="Y60">
        <v>11.9</v>
      </c>
      <c r="Z60">
        <v>854</v>
      </c>
      <c r="AA60">
        <v>839</v>
      </c>
      <c r="AB60">
        <v>845</v>
      </c>
      <c r="AC60">
        <v>90</v>
      </c>
      <c r="AD60">
        <v>19.600000000000001</v>
      </c>
      <c r="AE60">
        <v>0.45</v>
      </c>
      <c r="AF60">
        <v>982</v>
      </c>
      <c r="AG60">
        <v>-3</v>
      </c>
      <c r="AH60">
        <v>54</v>
      </c>
      <c r="AI60">
        <v>35</v>
      </c>
      <c r="AJ60">
        <v>192</v>
      </c>
      <c r="AK60">
        <v>169</v>
      </c>
      <c r="AL60">
        <v>4.5999999999999996</v>
      </c>
      <c r="AM60">
        <v>174.5</v>
      </c>
      <c r="AN60" t="s">
        <v>155</v>
      </c>
      <c r="AO60">
        <v>2</v>
      </c>
      <c r="AP60" s="28">
        <v>0.89068287037037042</v>
      </c>
      <c r="AQ60">
        <v>47.161099</v>
      </c>
      <c r="AR60">
        <v>-88.483877000000007</v>
      </c>
      <c r="AS60">
        <v>308.8</v>
      </c>
      <c r="AT60">
        <v>32</v>
      </c>
      <c r="AU60">
        <v>12</v>
      </c>
      <c r="AV60">
        <v>9</v>
      </c>
      <c r="AW60" t="s">
        <v>222</v>
      </c>
      <c r="AX60">
        <v>1.5264</v>
      </c>
      <c r="AY60">
        <v>1.1912</v>
      </c>
      <c r="AZ60">
        <v>2.9956</v>
      </c>
      <c r="BA60">
        <v>14.686999999999999</v>
      </c>
      <c r="BB60">
        <v>13.07</v>
      </c>
      <c r="BC60">
        <v>0.89</v>
      </c>
      <c r="BD60">
        <v>16.38</v>
      </c>
      <c r="BE60">
        <v>2362.5459999999998</v>
      </c>
      <c r="BF60">
        <v>490.06799999999998</v>
      </c>
      <c r="BG60">
        <v>2.1230000000000002</v>
      </c>
      <c r="BH60">
        <v>8.0000000000000002E-3</v>
      </c>
      <c r="BI60">
        <v>2.1309999999999998</v>
      </c>
      <c r="BJ60">
        <v>1.6839999999999999</v>
      </c>
      <c r="BK60">
        <v>6.0000000000000001E-3</v>
      </c>
      <c r="BL60">
        <v>1.69</v>
      </c>
      <c r="BM60">
        <v>7.8550000000000004</v>
      </c>
      <c r="BQ60">
        <v>0</v>
      </c>
      <c r="BR60">
        <v>0.31404799999999999</v>
      </c>
      <c r="BS60">
        <v>-5</v>
      </c>
      <c r="BT60">
        <v>5.0000000000000001E-3</v>
      </c>
      <c r="BU60">
        <v>7.6745479999999997</v>
      </c>
      <c r="BW60" s="4">
        <f t="shared" si="9"/>
        <v>2.0276155815999997</v>
      </c>
      <c r="BX60" t="e">
        <v>#NAME?</v>
      </c>
      <c r="BY60" s="4">
        <f t="shared" si="10"/>
        <v>13993.870613812733</v>
      </c>
      <c r="BZ60" s="4">
        <f t="shared" si="11"/>
        <v>2902.7786904339555</v>
      </c>
      <c r="CA60" s="4">
        <f t="shared" si="12"/>
        <v>9.9746959905375991</v>
      </c>
      <c r="CB60" s="4">
        <f t="shared" si="13"/>
        <v>46.526862829972004</v>
      </c>
    </row>
    <row r="61" spans="1:80" customFormat="1" x14ac:dyDescent="0.25">
      <c r="A61" s="26">
        <v>43530</v>
      </c>
      <c r="B61" s="29">
        <v>0.68221473379629627</v>
      </c>
      <c r="C61">
        <v>12.942</v>
      </c>
      <c r="D61">
        <v>3.2675000000000001</v>
      </c>
      <c r="E61">
        <v>32674.800974999998</v>
      </c>
      <c r="F61">
        <v>105.1</v>
      </c>
      <c r="G61">
        <v>0.3</v>
      </c>
      <c r="H61">
        <v>1120.4000000000001</v>
      </c>
      <c r="J61">
        <v>0</v>
      </c>
      <c r="K61">
        <v>0.86140000000000005</v>
      </c>
      <c r="L61">
        <v>11.148300000000001</v>
      </c>
      <c r="M61">
        <v>2.8144999999999998</v>
      </c>
      <c r="N61">
        <v>90.498999999999995</v>
      </c>
      <c r="O61">
        <v>0.27679999999999999</v>
      </c>
      <c r="P61">
        <v>90.8</v>
      </c>
      <c r="Q61">
        <v>71.782700000000006</v>
      </c>
      <c r="R61">
        <v>0.21959999999999999</v>
      </c>
      <c r="S61">
        <v>72</v>
      </c>
      <c r="T61">
        <v>1120.4340999999999</v>
      </c>
      <c r="W61">
        <v>0</v>
      </c>
      <c r="X61">
        <v>0</v>
      </c>
      <c r="Y61">
        <v>11.8</v>
      </c>
      <c r="Z61">
        <v>854</v>
      </c>
      <c r="AA61">
        <v>839</v>
      </c>
      <c r="AB61">
        <v>845</v>
      </c>
      <c r="AC61">
        <v>89.6</v>
      </c>
      <c r="AD61">
        <v>19.52</v>
      </c>
      <c r="AE61">
        <v>0.45</v>
      </c>
      <c r="AF61">
        <v>982</v>
      </c>
      <c r="AG61">
        <v>-3</v>
      </c>
      <c r="AH61">
        <v>54</v>
      </c>
      <c r="AI61">
        <v>35</v>
      </c>
      <c r="AJ61">
        <v>192</v>
      </c>
      <c r="AK61">
        <v>169</v>
      </c>
      <c r="AL61">
        <v>4.5</v>
      </c>
      <c r="AM61">
        <v>174.9</v>
      </c>
      <c r="AN61" t="s">
        <v>155</v>
      </c>
      <c r="AO61">
        <v>2</v>
      </c>
      <c r="AP61" s="28">
        <v>0.89069444444444434</v>
      </c>
      <c r="AQ61">
        <v>47.161236000000002</v>
      </c>
      <c r="AR61">
        <v>-88.483878000000004</v>
      </c>
      <c r="AS61">
        <v>309.10000000000002</v>
      </c>
      <c r="AT61">
        <v>32.799999999999997</v>
      </c>
      <c r="AU61">
        <v>12</v>
      </c>
      <c r="AV61">
        <v>9</v>
      </c>
      <c r="AW61" t="s">
        <v>222</v>
      </c>
      <c r="AX61">
        <v>1.5</v>
      </c>
      <c r="AY61">
        <v>1.2</v>
      </c>
      <c r="AZ61">
        <v>3</v>
      </c>
      <c r="BA61">
        <v>14.686999999999999</v>
      </c>
      <c r="BB61">
        <v>13.28</v>
      </c>
      <c r="BC61">
        <v>0.9</v>
      </c>
      <c r="BD61">
        <v>16.094000000000001</v>
      </c>
      <c r="BE61">
        <v>2500.8449999999998</v>
      </c>
      <c r="BF61">
        <v>401.846</v>
      </c>
      <c r="BG61">
        <v>2.1259999999999999</v>
      </c>
      <c r="BH61">
        <v>7.0000000000000001E-3</v>
      </c>
      <c r="BI61">
        <v>2.1320000000000001</v>
      </c>
      <c r="BJ61">
        <v>1.6859999999999999</v>
      </c>
      <c r="BK61">
        <v>5.0000000000000001E-3</v>
      </c>
      <c r="BL61">
        <v>1.6910000000000001</v>
      </c>
      <c r="BM61">
        <v>7.9813999999999998</v>
      </c>
      <c r="BQ61">
        <v>0</v>
      </c>
      <c r="BR61">
        <v>0.29339999999999999</v>
      </c>
      <c r="BS61">
        <v>-5</v>
      </c>
      <c r="BT61">
        <v>5.0000000000000001E-3</v>
      </c>
      <c r="BU61">
        <v>7.1699630000000001</v>
      </c>
      <c r="BW61" s="4">
        <f t="shared" si="9"/>
        <v>1.8943042245999999</v>
      </c>
      <c r="BX61" t="e">
        <v>#NAME?</v>
      </c>
      <c r="BY61" s="4">
        <f t="shared" si="10"/>
        <v>13839.119650439674</v>
      </c>
      <c r="BZ61" s="4">
        <f t="shared" si="11"/>
        <v>2223.7263305205165</v>
      </c>
      <c r="CA61" s="4">
        <f t="shared" si="12"/>
        <v>9.3299487695724004</v>
      </c>
      <c r="CB61" s="4">
        <f t="shared" si="13"/>
        <v>44.167291286752764</v>
      </c>
    </row>
    <row r="62" spans="1:80" customFormat="1" x14ac:dyDescent="0.25">
      <c r="A62" s="26">
        <v>43530</v>
      </c>
      <c r="B62" s="29">
        <v>0.68222630787037042</v>
      </c>
      <c r="C62">
        <v>13.564</v>
      </c>
      <c r="D62">
        <v>1.8255999999999999</v>
      </c>
      <c r="E62">
        <v>18255.629569000001</v>
      </c>
      <c r="F62">
        <v>104.5</v>
      </c>
      <c r="G62">
        <v>0.2</v>
      </c>
      <c r="H62">
        <v>1158.9000000000001</v>
      </c>
      <c r="J62">
        <v>0</v>
      </c>
      <c r="K62">
        <v>0.86929999999999996</v>
      </c>
      <c r="L62">
        <v>11.791499999999999</v>
      </c>
      <c r="M62">
        <v>1.587</v>
      </c>
      <c r="N62">
        <v>90.811199999999999</v>
      </c>
      <c r="O62">
        <v>0.19259999999999999</v>
      </c>
      <c r="P62">
        <v>91</v>
      </c>
      <c r="Q62">
        <v>71.993200000000002</v>
      </c>
      <c r="R62">
        <v>0.1527</v>
      </c>
      <c r="S62">
        <v>72.099999999999994</v>
      </c>
      <c r="T62">
        <v>1158.884</v>
      </c>
      <c r="W62">
        <v>0</v>
      </c>
      <c r="X62">
        <v>0</v>
      </c>
      <c r="Y62">
        <v>11.8</v>
      </c>
      <c r="Z62">
        <v>854</v>
      </c>
      <c r="AA62">
        <v>839</v>
      </c>
      <c r="AB62">
        <v>844</v>
      </c>
      <c r="AC62">
        <v>89</v>
      </c>
      <c r="AD62">
        <v>19.39</v>
      </c>
      <c r="AE62">
        <v>0.45</v>
      </c>
      <c r="AF62">
        <v>982</v>
      </c>
      <c r="AG62">
        <v>-3</v>
      </c>
      <c r="AH62">
        <v>54</v>
      </c>
      <c r="AI62">
        <v>35</v>
      </c>
      <c r="AJ62">
        <v>192</v>
      </c>
      <c r="AK62">
        <v>169</v>
      </c>
      <c r="AL62">
        <v>4.5</v>
      </c>
      <c r="AM62">
        <v>175</v>
      </c>
      <c r="AN62" t="s">
        <v>155</v>
      </c>
      <c r="AO62">
        <v>2</v>
      </c>
      <c r="AP62" s="28">
        <v>0.89070601851851849</v>
      </c>
      <c r="AQ62">
        <v>47.161369000000001</v>
      </c>
      <c r="AR62">
        <v>-88.483889000000005</v>
      </c>
      <c r="AS62">
        <v>309.3</v>
      </c>
      <c r="AT62">
        <v>32.9</v>
      </c>
      <c r="AU62">
        <v>12</v>
      </c>
      <c r="AV62">
        <v>9</v>
      </c>
      <c r="AW62" t="s">
        <v>222</v>
      </c>
      <c r="AX62">
        <v>1.5</v>
      </c>
      <c r="AY62">
        <v>1.2956000000000001</v>
      </c>
      <c r="AZ62">
        <v>2.5219999999999998</v>
      </c>
      <c r="BA62">
        <v>14.686999999999999</v>
      </c>
      <c r="BB62">
        <v>14.12</v>
      </c>
      <c r="BC62">
        <v>0.96</v>
      </c>
      <c r="BD62">
        <v>15.035</v>
      </c>
      <c r="BE62">
        <v>2759.3049999999998</v>
      </c>
      <c r="BF62">
        <v>236.35900000000001</v>
      </c>
      <c r="BG62">
        <v>2.2250000000000001</v>
      </c>
      <c r="BH62">
        <v>5.0000000000000001E-3</v>
      </c>
      <c r="BI62">
        <v>2.23</v>
      </c>
      <c r="BJ62">
        <v>1.764</v>
      </c>
      <c r="BK62">
        <v>4.0000000000000001E-3</v>
      </c>
      <c r="BL62">
        <v>1.768</v>
      </c>
      <c r="BM62">
        <v>8.6115999999999993</v>
      </c>
      <c r="BQ62">
        <v>0</v>
      </c>
      <c r="BR62">
        <v>0.244896</v>
      </c>
      <c r="BS62">
        <v>-5</v>
      </c>
      <c r="BT62">
        <v>5.0000000000000001E-3</v>
      </c>
      <c r="BU62">
        <v>5.9846459999999997</v>
      </c>
      <c r="BW62" s="4">
        <f t="shared" si="9"/>
        <v>1.5811434731999998</v>
      </c>
      <c r="BX62" t="e">
        <v>#NAME?</v>
      </c>
      <c r="BY62" s="4">
        <f t="shared" si="10"/>
        <v>12745.091230428952</v>
      </c>
      <c r="BZ62" s="4">
        <f t="shared" si="11"/>
        <v>1091.7303517128253</v>
      </c>
      <c r="CA62" s="4">
        <f t="shared" si="12"/>
        <v>8.1478274168591991</v>
      </c>
      <c r="CB62" s="4">
        <f t="shared" si="13"/>
        <v>39.776547949560474</v>
      </c>
    </row>
    <row r="63" spans="1:80" customFormat="1" x14ac:dyDescent="0.25">
      <c r="A63" s="26">
        <v>43530</v>
      </c>
      <c r="B63" s="29">
        <v>0.68223788194444446</v>
      </c>
      <c r="C63">
        <v>13.874000000000001</v>
      </c>
      <c r="D63">
        <v>1.2695000000000001</v>
      </c>
      <c r="E63">
        <v>12695.394088999999</v>
      </c>
      <c r="F63">
        <v>102.8</v>
      </c>
      <c r="G63">
        <v>0.2</v>
      </c>
      <c r="H63">
        <v>1138.4000000000001</v>
      </c>
      <c r="J63">
        <v>0</v>
      </c>
      <c r="K63">
        <v>0.87180000000000002</v>
      </c>
      <c r="L63">
        <v>12.0952</v>
      </c>
      <c r="M63">
        <v>1.1068</v>
      </c>
      <c r="N63">
        <v>89.615799999999993</v>
      </c>
      <c r="O63">
        <v>0.1744</v>
      </c>
      <c r="P63">
        <v>89.8</v>
      </c>
      <c r="Q63">
        <v>71.066800000000001</v>
      </c>
      <c r="R63">
        <v>0.13830000000000001</v>
      </c>
      <c r="S63">
        <v>71.2</v>
      </c>
      <c r="T63">
        <v>1138.3692000000001</v>
      </c>
      <c r="W63">
        <v>0</v>
      </c>
      <c r="X63">
        <v>0</v>
      </c>
      <c r="Y63">
        <v>11.8</v>
      </c>
      <c r="Z63">
        <v>853</v>
      </c>
      <c r="AA63">
        <v>838</v>
      </c>
      <c r="AB63">
        <v>843</v>
      </c>
      <c r="AC63">
        <v>89.4</v>
      </c>
      <c r="AD63">
        <v>19.47</v>
      </c>
      <c r="AE63">
        <v>0.45</v>
      </c>
      <c r="AF63">
        <v>982</v>
      </c>
      <c r="AG63">
        <v>-3</v>
      </c>
      <c r="AH63">
        <v>53.632368</v>
      </c>
      <c r="AI63">
        <v>35</v>
      </c>
      <c r="AJ63">
        <v>191.6</v>
      </c>
      <c r="AK63">
        <v>169</v>
      </c>
      <c r="AL63">
        <v>4.5</v>
      </c>
      <c r="AM63">
        <v>175</v>
      </c>
      <c r="AN63" t="s">
        <v>155</v>
      </c>
      <c r="AO63">
        <v>2</v>
      </c>
      <c r="AP63" s="28">
        <v>0.89071759259259264</v>
      </c>
      <c r="AQ63">
        <v>47.161501000000001</v>
      </c>
      <c r="AR63">
        <v>-88.483902</v>
      </c>
      <c r="AS63">
        <v>309.8</v>
      </c>
      <c r="AT63">
        <v>32.700000000000003</v>
      </c>
      <c r="AU63">
        <v>12</v>
      </c>
      <c r="AV63">
        <v>9</v>
      </c>
      <c r="AW63" t="s">
        <v>222</v>
      </c>
      <c r="AX63">
        <v>1.5</v>
      </c>
      <c r="AY63">
        <v>1.3</v>
      </c>
      <c r="AZ63">
        <v>2.5</v>
      </c>
      <c r="BA63">
        <v>14.686999999999999</v>
      </c>
      <c r="BB63">
        <v>14.41</v>
      </c>
      <c r="BC63">
        <v>0.98</v>
      </c>
      <c r="BD63">
        <v>14.709</v>
      </c>
      <c r="BE63">
        <v>2868.4589999999998</v>
      </c>
      <c r="BF63">
        <v>167.05699999999999</v>
      </c>
      <c r="BG63">
        <v>2.226</v>
      </c>
      <c r="BH63">
        <v>4.0000000000000001E-3</v>
      </c>
      <c r="BI63">
        <v>2.23</v>
      </c>
      <c r="BJ63">
        <v>1.7649999999999999</v>
      </c>
      <c r="BK63">
        <v>3.0000000000000001E-3</v>
      </c>
      <c r="BL63">
        <v>1.768</v>
      </c>
      <c r="BM63">
        <v>8.5730000000000004</v>
      </c>
      <c r="BQ63">
        <v>0</v>
      </c>
      <c r="BR63">
        <v>0.237486</v>
      </c>
      <c r="BS63">
        <v>-5</v>
      </c>
      <c r="BT63">
        <v>5.0000000000000001E-3</v>
      </c>
      <c r="BU63">
        <v>5.8035519999999998</v>
      </c>
      <c r="BW63" s="4">
        <f t="shared" si="9"/>
        <v>1.5332984383999999</v>
      </c>
      <c r="BX63" t="e">
        <v>#NAME?</v>
      </c>
      <c r="BY63" s="4">
        <f t="shared" si="10"/>
        <v>12848.348295842823</v>
      </c>
      <c r="BZ63" s="4">
        <f t="shared" si="11"/>
        <v>748.27861275291514</v>
      </c>
      <c r="CA63" s="4">
        <f t="shared" si="12"/>
        <v>7.905755230304</v>
      </c>
      <c r="CB63" s="4">
        <f t="shared" si="13"/>
        <v>38.400022430252804</v>
      </c>
    </row>
    <row r="64" spans="1:80" customFormat="1" x14ac:dyDescent="0.25">
      <c r="A64" s="26">
        <v>43530</v>
      </c>
      <c r="B64" s="29">
        <v>0.6822494560185185</v>
      </c>
      <c r="C64">
        <v>13.522</v>
      </c>
      <c r="D64">
        <v>2.1236000000000002</v>
      </c>
      <c r="E64">
        <v>21236.211490000002</v>
      </c>
      <c r="F64">
        <v>101.6</v>
      </c>
      <c r="G64">
        <v>0.2</v>
      </c>
      <c r="H64">
        <v>1123.8</v>
      </c>
      <c r="J64">
        <v>0</v>
      </c>
      <c r="K64">
        <v>0.86699999999999999</v>
      </c>
      <c r="L64">
        <v>11.723599999999999</v>
      </c>
      <c r="M64">
        <v>1.8411999999999999</v>
      </c>
      <c r="N64">
        <v>88.058099999999996</v>
      </c>
      <c r="O64">
        <v>0.1734</v>
      </c>
      <c r="P64">
        <v>88.2</v>
      </c>
      <c r="Q64">
        <v>69.846599999999995</v>
      </c>
      <c r="R64">
        <v>0.13750000000000001</v>
      </c>
      <c r="S64">
        <v>70</v>
      </c>
      <c r="T64">
        <v>1123.8067000000001</v>
      </c>
      <c r="W64">
        <v>0</v>
      </c>
      <c r="X64">
        <v>0</v>
      </c>
      <c r="Y64">
        <v>11.8</v>
      </c>
      <c r="Z64">
        <v>852</v>
      </c>
      <c r="AA64">
        <v>837</v>
      </c>
      <c r="AB64">
        <v>843</v>
      </c>
      <c r="AC64">
        <v>89.6</v>
      </c>
      <c r="AD64">
        <v>19.52</v>
      </c>
      <c r="AE64">
        <v>0.45</v>
      </c>
      <c r="AF64">
        <v>982</v>
      </c>
      <c r="AG64">
        <v>-3</v>
      </c>
      <c r="AH64">
        <v>53</v>
      </c>
      <c r="AI64">
        <v>35</v>
      </c>
      <c r="AJ64">
        <v>191.4</v>
      </c>
      <c r="AK64">
        <v>169</v>
      </c>
      <c r="AL64">
        <v>4.4000000000000004</v>
      </c>
      <c r="AM64">
        <v>175</v>
      </c>
      <c r="AN64" t="s">
        <v>155</v>
      </c>
      <c r="AO64">
        <v>2</v>
      </c>
      <c r="AP64" s="28">
        <v>0.89072916666666668</v>
      </c>
      <c r="AQ64">
        <v>47.161628999999998</v>
      </c>
      <c r="AR64">
        <v>-88.483915999999994</v>
      </c>
      <c r="AS64">
        <v>309.60000000000002</v>
      </c>
      <c r="AT64">
        <v>32.299999999999997</v>
      </c>
      <c r="AU64">
        <v>12</v>
      </c>
      <c r="AV64">
        <v>9</v>
      </c>
      <c r="AW64" t="s">
        <v>222</v>
      </c>
      <c r="AX64">
        <v>1.5955999999999999</v>
      </c>
      <c r="AY64">
        <v>1.8735999999999999</v>
      </c>
      <c r="AZ64">
        <v>3.0735999999999999</v>
      </c>
      <c r="BA64">
        <v>14.686999999999999</v>
      </c>
      <c r="BB64">
        <v>13.87</v>
      </c>
      <c r="BC64">
        <v>0.94</v>
      </c>
      <c r="BD64">
        <v>15.34</v>
      </c>
      <c r="BE64">
        <v>2706.627</v>
      </c>
      <c r="BF64">
        <v>270.548</v>
      </c>
      <c r="BG64">
        <v>2.129</v>
      </c>
      <c r="BH64">
        <v>4.0000000000000001E-3</v>
      </c>
      <c r="BI64">
        <v>2.133</v>
      </c>
      <c r="BJ64">
        <v>1.6890000000000001</v>
      </c>
      <c r="BK64">
        <v>3.0000000000000001E-3</v>
      </c>
      <c r="BL64">
        <v>1.6919999999999999</v>
      </c>
      <c r="BM64">
        <v>8.2390000000000008</v>
      </c>
      <c r="BQ64">
        <v>0</v>
      </c>
      <c r="BR64">
        <v>0.25077700000000003</v>
      </c>
      <c r="BS64">
        <v>-5</v>
      </c>
      <c r="BT64">
        <v>5.0000000000000001E-3</v>
      </c>
      <c r="BU64">
        <v>6.1283570000000003</v>
      </c>
      <c r="BW64" s="4">
        <f t="shared" si="9"/>
        <v>1.6191119194000001</v>
      </c>
      <c r="BX64" t="e">
        <v>#NAME?</v>
      </c>
      <c r="BY64" s="4">
        <f t="shared" si="10"/>
        <v>12801.98283955534</v>
      </c>
      <c r="BZ64" s="4">
        <f t="shared" si="11"/>
        <v>1279.655768333065</v>
      </c>
      <c r="CA64" s="4">
        <f t="shared" si="12"/>
        <v>7.9887435601614012</v>
      </c>
      <c r="CB64" s="4">
        <f t="shared" si="13"/>
        <v>38.969365418691403</v>
      </c>
    </row>
    <row r="65" spans="1:80" customFormat="1" x14ac:dyDescent="0.25">
      <c r="A65" s="26">
        <v>43530</v>
      </c>
      <c r="B65" s="29">
        <v>0.68226103009259254</v>
      </c>
      <c r="C65">
        <v>12.4</v>
      </c>
      <c r="D65">
        <v>3.8915999999999999</v>
      </c>
      <c r="E65">
        <v>38916.055046000001</v>
      </c>
      <c r="F65">
        <v>101.2</v>
      </c>
      <c r="G65">
        <v>0.2</v>
      </c>
      <c r="H65">
        <v>1141.8</v>
      </c>
      <c r="J65">
        <v>0</v>
      </c>
      <c r="K65">
        <v>0.8599</v>
      </c>
      <c r="L65">
        <v>10.6622</v>
      </c>
      <c r="M65">
        <v>3.3462999999999998</v>
      </c>
      <c r="N65">
        <v>87.036699999999996</v>
      </c>
      <c r="O65">
        <v>0.17199999999999999</v>
      </c>
      <c r="P65">
        <v>87.2</v>
      </c>
      <c r="Q65">
        <v>69.002700000000004</v>
      </c>
      <c r="R65">
        <v>0.1363</v>
      </c>
      <c r="S65">
        <v>69.099999999999994</v>
      </c>
      <c r="T65">
        <v>1141.8420000000001</v>
      </c>
      <c r="W65">
        <v>0</v>
      </c>
      <c r="X65">
        <v>0</v>
      </c>
      <c r="Y65">
        <v>11.9</v>
      </c>
      <c r="Z65">
        <v>852</v>
      </c>
      <c r="AA65">
        <v>837</v>
      </c>
      <c r="AB65">
        <v>843</v>
      </c>
      <c r="AC65">
        <v>89</v>
      </c>
      <c r="AD65">
        <v>19.39</v>
      </c>
      <c r="AE65">
        <v>0.45</v>
      </c>
      <c r="AF65">
        <v>982</v>
      </c>
      <c r="AG65">
        <v>-3</v>
      </c>
      <c r="AH65">
        <v>53</v>
      </c>
      <c r="AI65">
        <v>35</v>
      </c>
      <c r="AJ65">
        <v>191.6</v>
      </c>
      <c r="AK65">
        <v>169</v>
      </c>
      <c r="AL65">
        <v>4.4000000000000004</v>
      </c>
      <c r="AM65">
        <v>175</v>
      </c>
      <c r="AN65" t="s">
        <v>155</v>
      </c>
      <c r="AO65">
        <v>2</v>
      </c>
      <c r="AP65" s="28">
        <v>0.89074074074074072</v>
      </c>
      <c r="AQ65">
        <v>47.161746999999998</v>
      </c>
      <c r="AR65">
        <v>-88.483975000000001</v>
      </c>
      <c r="AS65">
        <v>309.7</v>
      </c>
      <c r="AT65">
        <v>31.2</v>
      </c>
      <c r="AU65">
        <v>12</v>
      </c>
      <c r="AV65">
        <v>9</v>
      </c>
      <c r="AW65" t="s">
        <v>222</v>
      </c>
      <c r="AX65">
        <v>1.1224780000000001</v>
      </c>
      <c r="AY65">
        <v>1.9</v>
      </c>
      <c r="AZ65">
        <v>2.5269729999999999</v>
      </c>
      <c r="BA65">
        <v>14.686999999999999</v>
      </c>
      <c r="BB65">
        <v>13.13</v>
      </c>
      <c r="BC65">
        <v>0.89</v>
      </c>
      <c r="BD65">
        <v>16.295999999999999</v>
      </c>
      <c r="BE65">
        <v>2383.6619999999998</v>
      </c>
      <c r="BF65">
        <v>476.14499999999998</v>
      </c>
      <c r="BG65">
        <v>2.0379999999999998</v>
      </c>
      <c r="BH65">
        <v>4.0000000000000001E-3</v>
      </c>
      <c r="BI65">
        <v>2.0419999999999998</v>
      </c>
      <c r="BJ65">
        <v>1.615</v>
      </c>
      <c r="BK65">
        <v>3.0000000000000001E-3</v>
      </c>
      <c r="BL65">
        <v>1.619</v>
      </c>
      <c r="BM65">
        <v>8.1061999999999994</v>
      </c>
      <c r="BQ65">
        <v>0</v>
      </c>
      <c r="BR65">
        <v>0.31318400000000002</v>
      </c>
      <c r="BS65">
        <v>-5</v>
      </c>
      <c r="BT65">
        <v>5.0000000000000001E-3</v>
      </c>
      <c r="BU65">
        <v>7.6534339999999998</v>
      </c>
      <c r="BW65" s="4">
        <f t="shared" si="9"/>
        <v>2.0220372628000001</v>
      </c>
      <c r="BX65" t="e">
        <v>#NAME?</v>
      </c>
      <c r="BY65" s="4">
        <f t="shared" si="10"/>
        <v>14080.101602018714</v>
      </c>
      <c r="BZ65" s="4">
        <f t="shared" si="11"/>
        <v>2812.5505953835741</v>
      </c>
      <c r="CA65" s="4">
        <f t="shared" si="12"/>
        <v>9.5396763833379996</v>
      </c>
      <c r="CB65" s="4">
        <f t="shared" si="13"/>
        <v>47.882677831959441</v>
      </c>
    </row>
    <row r="66" spans="1:80" customFormat="1" x14ac:dyDescent="0.25">
      <c r="A66" s="26">
        <v>43530</v>
      </c>
      <c r="B66" s="29">
        <v>0.68227260416666669</v>
      </c>
      <c r="C66">
        <v>11.478</v>
      </c>
      <c r="D66">
        <v>5.6069000000000004</v>
      </c>
      <c r="E66">
        <v>56069.074999999997</v>
      </c>
      <c r="F66">
        <v>101.2</v>
      </c>
      <c r="G66">
        <v>0.2</v>
      </c>
      <c r="H66">
        <v>1187.9000000000001</v>
      </c>
      <c r="J66">
        <v>0</v>
      </c>
      <c r="K66">
        <v>0.85129999999999995</v>
      </c>
      <c r="L66">
        <v>9.7713000000000001</v>
      </c>
      <c r="M66">
        <v>4.7731000000000003</v>
      </c>
      <c r="N66">
        <v>86.15</v>
      </c>
      <c r="O66">
        <v>0.17030000000000001</v>
      </c>
      <c r="P66">
        <v>86.3</v>
      </c>
      <c r="Q66">
        <v>68.323499999999996</v>
      </c>
      <c r="R66">
        <v>0.13500000000000001</v>
      </c>
      <c r="S66">
        <v>68.5</v>
      </c>
      <c r="T66">
        <v>1187.8535999999999</v>
      </c>
      <c r="W66">
        <v>0</v>
      </c>
      <c r="X66">
        <v>0</v>
      </c>
      <c r="Y66">
        <v>11.8</v>
      </c>
      <c r="Z66">
        <v>851</v>
      </c>
      <c r="AA66">
        <v>837</v>
      </c>
      <c r="AB66">
        <v>843</v>
      </c>
      <c r="AC66">
        <v>89.4</v>
      </c>
      <c r="AD66">
        <v>19.489999999999998</v>
      </c>
      <c r="AE66">
        <v>0.45</v>
      </c>
      <c r="AF66">
        <v>981</v>
      </c>
      <c r="AG66">
        <v>-3</v>
      </c>
      <c r="AH66">
        <v>53</v>
      </c>
      <c r="AI66">
        <v>35</v>
      </c>
      <c r="AJ66">
        <v>191</v>
      </c>
      <c r="AK66">
        <v>169</v>
      </c>
      <c r="AL66">
        <v>4.4000000000000004</v>
      </c>
      <c r="AM66">
        <v>175</v>
      </c>
      <c r="AN66" t="s">
        <v>155</v>
      </c>
      <c r="AO66">
        <v>2</v>
      </c>
      <c r="AP66" s="28">
        <v>0.89075231481481476</v>
      </c>
      <c r="AQ66">
        <v>47.161856999999998</v>
      </c>
      <c r="AR66">
        <v>-88.484055999999995</v>
      </c>
      <c r="AS66">
        <v>309.8</v>
      </c>
      <c r="AT66">
        <v>30.6</v>
      </c>
      <c r="AU66">
        <v>12</v>
      </c>
      <c r="AV66">
        <v>9</v>
      </c>
      <c r="AW66" t="s">
        <v>222</v>
      </c>
      <c r="AX66">
        <v>1.1000000000000001</v>
      </c>
      <c r="AY66">
        <v>1.9</v>
      </c>
      <c r="AZ66">
        <v>2.2132130000000001</v>
      </c>
      <c r="BA66">
        <v>14.686999999999999</v>
      </c>
      <c r="BB66">
        <v>12.33</v>
      </c>
      <c r="BC66">
        <v>0.84</v>
      </c>
      <c r="BD66">
        <v>17.47</v>
      </c>
      <c r="BE66">
        <v>2103.7150000000001</v>
      </c>
      <c r="BF66">
        <v>654.048</v>
      </c>
      <c r="BG66">
        <v>1.9419999999999999</v>
      </c>
      <c r="BH66">
        <v>4.0000000000000001E-3</v>
      </c>
      <c r="BI66">
        <v>1.946</v>
      </c>
      <c r="BJ66">
        <v>1.54</v>
      </c>
      <c r="BK66">
        <v>3.0000000000000001E-3</v>
      </c>
      <c r="BL66">
        <v>1.5429999999999999</v>
      </c>
      <c r="BM66">
        <v>8.1210000000000004</v>
      </c>
      <c r="BQ66">
        <v>0</v>
      </c>
      <c r="BR66">
        <v>0.379496</v>
      </c>
      <c r="BS66">
        <v>-5</v>
      </c>
      <c r="BT66">
        <v>5.0000000000000001E-3</v>
      </c>
      <c r="BU66">
        <v>9.2739329999999995</v>
      </c>
      <c r="BW66" s="4">
        <f t="shared" si="9"/>
        <v>2.4501730985999997</v>
      </c>
      <c r="BX66" t="e">
        <v>#NAME?</v>
      </c>
      <c r="BY66" s="4">
        <f t="shared" si="10"/>
        <v>15057.595691573122</v>
      </c>
      <c r="BZ66" s="4">
        <f t="shared" si="11"/>
        <v>4681.4280198990909</v>
      </c>
      <c r="CA66" s="4">
        <f t="shared" si="12"/>
        <v>11.022737093676</v>
      </c>
      <c r="CB66" s="4">
        <f t="shared" si="13"/>
        <v>58.127044115417405</v>
      </c>
    </row>
    <row r="67" spans="1:80" customFormat="1" x14ac:dyDescent="0.25">
      <c r="A67" s="26">
        <v>43530</v>
      </c>
      <c r="B67" s="29">
        <v>0.68228417824074084</v>
      </c>
      <c r="C67">
        <v>11.164</v>
      </c>
      <c r="D67">
        <v>6.3342000000000001</v>
      </c>
      <c r="E67">
        <v>63341.573603999997</v>
      </c>
      <c r="F67">
        <v>99.6</v>
      </c>
      <c r="G67">
        <v>0.2</v>
      </c>
      <c r="H67">
        <v>1278.5</v>
      </c>
      <c r="J67">
        <v>0</v>
      </c>
      <c r="K67">
        <v>0.84689999999999999</v>
      </c>
      <c r="L67">
        <v>9.4545999999999992</v>
      </c>
      <c r="M67">
        <v>5.3643999999999998</v>
      </c>
      <c r="N67">
        <v>84.381100000000004</v>
      </c>
      <c r="O67">
        <v>0.1694</v>
      </c>
      <c r="P67">
        <v>84.6</v>
      </c>
      <c r="Q67">
        <v>66.935000000000002</v>
      </c>
      <c r="R67">
        <v>0.13439999999999999</v>
      </c>
      <c r="S67">
        <v>67.099999999999994</v>
      </c>
      <c r="T67">
        <v>1278.5295000000001</v>
      </c>
      <c r="W67">
        <v>0</v>
      </c>
      <c r="X67">
        <v>0</v>
      </c>
      <c r="Y67">
        <v>11.8</v>
      </c>
      <c r="Z67">
        <v>852</v>
      </c>
      <c r="AA67">
        <v>838</v>
      </c>
      <c r="AB67">
        <v>844</v>
      </c>
      <c r="AC67">
        <v>89.6</v>
      </c>
      <c r="AD67">
        <v>19.54</v>
      </c>
      <c r="AE67">
        <v>0.45</v>
      </c>
      <c r="AF67">
        <v>981</v>
      </c>
      <c r="AG67">
        <v>-3</v>
      </c>
      <c r="AH67">
        <v>53</v>
      </c>
      <c r="AI67">
        <v>35</v>
      </c>
      <c r="AJ67">
        <v>191</v>
      </c>
      <c r="AK67">
        <v>168.6</v>
      </c>
      <c r="AL67">
        <v>4.5</v>
      </c>
      <c r="AM67">
        <v>174.8</v>
      </c>
      <c r="AN67" t="s">
        <v>155</v>
      </c>
      <c r="AO67">
        <v>2</v>
      </c>
      <c r="AP67" s="28">
        <v>0.89076388888888891</v>
      </c>
      <c r="AQ67">
        <v>47.161977</v>
      </c>
      <c r="AR67">
        <v>-88.484120000000004</v>
      </c>
      <c r="AS67">
        <v>309.7</v>
      </c>
      <c r="AT67">
        <v>31</v>
      </c>
      <c r="AU67">
        <v>12</v>
      </c>
      <c r="AV67">
        <v>9</v>
      </c>
      <c r="AW67" t="s">
        <v>222</v>
      </c>
      <c r="AX67">
        <v>1.1000000000000001</v>
      </c>
      <c r="AY67">
        <v>1.9</v>
      </c>
      <c r="AZ67">
        <v>2.2000000000000002</v>
      </c>
      <c r="BA67">
        <v>14.686999999999999</v>
      </c>
      <c r="BB67">
        <v>11.95</v>
      </c>
      <c r="BC67">
        <v>0.81</v>
      </c>
      <c r="BD67">
        <v>18.077999999999999</v>
      </c>
      <c r="BE67">
        <v>1996.7819999999999</v>
      </c>
      <c r="BF67">
        <v>721.08100000000002</v>
      </c>
      <c r="BG67">
        <v>1.8660000000000001</v>
      </c>
      <c r="BH67">
        <v>4.0000000000000001E-3</v>
      </c>
      <c r="BI67">
        <v>1.87</v>
      </c>
      <c r="BJ67">
        <v>1.48</v>
      </c>
      <c r="BK67">
        <v>3.0000000000000001E-3</v>
      </c>
      <c r="BL67">
        <v>1.4830000000000001</v>
      </c>
      <c r="BM67">
        <v>8.5745000000000005</v>
      </c>
      <c r="BQ67">
        <v>0</v>
      </c>
      <c r="BR67">
        <v>0.45039200000000001</v>
      </c>
      <c r="BS67">
        <v>-5</v>
      </c>
      <c r="BT67">
        <v>5.0000000000000001E-3</v>
      </c>
      <c r="BU67">
        <v>11.006454</v>
      </c>
      <c r="BW67" s="4">
        <f t="shared" si="9"/>
        <v>2.9079051467999997</v>
      </c>
      <c r="BX67" t="e">
        <v>#NAME?</v>
      </c>
      <c r="BY67" s="4">
        <f t="shared" si="10"/>
        <v>16962.226188507408</v>
      </c>
      <c r="BZ67" s="4">
        <f t="shared" si="11"/>
        <v>6125.4253204581737</v>
      </c>
      <c r="CA67" s="4">
        <f t="shared" si="12"/>
        <v>12.572276171856002</v>
      </c>
      <c r="CB67" s="4">
        <f t="shared" si="13"/>
        <v>72.838501375391402</v>
      </c>
    </row>
    <row r="68" spans="1:80" customFormat="1" x14ac:dyDescent="0.25">
      <c r="A68" s="26">
        <v>43530</v>
      </c>
      <c r="B68" s="29">
        <v>0.68229575231481476</v>
      </c>
      <c r="C68">
        <v>10.981999999999999</v>
      </c>
      <c r="D68">
        <v>6.5625999999999998</v>
      </c>
      <c r="E68">
        <v>65625.837562999994</v>
      </c>
      <c r="F68">
        <v>92.8</v>
      </c>
      <c r="G68">
        <v>0.2</v>
      </c>
      <c r="H68">
        <v>1340.8</v>
      </c>
      <c r="J68">
        <v>0</v>
      </c>
      <c r="K68">
        <v>0.84609999999999996</v>
      </c>
      <c r="L68">
        <v>9.2919</v>
      </c>
      <c r="M68">
        <v>5.5526</v>
      </c>
      <c r="N68">
        <v>78.525199999999998</v>
      </c>
      <c r="O68">
        <v>0.16919999999999999</v>
      </c>
      <c r="P68">
        <v>78.7</v>
      </c>
      <c r="Q68">
        <v>62.2577</v>
      </c>
      <c r="R68">
        <v>0.13420000000000001</v>
      </c>
      <c r="S68">
        <v>62.4</v>
      </c>
      <c r="T68">
        <v>1340.8105</v>
      </c>
      <c r="W68">
        <v>0</v>
      </c>
      <c r="X68">
        <v>0</v>
      </c>
      <c r="Y68">
        <v>11.8</v>
      </c>
      <c r="Z68">
        <v>853</v>
      </c>
      <c r="AA68">
        <v>838</v>
      </c>
      <c r="AB68">
        <v>844</v>
      </c>
      <c r="AC68">
        <v>89</v>
      </c>
      <c r="AD68">
        <v>19.41</v>
      </c>
      <c r="AE68">
        <v>0.45</v>
      </c>
      <c r="AF68">
        <v>981</v>
      </c>
      <c r="AG68">
        <v>-3</v>
      </c>
      <c r="AH68">
        <v>53</v>
      </c>
      <c r="AI68">
        <v>35</v>
      </c>
      <c r="AJ68">
        <v>191</v>
      </c>
      <c r="AK68">
        <v>168</v>
      </c>
      <c r="AL68">
        <v>4.5</v>
      </c>
      <c r="AM68">
        <v>174.5</v>
      </c>
      <c r="AN68" t="s">
        <v>155</v>
      </c>
      <c r="AO68">
        <v>2</v>
      </c>
      <c r="AP68" s="28">
        <v>0.89077546296296306</v>
      </c>
      <c r="AQ68">
        <v>47.162109000000001</v>
      </c>
      <c r="AR68">
        <v>-88.484125000000006</v>
      </c>
      <c r="AS68">
        <v>310.3</v>
      </c>
      <c r="AT68">
        <v>31.6</v>
      </c>
      <c r="AU68">
        <v>12</v>
      </c>
      <c r="AV68">
        <v>9</v>
      </c>
      <c r="AW68" t="s">
        <v>222</v>
      </c>
      <c r="AX68">
        <v>1.1956</v>
      </c>
      <c r="AY68">
        <v>1.9</v>
      </c>
      <c r="AZ68">
        <v>2.2000000000000002</v>
      </c>
      <c r="BA68">
        <v>14.686999999999999</v>
      </c>
      <c r="BB68">
        <v>11.89</v>
      </c>
      <c r="BC68">
        <v>0.81</v>
      </c>
      <c r="BD68">
        <v>18.187999999999999</v>
      </c>
      <c r="BE68">
        <v>1958.2360000000001</v>
      </c>
      <c r="BF68">
        <v>744.79899999999998</v>
      </c>
      <c r="BG68">
        <v>1.7330000000000001</v>
      </c>
      <c r="BH68">
        <v>4.0000000000000001E-3</v>
      </c>
      <c r="BI68">
        <v>1.7370000000000001</v>
      </c>
      <c r="BJ68">
        <v>1.3740000000000001</v>
      </c>
      <c r="BK68">
        <v>3.0000000000000001E-3</v>
      </c>
      <c r="BL68">
        <v>1.377</v>
      </c>
      <c r="BM68">
        <v>8.9731000000000005</v>
      </c>
      <c r="BQ68">
        <v>0</v>
      </c>
      <c r="BR68">
        <v>0.47155200000000003</v>
      </c>
      <c r="BS68">
        <v>-5</v>
      </c>
      <c r="BT68">
        <v>5.0000000000000001E-3</v>
      </c>
      <c r="BU68">
        <v>11.523552</v>
      </c>
      <c r="BW68" s="4">
        <f t="shared" si="9"/>
        <v>3.0445224384</v>
      </c>
      <c r="BX68" t="e">
        <v>#NAME?</v>
      </c>
      <c r="BY68" s="4">
        <f t="shared" si="10"/>
        <v>17416.310970063132</v>
      </c>
      <c r="BZ68" s="4">
        <f t="shared" si="11"/>
        <v>6624.1510186678461</v>
      </c>
      <c r="CA68" s="4">
        <f t="shared" si="12"/>
        <v>12.220187593766402</v>
      </c>
      <c r="CB68" s="4">
        <f t="shared" si="13"/>
        <v>79.805651599436175</v>
      </c>
    </row>
    <row r="69" spans="1:80" customFormat="1" x14ac:dyDescent="0.25">
      <c r="A69" s="26">
        <v>43530</v>
      </c>
      <c r="B69" s="29">
        <v>0.68230732638888891</v>
      </c>
      <c r="C69">
        <v>10.901</v>
      </c>
      <c r="D69">
        <v>6.7320000000000002</v>
      </c>
      <c r="E69">
        <v>67320.256190999993</v>
      </c>
      <c r="F69">
        <v>86.9</v>
      </c>
      <c r="G69">
        <v>0.2</v>
      </c>
      <c r="H69">
        <v>1375.8</v>
      </c>
      <c r="J69">
        <v>0</v>
      </c>
      <c r="K69">
        <v>0.84509999999999996</v>
      </c>
      <c r="L69">
        <v>9.2128999999999994</v>
      </c>
      <c r="M69">
        <v>5.6894</v>
      </c>
      <c r="N69">
        <v>73.469099999999997</v>
      </c>
      <c r="O69">
        <v>0.16900000000000001</v>
      </c>
      <c r="P69">
        <v>73.599999999999994</v>
      </c>
      <c r="Q69">
        <v>58.249000000000002</v>
      </c>
      <c r="R69">
        <v>0.13400000000000001</v>
      </c>
      <c r="S69">
        <v>58.4</v>
      </c>
      <c r="T69">
        <v>1375.7973</v>
      </c>
      <c r="W69">
        <v>0</v>
      </c>
      <c r="X69">
        <v>0</v>
      </c>
      <c r="Y69">
        <v>11.8</v>
      </c>
      <c r="Z69">
        <v>854</v>
      </c>
      <c r="AA69">
        <v>838</v>
      </c>
      <c r="AB69">
        <v>844</v>
      </c>
      <c r="AC69">
        <v>89</v>
      </c>
      <c r="AD69">
        <v>19.41</v>
      </c>
      <c r="AE69">
        <v>0.45</v>
      </c>
      <c r="AF69">
        <v>981</v>
      </c>
      <c r="AG69">
        <v>-3</v>
      </c>
      <c r="AH69">
        <v>53</v>
      </c>
      <c r="AI69">
        <v>35</v>
      </c>
      <c r="AJ69">
        <v>191</v>
      </c>
      <c r="AK69">
        <v>168</v>
      </c>
      <c r="AL69">
        <v>4.5</v>
      </c>
      <c r="AM69">
        <v>174.2</v>
      </c>
      <c r="AN69" t="s">
        <v>155</v>
      </c>
      <c r="AO69">
        <v>2</v>
      </c>
      <c r="AP69" s="28">
        <v>0.89078703703703699</v>
      </c>
      <c r="AQ69">
        <v>47.162249000000003</v>
      </c>
      <c r="AR69">
        <v>-88.484115000000003</v>
      </c>
      <c r="AS69">
        <v>310.8</v>
      </c>
      <c r="AT69">
        <v>32.799999999999997</v>
      </c>
      <c r="AU69">
        <v>12</v>
      </c>
      <c r="AV69">
        <v>9</v>
      </c>
      <c r="AW69" t="s">
        <v>222</v>
      </c>
      <c r="AX69">
        <v>1.3912</v>
      </c>
      <c r="AY69">
        <v>2.3780000000000001</v>
      </c>
      <c r="AZ69">
        <v>2.7736000000000001</v>
      </c>
      <c r="BA69">
        <v>14.686999999999999</v>
      </c>
      <c r="BB69">
        <v>11.81</v>
      </c>
      <c r="BC69">
        <v>0.8</v>
      </c>
      <c r="BD69">
        <v>18.327000000000002</v>
      </c>
      <c r="BE69">
        <v>1933.66</v>
      </c>
      <c r="BF69">
        <v>760.02300000000002</v>
      </c>
      <c r="BG69">
        <v>1.615</v>
      </c>
      <c r="BH69">
        <v>4.0000000000000001E-3</v>
      </c>
      <c r="BI69">
        <v>1.619</v>
      </c>
      <c r="BJ69">
        <v>1.28</v>
      </c>
      <c r="BK69">
        <v>3.0000000000000001E-3</v>
      </c>
      <c r="BL69">
        <v>1.2829999999999999</v>
      </c>
      <c r="BM69">
        <v>9.1697000000000006</v>
      </c>
      <c r="BQ69">
        <v>0</v>
      </c>
      <c r="BR69">
        <v>0.41643999999999998</v>
      </c>
      <c r="BS69">
        <v>-5</v>
      </c>
      <c r="BT69">
        <v>5.0000000000000001E-3</v>
      </c>
      <c r="BU69">
        <v>10.176753</v>
      </c>
      <c r="BW69" s="4">
        <f t="shared" si="9"/>
        <v>2.6886981425999998</v>
      </c>
      <c r="BX69" t="e">
        <v>#NAME?</v>
      </c>
      <c r="BY69" s="4">
        <f t="shared" si="10"/>
        <v>15187.773842975364</v>
      </c>
      <c r="BZ69" s="4">
        <f t="shared" si="11"/>
        <v>5969.5383053172045</v>
      </c>
      <c r="CA69" s="4">
        <f t="shared" si="12"/>
        <v>10.053654995712</v>
      </c>
      <c r="CB69" s="4">
        <f t="shared" si="13"/>
        <v>72.022656417328392</v>
      </c>
    </row>
    <row r="70" spans="1:80" customFormat="1" x14ac:dyDescent="0.25">
      <c r="A70" s="26">
        <v>43530</v>
      </c>
      <c r="B70" s="29">
        <v>0.68231890046296295</v>
      </c>
      <c r="C70">
        <v>10.866</v>
      </c>
      <c r="D70">
        <v>6.7953999999999999</v>
      </c>
      <c r="E70">
        <v>67954.443555000005</v>
      </c>
      <c r="F70">
        <v>82</v>
      </c>
      <c r="G70">
        <v>0.2</v>
      </c>
      <c r="H70">
        <v>1391</v>
      </c>
      <c r="J70">
        <v>0</v>
      </c>
      <c r="K70">
        <v>0.8448</v>
      </c>
      <c r="L70">
        <v>9.1796000000000006</v>
      </c>
      <c r="M70">
        <v>5.7407000000000004</v>
      </c>
      <c r="N70">
        <v>69.256</v>
      </c>
      <c r="O70">
        <v>0.16900000000000001</v>
      </c>
      <c r="P70">
        <v>69.400000000000006</v>
      </c>
      <c r="Q70">
        <v>54.908700000000003</v>
      </c>
      <c r="R70">
        <v>0.13400000000000001</v>
      </c>
      <c r="S70">
        <v>55</v>
      </c>
      <c r="T70">
        <v>1391.0236</v>
      </c>
      <c r="W70">
        <v>0</v>
      </c>
      <c r="X70">
        <v>0</v>
      </c>
      <c r="Y70">
        <v>11.8</v>
      </c>
      <c r="Z70">
        <v>853</v>
      </c>
      <c r="AA70">
        <v>838</v>
      </c>
      <c r="AB70">
        <v>844</v>
      </c>
      <c r="AC70">
        <v>89</v>
      </c>
      <c r="AD70">
        <v>19.41</v>
      </c>
      <c r="AE70">
        <v>0.45</v>
      </c>
      <c r="AF70">
        <v>981</v>
      </c>
      <c r="AG70">
        <v>-3</v>
      </c>
      <c r="AH70">
        <v>53</v>
      </c>
      <c r="AI70">
        <v>35</v>
      </c>
      <c r="AJ70">
        <v>191</v>
      </c>
      <c r="AK70">
        <v>168</v>
      </c>
      <c r="AL70">
        <v>4.5999999999999996</v>
      </c>
      <c r="AM70">
        <v>174.2</v>
      </c>
      <c r="AN70" t="s">
        <v>155</v>
      </c>
      <c r="AO70">
        <v>2</v>
      </c>
      <c r="AP70" s="28">
        <v>0.89079861111111114</v>
      </c>
      <c r="AQ70">
        <v>47.162391</v>
      </c>
      <c r="AR70">
        <v>-88.484106999999995</v>
      </c>
      <c r="AS70">
        <v>311.3</v>
      </c>
      <c r="AT70">
        <v>33.9</v>
      </c>
      <c r="AU70">
        <v>12</v>
      </c>
      <c r="AV70">
        <v>9</v>
      </c>
      <c r="AW70" t="s">
        <v>222</v>
      </c>
      <c r="AX70">
        <v>1.4</v>
      </c>
      <c r="AY70">
        <v>1.9219999999999999</v>
      </c>
      <c r="AZ70">
        <v>2.6088</v>
      </c>
      <c r="BA70">
        <v>14.686999999999999</v>
      </c>
      <c r="BB70">
        <v>11.78</v>
      </c>
      <c r="BC70">
        <v>0.8</v>
      </c>
      <c r="BD70">
        <v>18.373000000000001</v>
      </c>
      <c r="BE70">
        <v>1924.1679999999999</v>
      </c>
      <c r="BF70">
        <v>765.87699999999995</v>
      </c>
      <c r="BG70">
        <v>1.52</v>
      </c>
      <c r="BH70">
        <v>4.0000000000000001E-3</v>
      </c>
      <c r="BI70">
        <v>1.524</v>
      </c>
      <c r="BJ70">
        <v>1.2050000000000001</v>
      </c>
      <c r="BK70">
        <v>3.0000000000000001E-3</v>
      </c>
      <c r="BL70">
        <v>1.208</v>
      </c>
      <c r="BM70">
        <v>9.2590000000000003</v>
      </c>
      <c r="BQ70">
        <v>0</v>
      </c>
      <c r="BR70">
        <v>0.40455999999999998</v>
      </c>
      <c r="BS70">
        <v>-5</v>
      </c>
      <c r="BT70">
        <v>5.0000000000000001E-3</v>
      </c>
      <c r="BU70">
        <v>9.8864350000000005</v>
      </c>
      <c r="BW70" s="4">
        <f t="shared" si="9"/>
        <v>2.6119961269999998</v>
      </c>
      <c r="BX70" t="e">
        <v>#NAME?</v>
      </c>
      <c r="BY70" s="4">
        <f t="shared" si="10"/>
        <v>14682.076324381545</v>
      </c>
      <c r="BZ70" s="4">
        <f t="shared" si="11"/>
        <v>5843.9099751624408</v>
      </c>
      <c r="CA70" s="4">
        <f t="shared" si="12"/>
        <v>9.1945723922650018</v>
      </c>
      <c r="CB70" s="4">
        <f t="shared" si="13"/>
        <v>70.649415585047009</v>
      </c>
    </row>
    <row r="71" spans="1:80" customFormat="1" x14ac:dyDescent="0.25">
      <c r="A71" s="26">
        <v>43530</v>
      </c>
      <c r="B71" s="29">
        <v>0.6823304745370371</v>
      </c>
      <c r="C71">
        <v>10.8</v>
      </c>
      <c r="D71">
        <v>6.8571</v>
      </c>
      <c r="E71">
        <v>68570.642202000003</v>
      </c>
      <c r="F71">
        <v>77.900000000000006</v>
      </c>
      <c r="G71">
        <v>0.2</v>
      </c>
      <c r="H71">
        <v>1385</v>
      </c>
      <c r="J71">
        <v>0</v>
      </c>
      <c r="K71">
        <v>0.84470000000000001</v>
      </c>
      <c r="L71">
        <v>9.1226000000000003</v>
      </c>
      <c r="M71">
        <v>5.7920999999999996</v>
      </c>
      <c r="N71">
        <v>65.842699999999994</v>
      </c>
      <c r="O71">
        <v>0.16889999999999999</v>
      </c>
      <c r="P71">
        <v>66</v>
      </c>
      <c r="Q71">
        <v>52.202500000000001</v>
      </c>
      <c r="R71">
        <v>0.13389999999999999</v>
      </c>
      <c r="S71">
        <v>52.3</v>
      </c>
      <c r="T71">
        <v>1385.0087000000001</v>
      </c>
      <c r="W71">
        <v>0</v>
      </c>
      <c r="X71">
        <v>0</v>
      </c>
      <c r="Y71">
        <v>11.8</v>
      </c>
      <c r="Z71">
        <v>854</v>
      </c>
      <c r="AA71">
        <v>839</v>
      </c>
      <c r="AB71">
        <v>843</v>
      </c>
      <c r="AC71">
        <v>89</v>
      </c>
      <c r="AD71">
        <v>19.41</v>
      </c>
      <c r="AE71">
        <v>0.45</v>
      </c>
      <c r="AF71">
        <v>981</v>
      </c>
      <c r="AG71">
        <v>-3</v>
      </c>
      <c r="AH71">
        <v>53</v>
      </c>
      <c r="AI71">
        <v>35</v>
      </c>
      <c r="AJ71">
        <v>191</v>
      </c>
      <c r="AK71">
        <v>168</v>
      </c>
      <c r="AL71">
        <v>4.5</v>
      </c>
      <c r="AM71">
        <v>174.5</v>
      </c>
      <c r="AN71" t="s">
        <v>155</v>
      </c>
      <c r="AO71">
        <v>2</v>
      </c>
      <c r="AP71" s="28">
        <v>0.89081018518518518</v>
      </c>
      <c r="AQ71">
        <v>47.162536000000003</v>
      </c>
      <c r="AR71">
        <v>-88.484088</v>
      </c>
      <c r="AS71">
        <v>311.39999999999998</v>
      </c>
      <c r="AT71">
        <v>35</v>
      </c>
      <c r="AU71">
        <v>12</v>
      </c>
      <c r="AV71">
        <v>9</v>
      </c>
      <c r="AW71" t="s">
        <v>222</v>
      </c>
      <c r="AX71">
        <v>1.5911999999999999</v>
      </c>
      <c r="AY71">
        <v>2.5691999999999999</v>
      </c>
      <c r="AZ71">
        <v>3.2692000000000001</v>
      </c>
      <c r="BA71">
        <v>14.686999999999999</v>
      </c>
      <c r="BB71">
        <v>11.77</v>
      </c>
      <c r="BC71">
        <v>0.8</v>
      </c>
      <c r="BD71">
        <v>18.387</v>
      </c>
      <c r="BE71">
        <v>1913.009</v>
      </c>
      <c r="BF71">
        <v>773.05200000000002</v>
      </c>
      <c r="BG71">
        <v>1.446</v>
      </c>
      <c r="BH71">
        <v>4.0000000000000001E-3</v>
      </c>
      <c r="BI71">
        <v>1.45</v>
      </c>
      <c r="BJ71">
        <v>1.1459999999999999</v>
      </c>
      <c r="BK71">
        <v>3.0000000000000001E-3</v>
      </c>
      <c r="BL71">
        <v>1.149</v>
      </c>
      <c r="BM71">
        <v>9.2227999999999994</v>
      </c>
      <c r="BQ71">
        <v>0</v>
      </c>
      <c r="BR71">
        <v>0.43520799999999998</v>
      </c>
      <c r="BS71">
        <v>-5</v>
      </c>
      <c r="BT71">
        <v>5.0000000000000001E-3</v>
      </c>
      <c r="BU71">
        <v>10.635396</v>
      </c>
      <c r="BW71" s="4">
        <f t="shared" si="9"/>
        <v>2.8098716231999998</v>
      </c>
      <c r="BX71" t="e">
        <v>#NAME?</v>
      </c>
      <c r="BY71" s="4">
        <f t="shared" si="10"/>
        <v>15702.740460134095</v>
      </c>
      <c r="BZ71" s="4">
        <f t="shared" si="11"/>
        <v>6345.5189798833062</v>
      </c>
      <c r="CA71" s="4">
        <f t="shared" si="12"/>
        <v>9.4068248331888</v>
      </c>
      <c r="CB71" s="4">
        <f t="shared" si="13"/>
        <v>75.704418910587847</v>
      </c>
    </row>
    <row r="72" spans="1:80" customFormat="1" x14ac:dyDescent="0.25">
      <c r="A72" s="26">
        <v>43530</v>
      </c>
      <c r="B72" s="29">
        <v>0.68234204861111103</v>
      </c>
      <c r="C72">
        <v>10.8</v>
      </c>
      <c r="D72">
        <v>6.9421999999999997</v>
      </c>
      <c r="E72">
        <v>69422.229617000005</v>
      </c>
      <c r="F72">
        <v>74.3</v>
      </c>
      <c r="G72">
        <v>0.2</v>
      </c>
      <c r="H72">
        <v>1382.6</v>
      </c>
      <c r="J72">
        <v>0</v>
      </c>
      <c r="K72">
        <v>0.84389999999999998</v>
      </c>
      <c r="L72">
        <v>9.1143000000000001</v>
      </c>
      <c r="M72">
        <v>5.8586</v>
      </c>
      <c r="N72">
        <v>62.6661</v>
      </c>
      <c r="O72">
        <v>0.16880000000000001</v>
      </c>
      <c r="P72">
        <v>62.8</v>
      </c>
      <c r="Q72">
        <v>49.683999999999997</v>
      </c>
      <c r="R72">
        <v>0.1338</v>
      </c>
      <c r="S72">
        <v>49.8</v>
      </c>
      <c r="T72">
        <v>1382.6349</v>
      </c>
      <c r="W72">
        <v>0</v>
      </c>
      <c r="X72">
        <v>0</v>
      </c>
      <c r="Y72">
        <v>11.8</v>
      </c>
      <c r="Z72">
        <v>855</v>
      </c>
      <c r="AA72">
        <v>839</v>
      </c>
      <c r="AB72">
        <v>843</v>
      </c>
      <c r="AC72">
        <v>89</v>
      </c>
      <c r="AD72">
        <v>19.41</v>
      </c>
      <c r="AE72">
        <v>0.45</v>
      </c>
      <c r="AF72">
        <v>981</v>
      </c>
      <c r="AG72">
        <v>-3</v>
      </c>
      <c r="AH72">
        <v>53</v>
      </c>
      <c r="AI72">
        <v>35</v>
      </c>
      <c r="AJ72">
        <v>191</v>
      </c>
      <c r="AK72">
        <v>168.4</v>
      </c>
      <c r="AL72">
        <v>4.5</v>
      </c>
      <c r="AM72">
        <v>174.8</v>
      </c>
      <c r="AN72" t="s">
        <v>155</v>
      </c>
      <c r="AO72">
        <v>2</v>
      </c>
      <c r="AP72" s="28">
        <v>0.89082175925925933</v>
      </c>
      <c r="AQ72">
        <v>47.162681999999997</v>
      </c>
      <c r="AR72">
        <v>-88.484067999999994</v>
      </c>
      <c r="AS72">
        <v>311.8</v>
      </c>
      <c r="AT72">
        <v>35.799999999999997</v>
      </c>
      <c r="AU72">
        <v>12</v>
      </c>
      <c r="AV72">
        <v>10</v>
      </c>
      <c r="AW72" t="s">
        <v>223</v>
      </c>
      <c r="AX72">
        <v>1.5044</v>
      </c>
      <c r="AY72">
        <v>2.6</v>
      </c>
      <c r="AZ72">
        <v>3.2044000000000001</v>
      </c>
      <c r="BA72">
        <v>14.686999999999999</v>
      </c>
      <c r="BB72">
        <v>11.71</v>
      </c>
      <c r="BC72">
        <v>0.8</v>
      </c>
      <c r="BD72">
        <v>18.495999999999999</v>
      </c>
      <c r="BE72">
        <v>1903.905</v>
      </c>
      <c r="BF72">
        <v>778.928</v>
      </c>
      <c r="BG72">
        <v>1.371</v>
      </c>
      <c r="BH72">
        <v>4.0000000000000001E-3</v>
      </c>
      <c r="BI72">
        <v>1.375</v>
      </c>
      <c r="BJ72">
        <v>1.087</v>
      </c>
      <c r="BK72">
        <v>3.0000000000000001E-3</v>
      </c>
      <c r="BL72">
        <v>1.0900000000000001</v>
      </c>
      <c r="BM72">
        <v>9.1715999999999998</v>
      </c>
      <c r="BQ72">
        <v>0</v>
      </c>
      <c r="BR72">
        <v>0.45077600000000001</v>
      </c>
      <c r="BS72">
        <v>-5</v>
      </c>
      <c r="BT72">
        <v>5.0000000000000001E-3</v>
      </c>
      <c r="BU72">
        <v>11.015839</v>
      </c>
      <c r="BW72" s="4">
        <f t="shared" si="9"/>
        <v>2.9103846637999999</v>
      </c>
      <c r="BX72" t="e">
        <v>#NAME?</v>
      </c>
      <c r="BY72" s="4">
        <f t="shared" si="10"/>
        <v>16187.047032209481</v>
      </c>
      <c r="BZ72" s="4">
        <f t="shared" si="11"/>
        <v>6622.4649710489057</v>
      </c>
      <c r="CA72" s="4">
        <f t="shared" si="12"/>
        <v>9.2417006751974</v>
      </c>
      <c r="CB72" s="4">
        <f t="shared" si="13"/>
        <v>77.977168272898325</v>
      </c>
    </row>
    <row r="73" spans="1:80" customFormat="1" x14ac:dyDescent="0.25">
      <c r="A73" s="26">
        <v>43530</v>
      </c>
      <c r="B73" s="29">
        <v>0.68235362268518518</v>
      </c>
      <c r="C73">
        <v>10.792999999999999</v>
      </c>
      <c r="D73">
        <v>7.0027999999999997</v>
      </c>
      <c r="E73">
        <v>70027.863104999997</v>
      </c>
      <c r="F73">
        <v>70.5</v>
      </c>
      <c r="G73">
        <v>0.2</v>
      </c>
      <c r="H73">
        <v>1378.2</v>
      </c>
      <c r="J73">
        <v>0</v>
      </c>
      <c r="K73">
        <v>0.84340000000000004</v>
      </c>
      <c r="L73">
        <v>9.1026000000000007</v>
      </c>
      <c r="M73">
        <v>5.9062999999999999</v>
      </c>
      <c r="N73">
        <v>59.472200000000001</v>
      </c>
      <c r="O73">
        <v>0.16869999999999999</v>
      </c>
      <c r="P73">
        <v>59.6</v>
      </c>
      <c r="Q73">
        <v>47.151800000000001</v>
      </c>
      <c r="R73">
        <v>0.13370000000000001</v>
      </c>
      <c r="S73">
        <v>47.3</v>
      </c>
      <c r="T73">
        <v>1378.1999000000001</v>
      </c>
      <c r="W73">
        <v>0</v>
      </c>
      <c r="X73">
        <v>0</v>
      </c>
      <c r="Y73">
        <v>11.9</v>
      </c>
      <c r="Z73">
        <v>854</v>
      </c>
      <c r="AA73">
        <v>838</v>
      </c>
      <c r="AB73">
        <v>842</v>
      </c>
      <c r="AC73">
        <v>89</v>
      </c>
      <c r="AD73">
        <v>19.41</v>
      </c>
      <c r="AE73">
        <v>0.45</v>
      </c>
      <c r="AF73">
        <v>981</v>
      </c>
      <c r="AG73">
        <v>-3</v>
      </c>
      <c r="AH73">
        <v>53</v>
      </c>
      <c r="AI73">
        <v>35</v>
      </c>
      <c r="AJ73">
        <v>191</v>
      </c>
      <c r="AK73">
        <v>168.6</v>
      </c>
      <c r="AL73">
        <v>4.5999999999999996</v>
      </c>
      <c r="AM73">
        <v>174.8</v>
      </c>
      <c r="AN73" t="s">
        <v>155</v>
      </c>
      <c r="AO73">
        <v>2</v>
      </c>
      <c r="AP73" s="28">
        <v>0.89083333333333325</v>
      </c>
      <c r="AQ73">
        <v>47.162832999999999</v>
      </c>
      <c r="AR73">
        <v>-88.484063000000006</v>
      </c>
      <c r="AS73">
        <v>311.89999999999998</v>
      </c>
      <c r="AT73">
        <v>36.6</v>
      </c>
      <c r="AU73">
        <v>12</v>
      </c>
      <c r="AV73">
        <v>10</v>
      </c>
      <c r="AW73" t="s">
        <v>223</v>
      </c>
      <c r="AX73">
        <v>1.6912</v>
      </c>
      <c r="AY73">
        <v>3.1736</v>
      </c>
      <c r="AZ73">
        <v>3.7736000000000001</v>
      </c>
      <c r="BA73">
        <v>14.686999999999999</v>
      </c>
      <c r="BB73">
        <v>11.67</v>
      </c>
      <c r="BC73">
        <v>0.79</v>
      </c>
      <c r="BD73">
        <v>18.565000000000001</v>
      </c>
      <c r="BE73">
        <v>1896.9939999999999</v>
      </c>
      <c r="BF73">
        <v>783.41499999999996</v>
      </c>
      <c r="BG73">
        <v>1.298</v>
      </c>
      <c r="BH73">
        <v>4.0000000000000001E-3</v>
      </c>
      <c r="BI73">
        <v>1.302</v>
      </c>
      <c r="BJ73">
        <v>1.0289999999999999</v>
      </c>
      <c r="BK73">
        <v>3.0000000000000001E-3</v>
      </c>
      <c r="BL73">
        <v>1.032</v>
      </c>
      <c r="BM73">
        <v>9.1205999999999996</v>
      </c>
      <c r="BQ73">
        <v>0</v>
      </c>
      <c r="BR73">
        <v>0.48755999999999999</v>
      </c>
      <c r="BS73">
        <v>-5</v>
      </c>
      <c r="BT73">
        <v>5.0000000000000001E-3</v>
      </c>
      <c r="BU73">
        <v>11.914747999999999</v>
      </c>
      <c r="BW73" s="4">
        <f t="shared" si="9"/>
        <v>3.1478764215999999</v>
      </c>
      <c r="BX73" t="e">
        <v>#NAME?</v>
      </c>
      <c r="BY73" s="4">
        <f t="shared" si="10"/>
        <v>17444.38217982576</v>
      </c>
      <c r="BZ73" s="4">
        <f t="shared" si="11"/>
        <v>7204.1296205513563</v>
      </c>
      <c r="CA73" s="4">
        <f t="shared" si="12"/>
        <v>9.4624807790855989</v>
      </c>
      <c r="CB73" s="4">
        <f t="shared" si="13"/>
        <v>83.871236339871828</v>
      </c>
    </row>
    <row r="74" spans="1:80" customFormat="1" x14ac:dyDescent="0.25">
      <c r="A74" s="26">
        <v>43530</v>
      </c>
      <c r="B74" s="29">
        <v>0.68236519675925933</v>
      </c>
      <c r="C74">
        <v>10.731999999999999</v>
      </c>
      <c r="D74">
        <v>7.0537000000000001</v>
      </c>
      <c r="E74">
        <v>70537.045075000002</v>
      </c>
      <c r="F74">
        <v>66</v>
      </c>
      <c r="G74">
        <v>0.2</v>
      </c>
      <c r="H74">
        <v>1376.7</v>
      </c>
      <c r="J74">
        <v>0</v>
      </c>
      <c r="K74">
        <v>0.84340000000000004</v>
      </c>
      <c r="L74">
        <v>9.0510999999999999</v>
      </c>
      <c r="M74">
        <v>5.9489000000000001</v>
      </c>
      <c r="N74">
        <v>55.68</v>
      </c>
      <c r="O74">
        <v>0.16869999999999999</v>
      </c>
      <c r="P74">
        <v>55.8</v>
      </c>
      <c r="Q74">
        <v>44.145200000000003</v>
      </c>
      <c r="R74">
        <v>0.13370000000000001</v>
      </c>
      <c r="S74">
        <v>44.3</v>
      </c>
      <c r="T74">
        <v>1376.6566</v>
      </c>
      <c r="W74">
        <v>0</v>
      </c>
      <c r="X74">
        <v>0</v>
      </c>
      <c r="Y74">
        <v>11.8</v>
      </c>
      <c r="Z74">
        <v>855</v>
      </c>
      <c r="AA74">
        <v>839</v>
      </c>
      <c r="AB74">
        <v>843</v>
      </c>
      <c r="AC74">
        <v>89</v>
      </c>
      <c r="AD74">
        <v>19.41</v>
      </c>
      <c r="AE74">
        <v>0.45</v>
      </c>
      <c r="AF74">
        <v>981</v>
      </c>
      <c r="AG74">
        <v>-3</v>
      </c>
      <c r="AH74">
        <v>53</v>
      </c>
      <c r="AI74">
        <v>35</v>
      </c>
      <c r="AJ74">
        <v>191</v>
      </c>
      <c r="AK74">
        <v>168.4</v>
      </c>
      <c r="AL74">
        <v>4.5</v>
      </c>
      <c r="AM74">
        <v>174.4</v>
      </c>
      <c r="AN74" t="s">
        <v>155</v>
      </c>
      <c r="AO74">
        <v>2</v>
      </c>
      <c r="AP74" s="28">
        <v>0.8908449074074074</v>
      </c>
      <c r="AQ74">
        <v>47.162981000000002</v>
      </c>
      <c r="AR74">
        <v>-88.484103000000005</v>
      </c>
      <c r="AS74">
        <v>312.2</v>
      </c>
      <c r="AT74">
        <v>36.799999999999997</v>
      </c>
      <c r="AU74">
        <v>12</v>
      </c>
      <c r="AV74">
        <v>10</v>
      </c>
      <c r="AW74" t="s">
        <v>223</v>
      </c>
      <c r="AX74">
        <v>1.7</v>
      </c>
      <c r="AY74">
        <v>2.2440000000000002</v>
      </c>
      <c r="AZ74">
        <v>2.8439999999999999</v>
      </c>
      <c r="BA74">
        <v>14.686999999999999</v>
      </c>
      <c r="BB74">
        <v>11.67</v>
      </c>
      <c r="BC74">
        <v>0.79</v>
      </c>
      <c r="BD74">
        <v>18.571000000000002</v>
      </c>
      <c r="BE74">
        <v>1887.39</v>
      </c>
      <c r="BF74">
        <v>789.54</v>
      </c>
      <c r="BG74">
        <v>1.216</v>
      </c>
      <c r="BH74">
        <v>4.0000000000000001E-3</v>
      </c>
      <c r="BI74">
        <v>1.22</v>
      </c>
      <c r="BJ74">
        <v>0.96399999999999997</v>
      </c>
      <c r="BK74">
        <v>3.0000000000000001E-3</v>
      </c>
      <c r="BL74">
        <v>0.96699999999999997</v>
      </c>
      <c r="BM74">
        <v>9.1158999999999999</v>
      </c>
      <c r="BQ74">
        <v>0</v>
      </c>
      <c r="BR74">
        <v>0.50091200000000002</v>
      </c>
      <c r="BS74">
        <v>-5</v>
      </c>
      <c r="BT74">
        <v>5.0000000000000001E-3</v>
      </c>
      <c r="BU74">
        <v>12.241037</v>
      </c>
      <c r="BW74" s="4">
        <f t="shared" si="9"/>
        <v>3.2340819754000001</v>
      </c>
      <c r="BX74" t="e">
        <v>#NAME?</v>
      </c>
      <c r="BY74" s="4">
        <f t="shared" si="10"/>
        <v>17831.366833523276</v>
      </c>
      <c r="BZ74" s="4">
        <f t="shared" si="11"/>
        <v>7459.2836508299642</v>
      </c>
      <c r="CA74" s="4">
        <f t="shared" si="12"/>
        <v>9.1075175917624005</v>
      </c>
      <c r="CB74" s="4">
        <f t="shared" si="13"/>
        <v>86.123671799529944</v>
      </c>
    </row>
    <row r="75" spans="1:80" customFormat="1" x14ac:dyDescent="0.25">
      <c r="A75" s="26">
        <v>43530</v>
      </c>
      <c r="B75" s="29">
        <v>0.68237677083333337</v>
      </c>
      <c r="C75">
        <v>10.69</v>
      </c>
      <c r="D75">
        <v>7.0673000000000004</v>
      </c>
      <c r="E75">
        <v>70672.684563999996</v>
      </c>
      <c r="F75">
        <v>61.5</v>
      </c>
      <c r="G75">
        <v>0.2</v>
      </c>
      <c r="H75">
        <v>1395.1</v>
      </c>
      <c r="J75">
        <v>0</v>
      </c>
      <c r="K75">
        <v>0.84350000000000003</v>
      </c>
      <c r="L75">
        <v>9.0173000000000005</v>
      </c>
      <c r="M75">
        <v>5.9614000000000003</v>
      </c>
      <c r="N75">
        <v>51.839199999999998</v>
      </c>
      <c r="O75">
        <v>0.16869999999999999</v>
      </c>
      <c r="P75">
        <v>52</v>
      </c>
      <c r="Q75">
        <v>41.1</v>
      </c>
      <c r="R75">
        <v>0.1338</v>
      </c>
      <c r="S75">
        <v>41.2</v>
      </c>
      <c r="T75">
        <v>1395.0963999999999</v>
      </c>
      <c r="W75">
        <v>0</v>
      </c>
      <c r="X75">
        <v>0</v>
      </c>
      <c r="Y75">
        <v>11.8</v>
      </c>
      <c r="Z75">
        <v>855</v>
      </c>
      <c r="AA75">
        <v>840</v>
      </c>
      <c r="AB75">
        <v>843</v>
      </c>
      <c r="AC75">
        <v>89</v>
      </c>
      <c r="AD75">
        <v>19.41</v>
      </c>
      <c r="AE75">
        <v>0.45</v>
      </c>
      <c r="AF75">
        <v>981</v>
      </c>
      <c r="AG75">
        <v>-3</v>
      </c>
      <c r="AH75">
        <v>52.631999999999998</v>
      </c>
      <c r="AI75">
        <v>35</v>
      </c>
      <c r="AJ75">
        <v>191</v>
      </c>
      <c r="AK75">
        <v>169</v>
      </c>
      <c r="AL75">
        <v>4.5</v>
      </c>
      <c r="AM75">
        <v>174</v>
      </c>
      <c r="AN75" t="s">
        <v>155</v>
      </c>
      <c r="AO75">
        <v>2</v>
      </c>
      <c r="AP75" s="28">
        <v>0.89085648148148155</v>
      </c>
      <c r="AQ75">
        <v>47.163128999999998</v>
      </c>
      <c r="AR75">
        <v>-88.484173999999996</v>
      </c>
      <c r="AS75">
        <v>312.8</v>
      </c>
      <c r="AT75">
        <v>37.200000000000003</v>
      </c>
      <c r="AU75">
        <v>12</v>
      </c>
      <c r="AV75">
        <v>10</v>
      </c>
      <c r="AW75" t="s">
        <v>223</v>
      </c>
      <c r="AX75">
        <v>1.5087999999999999</v>
      </c>
      <c r="AY75">
        <v>2.1044</v>
      </c>
      <c r="AZ75">
        <v>2.5131999999999999</v>
      </c>
      <c r="BA75">
        <v>14.686999999999999</v>
      </c>
      <c r="BB75">
        <v>11.68</v>
      </c>
      <c r="BC75">
        <v>0.8</v>
      </c>
      <c r="BD75">
        <v>18.55</v>
      </c>
      <c r="BE75">
        <v>1882.7629999999999</v>
      </c>
      <c r="BF75">
        <v>792.22199999999998</v>
      </c>
      <c r="BG75">
        <v>1.133</v>
      </c>
      <c r="BH75">
        <v>4.0000000000000001E-3</v>
      </c>
      <c r="BI75">
        <v>1.137</v>
      </c>
      <c r="BJ75">
        <v>0.89900000000000002</v>
      </c>
      <c r="BK75">
        <v>3.0000000000000001E-3</v>
      </c>
      <c r="BL75">
        <v>0.90200000000000002</v>
      </c>
      <c r="BM75">
        <v>9.2499000000000002</v>
      </c>
      <c r="BQ75">
        <v>0</v>
      </c>
      <c r="BR75">
        <v>0.461752</v>
      </c>
      <c r="BS75">
        <v>-5</v>
      </c>
      <c r="BT75">
        <v>5.3680000000000004E-3</v>
      </c>
      <c r="BU75">
        <v>11.284065</v>
      </c>
      <c r="BW75" s="4">
        <f t="shared" ref="BW75:BW138" si="14">BU75*0.2642</f>
        <v>2.9812499729999997</v>
      </c>
      <c r="BX75" t="e">
        <v>#NAME?</v>
      </c>
      <c r="BY75" s="4">
        <f t="shared" ref="BY75:BY138" si="15">BE75*$BU75*0.7718</f>
        <v>16397.060851257022</v>
      </c>
      <c r="BZ75" s="4">
        <f t="shared" ref="BZ75:BZ138" si="16">BF75*$BU75*0.7718</f>
        <v>6899.494169847474</v>
      </c>
      <c r="CA75" s="4">
        <f t="shared" ref="CA75:CA138" si="17">BJ75*$BU75*0.7718</f>
        <v>7.829428188933</v>
      </c>
      <c r="CB75" s="4">
        <f t="shared" ref="CB75:CB138" si="18">BM75*$BU75*0.7718</f>
        <v>80.557761740613302</v>
      </c>
    </row>
    <row r="76" spans="1:80" customFormat="1" x14ac:dyDescent="0.25">
      <c r="A76" s="26">
        <v>43530</v>
      </c>
      <c r="B76" s="29">
        <v>0.68238834490740741</v>
      </c>
      <c r="C76">
        <v>10.69</v>
      </c>
      <c r="D76">
        <v>7.0688000000000004</v>
      </c>
      <c r="E76">
        <v>70688.247078</v>
      </c>
      <c r="F76">
        <v>57.1</v>
      </c>
      <c r="G76">
        <v>0.2</v>
      </c>
      <c r="H76">
        <v>1398.7</v>
      </c>
      <c r="J76">
        <v>0</v>
      </c>
      <c r="K76">
        <v>0.84350000000000003</v>
      </c>
      <c r="L76">
        <v>9.0168999999999997</v>
      </c>
      <c r="M76">
        <v>5.9625000000000004</v>
      </c>
      <c r="N76">
        <v>48.139200000000002</v>
      </c>
      <c r="O76">
        <v>0.16869999999999999</v>
      </c>
      <c r="P76">
        <v>48.3</v>
      </c>
      <c r="Q76">
        <v>38.166600000000003</v>
      </c>
      <c r="R76">
        <v>0.13370000000000001</v>
      </c>
      <c r="S76">
        <v>38.299999999999997</v>
      </c>
      <c r="T76">
        <v>1398.7492</v>
      </c>
      <c r="W76">
        <v>0</v>
      </c>
      <c r="X76">
        <v>0</v>
      </c>
      <c r="Y76">
        <v>11.7</v>
      </c>
      <c r="Z76">
        <v>855</v>
      </c>
      <c r="AA76">
        <v>840</v>
      </c>
      <c r="AB76">
        <v>843</v>
      </c>
      <c r="AC76">
        <v>89</v>
      </c>
      <c r="AD76">
        <v>19.41</v>
      </c>
      <c r="AE76">
        <v>0.45</v>
      </c>
      <c r="AF76">
        <v>981</v>
      </c>
      <c r="AG76">
        <v>-3</v>
      </c>
      <c r="AH76">
        <v>52</v>
      </c>
      <c r="AI76">
        <v>35</v>
      </c>
      <c r="AJ76">
        <v>191</v>
      </c>
      <c r="AK76">
        <v>168.6</v>
      </c>
      <c r="AL76">
        <v>4.4000000000000004</v>
      </c>
      <c r="AM76">
        <v>174.3</v>
      </c>
      <c r="AN76" t="s">
        <v>155</v>
      </c>
      <c r="AO76">
        <v>2</v>
      </c>
      <c r="AP76" s="28">
        <v>0.89086805555555559</v>
      </c>
      <c r="AQ76">
        <v>47.163266</v>
      </c>
      <c r="AR76">
        <v>-88.484268999999998</v>
      </c>
      <c r="AS76">
        <v>313.5</v>
      </c>
      <c r="AT76">
        <v>37.299999999999997</v>
      </c>
      <c r="AU76">
        <v>12</v>
      </c>
      <c r="AV76">
        <v>10</v>
      </c>
      <c r="AW76" t="s">
        <v>223</v>
      </c>
      <c r="AX76">
        <v>1.5</v>
      </c>
      <c r="AY76">
        <v>2.1</v>
      </c>
      <c r="AZ76">
        <v>2.5</v>
      </c>
      <c r="BA76">
        <v>14.686999999999999</v>
      </c>
      <c r="BB76">
        <v>11.68</v>
      </c>
      <c r="BC76">
        <v>0.8</v>
      </c>
      <c r="BD76">
        <v>18.555</v>
      </c>
      <c r="BE76">
        <v>1882.5530000000001</v>
      </c>
      <c r="BF76">
        <v>792.30799999999999</v>
      </c>
      <c r="BG76">
        <v>1.0529999999999999</v>
      </c>
      <c r="BH76">
        <v>4.0000000000000001E-3</v>
      </c>
      <c r="BI76">
        <v>1.056</v>
      </c>
      <c r="BJ76">
        <v>0.83399999999999996</v>
      </c>
      <c r="BK76">
        <v>3.0000000000000001E-3</v>
      </c>
      <c r="BL76">
        <v>0.83699999999999997</v>
      </c>
      <c r="BM76">
        <v>9.2735000000000003</v>
      </c>
      <c r="BQ76">
        <v>0</v>
      </c>
      <c r="BR76">
        <v>0.448936</v>
      </c>
      <c r="BS76">
        <v>-5</v>
      </c>
      <c r="BT76">
        <v>5.6319999999999999E-3</v>
      </c>
      <c r="BU76">
        <v>10.970874</v>
      </c>
      <c r="BW76" s="4">
        <f t="shared" si="14"/>
        <v>2.8985049107999998</v>
      </c>
      <c r="BX76" t="e">
        <v>#NAME?</v>
      </c>
      <c r="BY76" s="4">
        <f t="shared" si="15"/>
        <v>15940.179709388321</v>
      </c>
      <c r="BZ76" s="4">
        <f t="shared" si="16"/>
        <v>6708.7258128647854</v>
      </c>
      <c r="CA76" s="4">
        <f t="shared" si="17"/>
        <v>7.0617453413688001</v>
      </c>
      <c r="CB76" s="4">
        <f t="shared" si="18"/>
        <v>78.521697150100209</v>
      </c>
    </row>
    <row r="77" spans="1:80" customFormat="1" x14ac:dyDescent="0.25">
      <c r="A77" s="26">
        <v>43530</v>
      </c>
      <c r="B77" s="29">
        <v>0.68239991898148145</v>
      </c>
      <c r="C77">
        <v>10.683999999999999</v>
      </c>
      <c r="D77">
        <v>7.0928000000000004</v>
      </c>
      <c r="E77">
        <v>70928.291031999994</v>
      </c>
      <c r="F77">
        <v>53.4</v>
      </c>
      <c r="G77">
        <v>0.2</v>
      </c>
      <c r="H77">
        <v>1409.6</v>
      </c>
      <c r="J77">
        <v>0</v>
      </c>
      <c r="K77">
        <v>0.84330000000000005</v>
      </c>
      <c r="L77">
        <v>9.0098000000000003</v>
      </c>
      <c r="M77">
        <v>5.9813999999999998</v>
      </c>
      <c r="N77">
        <v>45.025300000000001</v>
      </c>
      <c r="O77">
        <v>0.16869999999999999</v>
      </c>
      <c r="P77">
        <v>45.2</v>
      </c>
      <c r="Q77">
        <v>35.697800000000001</v>
      </c>
      <c r="R77">
        <v>0.13370000000000001</v>
      </c>
      <c r="S77">
        <v>35.799999999999997</v>
      </c>
      <c r="T77">
        <v>1409.5626</v>
      </c>
      <c r="W77">
        <v>0</v>
      </c>
      <c r="X77">
        <v>0</v>
      </c>
      <c r="Y77">
        <v>11.7</v>
      </c>
      <c r="Z77">
        <v>855</v>
      </c>
      <c r="AA77">
        <v>840</v>
      </c>
      <c r="AB77">
        <v>843</v>
      </c>
      <c r="AC77">
        <v>89</v>
      </c>
      <c r="AD77">
        <v>19.41</v>
      </c>
      <c r="AE77">
        <v>0.45</v>
      </c>
      <c r="AF77">
        <v>981</v>
      </c>
      <c r="AG77">
        <v>-3</v>
      </c>
      <c r="AH77">
        <v>52</v>
      </c>
      <c r="AI77">
        <v>35</v>
      </c>
      <c r="AJ77">
        <v>191</v>
      </c>
      <c r="AK77">
        <v>168.4</v>
      </c>
      <c r="AL77">
        <v>4.4000000000000004</v>
      </c>
      <c r="AM77">
        <v>174.7</v>
      </c>
      <c r="AN77" t="s">
        <v>155</v>
      </c>
      <c r="AO77">
        <v>2</v>
      </c>
      <c r="AP77" s="28">
        <v>0.89087962962962963</v>
      </c>
      <c r="AQ77">
        <v>47.163401</v>
      </c>
      <c r="AR77">
        <v>-88.484381999999997</v>
      </c>
      <c r="AS77">
        <v>313.89999999999998</v>
      </c>
      <c r="AT77">
        <v>37.5</v>
      </c>
      <c r="AU77">
        <v>12</v>
      </c>
      <c r="AV77">
        <v>10</v>
      </c>
      <c r="AW77" t="s">
        <v>223</v>
      </c>
      <c r="AX77">
        <v>1.5</v>
      </c>
      <c r="AY77">
        <v>2.1</v>
      </c>
      <c r="AZ77">
        <v>2.5</v>
      </c>
      <c r="BA77">
        <v>14.686999999999999</v>
      </c>
      <c r="BB77">
        <v>11.66</v>
      </c>
      <c r="BC77">
        <v>0.79</v>
      </c>
      <c r="BD77">
        <v>18.582000000000001</v>
      </c>
      <c r="BE77">
        <v>1879.4639999999999</v>
      </c>
      <c r="BF77">
        <v>794.14099999999996</v>
      </c>
      <c r="BG77">
        <v>0.98399999999999999</v>
      </c>
      <c r="BH77">
        <v>4.0000000000000001E-3</v>
      </c>
      <c r="BI77">
        <v>0.98699999999999999</v>
      </c>
      <c r="BJ77">
        <v>0.78</v>
      </c>
      <c r="BK77">
        <v>3.0000000000000001E-3</v>
      </c>
      <c r="BL77">
        <v>0.78300000000000003</v>
      </c>
      <c r="BM77">
        <v>9.3371999999999993</v>
      </c>
      <c r="BQ77">
        <v>0</v>
      </c>
      <c r="BR77">
        <v>0.48219200000000001</v>
      </c>
      <c r="BS77">
        <v>-5</v>
      </c>
      <c r="BT77">
        <v>5.0000000000000001E-3</v>
      </c>
      <c r="BU77">
        <v>11.783567</v>
      </c>
      <c r="BW77" s="4">
        <f t="shared" si="14"/>
        <v>3.1132184013999997</v>
      </c>
      <c r="BX77" t="e">
        <v>#NAME?</v>
      </c>
      <c r="BY77" s="4">
        <f t="shared" si="15"/>
        <v>17092.892497370318</v>
      </c>
      <c r="BZ77" s="4">
        <f t="shared" si="16"/>
        <v>7222.3605989548951</v>
      </c>
      <c r="CA77" s="4">
        <f t="shared" si="17"/>
        <v>7.093754468268</v>
      </c>
      <c r="CB77" s="4">
        <f t="shared" si="18"/>
        <v>84.917697719374317</v>
      </c>
    </row>
    <row r="78" spans="1:80" customFormat="1" x14ac:dyDescent="0.25">
      <c r="A78" s="26">
        <v>43530</v>
      </c>
      <c r="B78" s="29">
        <v>0.6824114930555556</v>
      </c>
      <c r="C78">
        <v>10.634</v>
      </c>
      <c r="D78">
        <v>7.1643999999999997</v>
      </c>
      <c r="E78">
        <v>71644.272949000006</v>
      </c>
      <c r="F78">
        <v>50</v>
      </c>
      <c r="G78">
        <v>0.2</v>
      </c>
      <c r="H78">
        <v>1426.2</v>
      </c>
      <c r="J78">
        <v>0</v>
      </c>
      <c r="K78">
        <v>0.84299999999999997</v>
      </c>
      <c r="L78">
        <v>8.9642999999999997</v>
      </c>
      <c r="M78">
        <v>6.0393999999999997</v>
      </c>
      <c r="N78">
        <v>42.143999999999998</v>
      </c>
      <c r="O78">
        <v>0.1686</v>
      </c>
      <c r="P78">
        <v>42.3</v>
      </c>
      <c r="Q78">
        <v>33.4133</v>
      </c>
      <c r="R78">
        <v>0.13370000000000001</v>
      </c>
      <c r="S78">
        <v>33.5</v>
      </c>
      <c r="T78">
        <v>1426.2003</v>
      </c>
      <c r="W78">
        <v>0</v>
      </c>
      <c r="X78">
        <v>0</v>
      </c>
      <c r="Y78">
        <v>11.8</v>
      </c>
      <c r="Z78">
        <v>855</v>
      </c>
      <c r="AA78">
        <v>839</v>
      </c>
      <c r="AB78">
        <v>842</v>
      </c>
      <c r="AC78">
        <v>89</v>
      </c>
      <c r="AD78">
        <v>19.41</v>
      </c>
      <c r="AE78">
        <v>0.45</v>
      </c>
      <c r="AF78">
        <v>981</v>
      </c>
      <c r="AG78">
        <v>-3</v>
      </c>
      <c r="AH78">
        <v>52</v>
      </c>
      <c r="AI78">
        <v>35</v>
      </c>
      <c r="AJ78">
        <v>190.6</v>
      </c>
      <c r="AK78">
        <v>169</v>
      </c>
      <c r="AL78">
        <v>4.4000000000000004</v>
      </c>
      <c r="AM78">
        <v>175</v>
      </c>
      <c r="AN78" t="s">
        <v>155</v>
      </c>
      <c r="AO78">
        <v>2</v>
      </c>
      <c r="AP78" s="28">
        <v>0.89089120370370367</v>
      </c>
      <c r="AQ78">
        <v>47.163533999999999</v>
      </c>
      <c r="AR78">
        <v>-88.484504999999999</v>
      </c>
      <c r="AS78">
        <v>313.60000000000002</v>
      </c>
      <c r="AT78">
        <v>38.299999999999997</v>
      </c>
      <c r="AU78">
        <v>12</v>
      </c>
      <c r="AV78">
        <v>10</v>
      </c>
      <c r="AW78" t="s">
        <v>223</v>
      </c>
      <c r="AX78">
        <v>1.5</v>
      </c>
      <c r="AY78">
        <v>2.1</v>
      </c>
      <c r="AZ78">
        <v>2.5</v>
      </c>
      <c r="BA78">
        <v>14.686999999999999</v>
      </c>
      <c r="BB78">
        <v>11.64</v>
      </c>
      <c r="BC78">
        <v>0.79</v>
      </c>
      <c r="BD78">
        <v>18.628</v>
      </c>
      <c r="BE78">
        <v>1868.22</v>
      </c>
      <c r="BF78">
        <v>801.08900000000006</v>
      </c>
      <c r="BG78">
        <v>0.92</v>
      </c>
      <c r="BH78">
        <v>4.0000000000000001E-3</v>
      </c>
      <c r="BI78">
        <v>0.92300000000000004</v>
      </c>
      <c r="BJ78">
        <v>0.72899999999999998</v>
      </c>
      <c r="BK78">
        <v>3.0000000000000001E-3</v>
      </c>
      <c r="BL78">
        <v>0.73199999999999998</v>
      </c>
      <c r="BM78">
        <v>9.4384999999999994</v>
      </c>
      <c r="BQ78">
        <v>0</v>
      </c>
      <c r="BR78">
        <v>0.49859199999999998</v>
      </c>
      <c r="BS78">
        <v>-5</v>
      </c>
      <c r="BT78">
        <v>5.0000000000000001E-3</v>
      </c>
      <c r="BU78">
        <v>12.184341999999999</v>
      </c>
      <c r="BW78" s="4">
        <f t="shared" si="14"/>
        <v>3.2191031563999997</v>
      </c>
      <c r="BX78" t="e">
        <v>#NAME?</v>
      </c>
      <c r="BY78" s="4">
        <f t="shared" si="15"/>
        <v>17568.507643195029</v>
      </c>
      <c r="BZ78" s="4">
        <f t="shared" si="16"/>
        <v>7533.3409445244488</v>
      </c>
      <c r="CA78" s="4">
        <f t="shared" si="17"/>
        <v>6.8554249884323992</v>
      </c>
      <c r="CB78" s="4">
        <f t="shared" si="18"/>
        <v>88.758475656130599</v>
      </c>
    </row>
    <row r="79" spans="1:80" customFormat="1" x14ac:dyDescent="0.25">
      <c r="A79" s="26">
        <v>43530</v>
      </c>
      <c r="B79" s="29">
        <v>0.68242306712962952</v>
      </c>
      <c r="C79">
        <v>10.6</v>
      </c>
      <c r="D79">
        <v>7.2759999999999998</v>
      </c>
      <c r="E79">
        <v>72760.263158000002</v>
      </c>
      <c r="F79">
        <v>46.6</v>
      </c>
      <c r="G79">
        <v>0.2</v>
      </c>
      <c r="H79">
        <v>1445.9</v>
      </c>
      <c r="J79">
        <v>0</v>
      </c>
      <c r="K79">
        <v>0.84219999999999995</v>
      </c>
      <c r="L79">
        <v>8.9268999999999998</v>
      </c>
      <c r="M79">
        <v>6.1275000000000004</v>
      </c>
      <c r="N79">
        <v>39.2776</v>
      </c>
      <c r="O79">
        <v>0.16839999999999999</v>
      </c>
      <c r="P79">
        <v>39.4</v>
      </c>
      <c r="Q79">
        <v>31.140799999999999</v>
      </c>
      <c r="R79">
        <v>0.13350000000000001</v>
      </c>
      <c r="S79">
        <v>31.3</v>
      </c>
      <c r="T79">
        <v>1445.8925999999999</v>
      </c>
      <c r="W79">
        <v>0</v>
      </c>
      <c r="X79">
        <v>0</v>
      </c>
      <c r="Y79">
        <v>11.7</v>
      </c>
      <c r="Z79">
        <v>855</v>
      </c>
      <c r="AA79">
        <v>840</v>
      </c>
      <c r="AB79">
        <v>841</v>
      </c>
      <c r="AC79">
        <v>89</v>
      </c>
      <c r="AD79">
        <v>19.41</v>
      </c>
      <c r="AE79">
        <v>0.45</v>
      </c>
      <c r="AF79">
        <v>981</v>
      </c>
      <c r="AG79">
        <v>-3</v>
      </c>
      <c r="AH79">
        <v>52</v>
      </c>
      <c r="AI79">
        <v>35</v>
      </c>
      <c r="AJ79">
        <v>190</v>
      </c>
      <c r="AK79">
        <v>169</v>
      </c>
      <c r="AL79">
        <v>4.3</v>
      </c>
      <c r="AM79">
        <v>174.6</v>
      </c>
      <c r="AN79" t="s">
        <v>155</v>
      </c>
      <c r="AO79">
        <v>2</v>
      </c>
      <c r="AP79" s="28">
        <v>0.89090277777777782</v>
      </c>
      <c r="AQ79">
        <v>47.163671000000001</v>
      </c>
      <c r="AR79">
        <v>-88.484628000000001</v>
      </c>
      <c r="AS79">
        <v>314</v>
      </c>
      <c r="AT79">
        <v>39</v>
      </c>
      <c r="AU79">
        <v>12</v>
      </c>
      <c r="AV79">
        <v>10</v>
      </c>
      <c r="AW79" t="s">
        <v>223</v>
      </c>
      <c r="AX79">
        <v>1.2132000000000001</v>
      </c>
      <c r="AY79">
        <v>1.9088000000000001</v>
      </c>
      <c r="AZ79">
        <v>2.3088000000000002</v>
      </c>
      <c r="BA79">
        <v>14.686999999999999</v>
      </c>
      <c r="BB79">
        <v>11.58</v>
      </c>
      <c r="BC79">
        <v>0.79</v>
      </c>
      <c r="BD79">
        <v>18.742999999999999</v>
      </c>
      <c r="BE79">
        <v>1853.95</v>
      </c>
      <c r="BF79">
        <v>809.95600000000002</v>
      </c>
      <c r="BG79">
        <v>0.85399999999999998</v>
      </c>
      <c r="BH79">
        <v>4.0000000000000001E-3</v>
      </c>
      <c r="BI79">
        <v>0.85799999999999998</v>
      </c>
      <c r="BJ79">
        <v>0.67700000000000005</v>
      </c>
      <c r="BK79">
        <v>3.0000000000000001E-3</v>
      </c>
      <c r="BL79">
        <v>0.68</v>
      </c>
      <c r="BM79">
        <v>9.5356000000000005</v>
      </c>
      <c r="BQ79">
        <v>0</v>
      </c>
      <c r="BR79">
        <v>0.47275</v>
      </c>
      <c r="BS79">
        <v>-5</v>
      </c>
      <c r="BT79">
        <v>5.0000000000000001E-3</v>
      </c>
      <c r="BU79">
        <v>11.552834000000001</v>
      </c>
      <c r="BW79" s="4">
        <f t="shared" si="14"/>
        <v>3.0522587427999999</v>
      </c>
      <c r="BX79" t="e">
        <v>#NAME?</v>
      </c>
      <c r="BY79" s="4">
        <f t="shared" si="15"/>
        <v>16530.703055480742</v>
      </c>
      <c r="BZ79" s="4">
        <f t="shared" si="16"/>
        <v>7221.954272771628</v>
      </c>
      <c r="CA79" s="4">
        <f t="shared" si="17"/>
        <v>6.036455119372401</v>
      </c>
      <c r="CB79" s="4">
        <f t="shared" si="18"/>
        <v>85.023960762610727</v>
      </c>
    </row>
    <row r="80" spans="1:80" customFormat="1" x14ac:dyDescent="0.25">
      <c r="A80" s="26">
        <v>43530</v>
      </c>
      <c r="B80" s="29">
        <v>0.68243464120370367</v>
      </c>
      <c r="C80">
        <v>10.584</v>
      </c>
      <c r="D80">
        <v>7.3193000000000001</v>
      </c>
      <c r="E80">
        <v>73193.200339999996</v>
      </c>
      <c r="F80">
        <v>44.1</v>
      </c>
      <c r="G80">
        <v>0.2</v>
      </c>
      <c r="H80">
        <v>1472.3</v>
      </c>
      <c r="J80">
        <v>0</v>
      </c>
      <c r="K80">
        <v>0.84189999999999998</v>
      </c>
      <c r="L80">
        <v>8.9106000000000005</v>
      </c>
      <c r="M80">
        <v>6.1619999999999999</v>
      </c>
      <c r="N80">
        <v>37.109000000000002</v>
      </c>
      <c r="O80">
        <v>0.16839999999999999</v>
      </c>
      <c r="P80">
        <v>37.299999999999997</v>
      </c>
      <c r="Q80">
        <v>29.421399999999998</v>
      </c>
      <c r="R80">
        <v>0.13350000000000001</v>
      </c>
      <c r="S80">
        <v>29.6</v>
      </c>
      <c r="T80">
        <v>1472.2887000000001</v>
      </c>
      <c r="W80">
        <v>0</v>
      </c>
      <c r="X80">
        <v>0</v>
      </c>
      <c r="Y80">
        <v>11.7</v>
      </c>
      <c r="Z80">
        <v>855</v>
      </c>
      <c r="AA80">
        <v>840</v>
      </c>
      <c r="AB80">
        <v>842</v>
      </c>
      <c r="AC80">
        <v>89</v>
      </c>
      <c r="AD80">
        <v>19.41</v>
      </c>
      <c r="AE80">
        <v>0.45</v>
      </c>
      <c r="AF80">
        <v>981</v>
      </c>
      <c r="AG80">
        <v>-3</v>
      </c>
      <c r="AH80">
        <v>52</v>
      </c>
      <c r="AI80">
        <v>35</v>
      </c>
      <c r="AJ80">
        <v>190</v>
      </c>
      <c r="AK80">
        <v>169</v>
      </c>
      <c r="AL80">
        <v>4.4000000000000004</v>
      </c>
      <c r="AM80">
        <v>174.2</v>
      </c>
      <c r="AN80" t="s">
        <v>155</v>
      </c>
      <c r="AO80">
        <v>2</v>
      </c>
      <c r="AP80" s="28">
        <v>0.89091435185185175</v>
      </c>
      <c r="AQ80">
        <v>47.163798999999997</v>
      </c>
      <c r="AR80">
        <v>-88.484772000000007</v>
      </c>
      <c r="AS80">
        <v>313.89999999999998</v>
      </c>
      <c r="AT80">
        <v>39.4</v>
      </c>
      <c r="AU80">
        <v>12</v>
      </c>
      <c r="AV80">
        <v>10</v>
      </c>
      <c r="AW80" t="s">
        <v>223</v>
      </c>
      <c r="AX80">
        <v>1.3912</v>
      </c>
      <c r="AY80">
        <v>2.3780000000000001</v>
      </c>
      <c r="AZ80">
        <v>2.778</v>
      </c>
      <c r="BA80">
        <v>14.686999999999999</v>
      </c>
      <c r="BB80">
        <v>11.55</v>
      </c>
      <c r="BC80">
        <v>0.79</v>
      </c>
      <c r="BD80">
        <v>18.782</v>
      </c>
      <c r="BE80">
        <v>1848.0350000000001</v>
      </c>
      <c r="BF80">
        <v>813.39099999999996</v>
      </c>
      <c r="BG80">
        <v>0.80600000000000005</v>
      </c>
      <c r="BH80">
        <v>4.0000000000000001E-3</v>
      </c>
      <c r="BI80">
        <v>0.81</v>
      </c>
      <c r="BJ80">
        <v>0.63900000000000001</v>
      </c>
      <c r="BK80">
        <v>3.0000000000000001E-3</v>
      </c>
      <c r="BL80">
        <v>0.64200000000000002</v>
      </c>
      <c r="BM80">
        <v>9.6964000000000006</v>
      </c>
      <c r="BQ80">
        <v>0</v>
      </c>
      <c r="BR80">
        <v>0.493226</v>
      </c>
      <c r="BS80">
        <v>-5</v>
      </c>
      <c r="BT80">
        <v>5.3670000000000002E-3</v>
      </c>
      <c r="BU80">
        <v>12.053216000000001</v>
      </c>
      <c r="BW80" s="4">
        <f t="shared" si="14"/>
        <v>3.1844596672000001</v>
      </c>
      <c r="BX80" t="e">
        <v>#NAME?</v>
      </c>
      <c r="BY80" s="4">
        <f t="shared" si="15"/>
        <v>17191.663650586212</v>
      </c>
      <c r="BZ80" s="4">
        <f t="shared" si="16"/>
        <v>7566.7097692489415</v>
      </c>
      <c r="CA80" s="4">
        <f t="shared" si="17"/>
        <v>5.9444074775232014</v>
      </c>
      <c r="CB80" s="4">
        <f t="shared" si="18"/>
        <v>90.202429835768342</v>
      </c>
    </row>
    <row r="81" spans="1:80" customFormat="1" x14ac:dyDescent="0.25">
      <c r="A81" s="26">
        <v>43530</v>
      </c>
      <c r="B81" s="29">
        <v>0.68244621527777782</v>
      </c>
      <c r="C81">
        <v>10.58</v>
      </c>
      <c r="D81">
        <v>7.3146000000000004</v>
      </c>
      <c r="E81">
        <v>73146.403653999994</v>
      </c>
      <c r="F81">
        <v>42</v>
      </c>
      <c r="G81">
        <v>0.2</v>
      </c>
      <c r="H81">
        <v>1483.5</v>
      </c>
      <c r="J81">
        <v>0</v>
      </c>
      <c r="K81">
        <v>0.84189999999999998</v>
      </c>
      <c r="L81">
        <v>8.9077000000000002</v>
      </c>
      <c r="M81">
        <v>6.1585000000000001</v>
      </c>
      <c r="N81">
        <v>35.336399999999998</v>
      </c>
      <c r="O81">
        <v>0.16839999999999999</v>
      </c>
      <c r="P81">
        <v>35.5</v>
      </c>
      <c r="Q81">
        <v>28.016100000000002</v>
      </c>
      <c r="R81">
        <v>0.13350000000000001</v>
      </c>
      <c r="S81">
        <v>28.1</v>
      </c>
      <c r="T81">
        <v>1483.4603999999999</v>
      </c>
      <c r="W81">
        <v>0</v>
      </c>
      <c r="X81">
        <v>0</v>
      </c>
      <c r="Y81">
        <v>11.7</v>
      </c>
      <c r="Z81">
        <v>855</v>
      </c>
      <c r="AA81">
        <v>839</v>
      </c>
      <c r="AB81">
        <v>842</v>
      </c>
      <c r="AC81">
        <v>89</v>
      </c>
      <c r="AD81">
        <v>19.41</v>
      </c>
      <c r="AE81">
        <v>0.45</v>
      </c>
      <c r="AF81">
        <v>981</v>
      </c>
      <c r="AG81">
        <v>-3</v>
      </c>
      <c r="AH81">
        <v>52</v>
      </c>
      <c r="AI81">
        <v>35</v>
      </c>
      <c r="AJ81">
        <v>190</v>
      </c>
      <c r="AK81">
        <v>168.6</v>
      </c>
      <c r="AL81">
        <v>4.4000000000000004</v>
      </c>
      <c r="AM81">
        <v>174</v>
      </c>
      <c r="AN81" t="s">
        <v>155</v>
      </c>
      <c r="AO81">
        <v>2</v>
      </c>
      <c r="AP81" s="28">
        <v>0.8909259259259259</v>
      </c>
      <c r="AQ81">
        <v>47.163918000000002</v>
      </c>
      <c r="AR81">
        <v>-88.484926000000002</v>
      </c>
      <c r="AS81">
        <v>314</v>
      </c>
      <c r="AT81">
        <v>39.200000000000003</v>
      </c>
      <c r="AU81">
        <v>12</v>
      </c>
      <c r="AV81">
        <v>9</v>
      </c>
      <c r="AW81" t="s">
        <v>222</v>
      </c>
      <c r="AX81">
        <v>1.4</v>
      </c>
      <c r="AY81">
        <v>1.062937</v>
      </c>
      <c r="AZ81">
        <v>2.0359639999999999</v>
      </c>
      <c r="BA81">
        <v>14.686999999999999</v>
      </c>
      <c r="BB81">
        <v>11.56</v>
      </c>
      <c r="BC81">
        <v>0.79</v>
      </c>
      <c r="BD81">
        <v>18.774000000000001</v>
      </c>
      <c r="BE81">
        <v>1848.075</v>
      </c>
      <c r="BF81">
        <v>813.21299999999997</v>
      </c>
      <c r="BG81">
        <v>0.76800000000000002</v>
      </c>
      <c r="BH81">
        <v>4.0000000000000001E-3</v>
      </c>
      <c r="BI81">
        <v>0.77100000000000002</v>
      </c>
      <c r="BJ81">
        <v>0.60899999999999999</v>
      </c>
      <c r="BK81">
        <v>3.0000000000000001E-3</v>
      </c>
      <c r="BL81">
        <v>0.61199999999999999</v>
      </c>
      <c r="BM81">
        <v>9.7733000000000008</v>
      </c>
      <c r="BQ81">
        <v>0</v>
      </c>
      <c r="BR81">
        <v>0.51866400000000001</v>
      </c>
      <c r="BS81">
        <v>-5</v>
      </c>
      <c r="BT81">
        <v>5.6319999999999999E-3</v>
      </c>
      <c r="BU81">
        <v>12.674852</v>
      </c>
      <c r="BW81" s="4">
        <f t="shared" si="14"/>
        <v>3.3486958983999999</v>
      </c>
      <c r="BX81" t="e">
        <v>#NAME?</v>
      </c>
      <c r="BY81" s="4">
        <f t="shared" si="15"/>
        <v>18078.702713420822</v>
      </c>
      <c r="BZ81" s="4">
        <f t="shared" si="16"/>
        <v>7955.2161409515775</v>
      </c>
      <c r="CA81" s="4">
        <f t="shared" si="17"/>
        <v>5.9575125211223998</v>
      </c>
      <c r="CB81" s="4">
        <f t="shared" si="18"/>
        <v>95.606826145624893</v>
      </c>
    </row>
    <row r="82" spans="1:80" customFormat="1" x14ac:dyDescent="0.25">
      <c r="A82" s="26">
        <v>43530</v>
      </c>
      <c r="B82" s="29">
        <v>0.68245778935185186</v>
      </c>
      <c r="C82">
        <v>10.574999999999999</v>
      </c>
      <c r="D82">
        <v>7.3120000000000003</v>
      </c>
      <c r="E82">
        <v>73120</v>
      </c>
      <c r="F82">
        <v>39.9</v>
      </c>
      <c r="G82">
        <v>0.2</v>
      </c>
      <c r="H82">
        <v>1497.6</v>
      </c>
      <c r="J82">
        <v>0</v>
      </c>
      <c r="K82">
        <v>0.84199999999999997</v>
      </c>
      <c r="L82">
        <v>8.9036000000000008</v>
      </c>
      <c r="M82">
        <v>6.1563999999999997</v>
      </c>
      <c r="N82">
        <v>33.6053</v>
      </c>
      <c r="O82">
        <v>0.16839999999999999</v>
      </c>
      <c r="P82">
        <v>33.799999999999997</v>
      </c>
      <c r="Q82">
        <v>26.6435</v>
      </c>
      <c r="R82">
        <v>0.13350000000000001</v>
      </c>
      <c r="S82">
        <v>26.8</v>
      </c>
      <c r="T82">
        <v>1497.6087</v>
      </c>
      <c r="W82">
        <v>0</v>
      </c>
      <c r="X82">
        <v>0</v>
      </c>
      <c r="Y82">
        <v>11.7</v>
      </c>
      <c r="Z82">
        <v>856</v>
      </c>
      <c r="AA82">
        <v>840</v>
      </c>
      <c r="AB82">
        <v>842</v>
      </c>
      <c r="AC82">
        <v>89</v>
      </c>
      <c r="AD82">
        <v>19.41</v>
      </c>
      <c r="AE82">
        <v>0.45</v>
      </c>
      <c r="AF82">
        <v>981</v>
      </c>
      <c r="AG82">
        <v>-3</v>
      </c>
      <c r="AH82">
        <v>52</v>
      </c>
      <c r="AI82">
        <v>35</v>
      </c>
      <c r="AJ82">
        <v>190</v>
      </c>
      <c r="AK82">
        <v>168</v>
      </c>
      <c r="AL82">
        <v>4.3</v>
      </c>
      <c r="AM82">
        <v>174</v>
      </c>
      <c r="AN82" t="s">
        <v>155</v>
      </c>
      <c r="AO82">
        <v>2</v>
      </c>
      <c r="AP82" s="28">
        <v>0.89093750000000005</v>
      </c>
      <c r="AQ82">
        <v>47.164011000000002</v>
      </c>
      <c r="AR82">
        <v>-88.485117000000002</v>
      </c>
      <c r="AS82">
        <v>314.39999999999998</v>
      </c>
      <c r="AT82">
        <v>39.1</v>
      </c>
      <c r="AU82">
        <v>12</v>
      </c>
      <c r="AV82">
        <v>9</v>
      </c>
      <c r="AW82" t="s">
        <v>222</v>
      </c>
      <c r="AX82">
        <v>1.4955959999999999</v>
      </c>
      <c r="AY82">
        <v>1.2867869999999999</v>
      </c>
      <c r="AZ82">
        <v>2.1911909999999999</v>
      </c>
      <c r="BA82">
        <v>14.686999999999999</v>
      </c>
      <c r="BB82">
        <v>11.56</v>
      </c>
      <c r="BC82">
        <v>0.79</v>
      </c>
      <c r="BD82">
        <v>18.771000000000001</v>
      </c>
      <c r="BE82">
        <v>1847.81</v>
      </c>
      <c r="BF82">
        <v>813.19</v>
      </c>
      <c r="BG82">
        <v>0.73</v>
      </c>
      <c r="BH82">
        <v>4.0000000000000001E-3</v>
      </c>
      <c r="BI82">
        <v>0.73399999999999999</v>
      </c>
      <c r="BJ82">
        <v>0.57899999999999996</v>
      </c>
      <c r="BK82">
        <v>3.0000000000000001E-3</v>
      </c>
      <c r="BL82">
        <v>0.58199999999999996</v>
      </c>
      <c r="BM82">
        <v>9.8696000000000002</v>
      </c>
      <c r="BQ82">
        <v>0</v>
      </c>
      <c r="BR82">
        <v>0.46889599999999998</v>
      </c>
      <c r="BS82">
        <v>-5</v>
      </c>
      <c r="BT82">
        <v>5.0000000000000001E-3</v>
      </c>
      <c r="BU82">
        <v>11.458646</v>
      </c>
      <c r="BW82" s="4">
        <f t="shared" si="14"/>
        <v>3.0273742732</v>
      </c>
      <c r="BX82" t="e">
        <v>#NAME?</v>
      </c>
      <c r="BY82" s="4">
        <f t="shared" si="15"/>
        <v>16341.630633447669</v>
      </c>
      <c r="BZ82" s="4">
        <f t="shared" si="16"/>
        <v>7191.675883783133</v>
      </c>
      <c r="CA82" s="4">
        <f t="shared" si="17"/>
        <v>5.1205503470411999</v>
      </c>
      <c r="CB82" s="4">
        <f t="shared" si="18"/>
        <v>87.284600527042883</v>
      </c>
    </row>
    <row r="83" spans="1:80" customFormat="1" x14ac:dyDescent="0.25">
      <c r="A83" s="26">
        <v>43530</v>
      </c>
      <c r="B83" s="29">
        <v>0.6824693634259259</v>
      </c>
      <c r="C83">
        <v>10.56</v>
      </c>
      <c r="D83">
        <v>7.3132999999999999</v>
      </c>
      <c r="E83">
        <v>73132.783060000002</v>
      </c>
      <c r="F83">
        <v>38.4</v>
      </c>
      <c r="G83">
        <v>0.2</v>
      </c>
      <c r="H83">
        <v>1506.3</v>
      </c>
      <c r="J83">
        <v>0</v>
      </c>
      <c r="K83">
        <v>0.84209999999999996</v>
      </c>
      <c r="L83">
        <v>8.8922000000000008</v>
      </c>
      <c r="M83">
        <v>6.1582999999999997</v>
      </c>
      <c r="N83">
        <v>32.3123</v>
      </c>
      <c r="O83">
        <v>0.16839999999999999</v>
      </c>
      <c r="P83">
        <v>32.5</v>
      </c>
      <c r="Q83">
        <v>25.618400000000001</v>
      </c>
      <c r="R83">
        <v>0.13350000000000001</v>
      </c>
      <c r="S83">
        <v>25.8</v>
      </c>
      <c r="T83">
        <v>1506.3042</v>
      </c>
      <c r="W83">
        <v>0</v>
      </c>
      <c r="X83">
        <v>0</v>
      </c>
      <c r="Y83">
        <v>11.7</v>
      </c>
      <c r="Z83">
        <v>855</v>
      </c>
      <c r="AA83">
        <v>840</v>
      </c>
      <c r="AB83">
        <v>841</v>
      </c>
      <c r="AC83">
        <v>89</v>
      </c>
      <c r="AD83">
        <v>19.41</v>
      </c>
      <c r="AE83">
        <v>0.45</v>
      </c>
      <c r="AF83">
        <v>981</v>
      </c>
      <c r="AG83">
        <v>-3</v>
      </c>
      <c r="AH83">
        <v>52</v>
      </c>
      <c r="AI83">
        <v>35</v>
      </c>
      <c r="AJ83">
        <v>190</v>
      </c>
      <c r="AK83">
        <v>168</v>
      </c>
      <c r="AL83">
        <v>4.4000000000000004</v>
      </c>
      <c r="AM83">
        <v>174</v>
      </c>
      <c r="AN83" t="s">
        <v>155</v>
      </c>
      <c r="AO83">
        <v>2</v>
      </c>
      <c r="AP83" s="28">
        <v>0.89094907407407409</v>
      </c>
      <c r="AQ83">
        <v>47.164098000000003</v>
      </c>
      <c r="AR83">
        <v>-88.485313000000005</v>
      </c>
      <c r="AS83">
        <v>314.60000000000002</v>
      </c>
      <c r="AT83">
        <v>39.200000000000003</v>
      </c>
      <c r="AU83">
        <v>12</v>
      </c>
      <c r="AV83">
        <v>9</v>
      </c>
      <c r="AW83" t="s">
        <v>222</v>
      </c>
      <c r="AX83">
        <v>1.5955999999999999</v>
      </c>
      <c r="AY83">
        <v>1.0132000000000001</v>
      </c>
      <c r="AZ83">
        <v>2.2955999999999999</v>
      </c>
      <c r="BA83">
        <v>14.686999999999999</v>
      </c>
      <c r="BB83">
        <v>11.57</v>
      </c>
      <c r="BC83">
        <v>0.79</v>
      </c>
      <c r="BD83">
        <v>18.756</v>
      </c>
      <c r="BE83">
        <v>1846.4939999999999</v>
      </c>
      <c r="BF83">
        <v>813.904</v>
      </c>
      <c r="BG83">
        <v>0.70299999999999996</v>
      </c>
      <c r="BH83">
        <v>4.0000000000000001E-3</v>
      </c>
      <c r="BI83">
        <v>0.70599999999999996</v>
      </c>
      <c r="BJ83">
        <v>0.55700000000000005</v>
      </c>
      <c r="BK83">
        <v>3.0000000000000001E-3</v>
      </c>
      <c r="BL83">
        <v>0.56000000000000005</v>
      </c>
      <c r="BM83">
        <v>9.9326000000000008</v>
      </c>
      <c r="BQ83">
        <v>0</v>
      </c>
      <c r="BR83">
        <v>0.444552</v>
      </c>
      <c r="BS83">
        <v>-5</v>
      </c>
      <c r="BT83">
        <v>5.3680000000000004E-3</v>
      </c>
      <c r="BU83">
        <v>10.86374</v>
      </c>
      <c r="BW83" s="4">
        <f t="shared" si="14"/>
        <v>2.8702001079999997</v>
      </c>
      <c r="BX83" t="e">
        <v>#NAME?</v>
      </c>
      <c r="BY83" s="4">
        <f t="shared" si="15"/>
        <v>15482.177355530808</v>
      </c>
      <c r="BZ83" s="4">
        <f t="shared" si="16"/>
        <v>6824.2875841329278</v>
      </c>
      <c r="CA83" s="4">
        <f t="shared" si="17"/>
        <v>4.6702414343240006</v>
      </c>
      <c r="CB83" s="4">
        <f t="shared" si="18"/>
        <v>83.281220952543208</v>
      </c>
    </row>
    <row r="84" spans="1:80" customFormat="1" x14ac:dyDescent="0.25">
      <c r="A84" s="26">
        <v>43530</v>
      </c>
      <c r="B84" s="29">
        <v>0.68248093749999994</v>
      </c>
      <c r="C84">
        <v>10.56</v>
      </c>
      <c r="D84">
        <v>7.3102</v>
      </c>
      <c r="E84">
        <v>73102.399999999994</v>
      </c>
      <c r="F84">
        <v>36.9</v>
      </c>
      <c r="G84">
        <v>0.2</v>
      </c>
      <c r="H84">
        <v>1500.6</v>
      </c>
      <c r="J84">
        <v>0</v>
      </c>
      <c r="K84">
        <v>0.84209999999999996</v>
      </c>
      <c r="L84">
        <v>8.8924000000000003</v>
      </c>
      <c r="M84">
        <v>6.1558999999999999</v>
      </c>
      <c r="N84">
        <v>31.099399999999999</v>
      </c>
      <c r="O84">
        <v>0.16839999999999999</v>
      </c>
      <c r="P84">
        <v>31.3</v>
      </c>
      <c r="Q84">
        <v>24.6568</v>
      </c>
      <c r="R84">
        <v>0.13350000000000001</v>
      </c>
      <c r="S84">
        <v>24.8</v>
      </c>
      <c r="T84">
        <v>1500.5807</v>
      </c>
      <c r="W84">
        <v>0</v>
      </c>
      <c r="X84">
        <v>0</v>
      </c>
      <c r="Y84">
        <v>11.7</v>
      </c>
      <c r="Z84">
        <v>855</v>
      </c>
      <c r="AA84">
        <v>840</v>
      </c>
      <c r="AB84">
        <v>842</v>
      </c>
      <c r="AC84">
        <v>89</v>
      </c>
      <c r="AD84">
        <v>19.41</v>
      </c>
      <c r="AE84">
        <v>0.45</v>
      </c>
      <c r="AF84">
        <v>981</v>
      </c>
      <c r="AG84">
        <v>-3</v>
      </c>
      <c r="AH84">
        <v>52</v>
      </c>
      <c r="AI84">
        <v>35</v>
      </c>
      <c r="AJ84">
        <v>190</v>
      </c>
      <c r="AK84">
        <v>168</v>
      </c>
      <c r="AL84">
        <v>4.4000000000000004</v>
      </c>
      <c r="AM84">
        <v>174</v>
      </c>
      <c r="AN84" t="s">
        <v>155</v>
      </c>
      <c r="AO84">
        <v>2</v>
      </c>
      <c r="AP84" s="28">
        <v>0.89096064814814813</v>
      </c>
      <c r="AQ84">
        <v>47.164174000000003</v>
      </c>
      <c r="AR84">
        <v>-88.485513999999995</v>
      </c>
      <c r="AS84">
        <v>314.7</v>
      </c>
      <c r="AT84">
        <v>39</v>
      </c>
      <c r="AU84">
        <v>12</v>
      </c>
      <c r="AV84">
        <v>9</v>
      </c>
      <c r="AW84" t="s">
        <v>222</v>
      </c>
      <c r="AX84">
        <v>1.6956</v>
      </c>
      <c r="AY84">
        <v>1</v>
      </c>
      <c r="AZ84">
        <v>2.2999999999999998</v>
      </c>
      <c r="BA84">
        <v>14.686999999999999</v>
      </c>
      <c r="BB84">
        <v>11.57</v>
      </c>
      <c r="BC84">
        <v>0.79</v>
      </c>
      <c r="BD84">
        <v>18.753</v>
      </c>
      <c r="BE84">
        <v>1846.876</v>
      </c>
      <c r="BF84">
        <v>813.73400000000004</v>
      </c>
      <c r="BG84">
        <v>0.67600000000000005</v>
      </c>
      <c r="BH84">
        <v>4.0000000000000001E-3</v>
      </c>
      <c r="BI84">
        <v>0.68</v>
      </c>
      <c r="BJ84">
        <v>0.53600000000000003</v>
      </c>
      <c r="BK84">
        <v>3.0000000000000001E-3</v>
      </c>
      <c r="BL84">
        <v>0.53900000000000003</v>
      </c>
      <c r="BM84">
        <v>9.8966999999999992</v>
      </c>
      <c r="BQ84">
        <v>0</v>
      </c>
      <c r="BR84">
        <v>0.42403200000000002</v>
      </c>
      <c r="BS84">
        <v>-5</v>
      </c>
      <c r="BT84">
        <v>6.0000000000000001E-3</v>
      </c>
      <c r="BU84">
        <v>10.362282</v>
      </c>
      <c r="BW84" s="4">
        <f t="shared" si="14"/>
        <v>2.7377149044000002</v>
      </c>
      <c r="BX84" t="e">
        <v>#NAME?</v>
      </c>
      <c r="BY84" s="4">
        <f t="shared" si="15"/>
        <v>14770.592576770499</v>
      </c>
      <c r="BZ84" s="4">
        <f t="shared" si="16"/>
        <v>6507.9265634865396</v>
      </c>
      <c r="CA84" s="4">
        <f t="shared" si="17"/>
        <v>4.2867185567136001</v>
      </c>
      <c r="CB84" s="4">
        <f t="shared" si="18"/>
        <v>79.149939440722918</v>
      </c>
    </row>
    <row r="85" spans="1:80" customFormat="1" x14ac:dyDescent="0.25">
      <c r="A85" s="26">
        <v>43530</v>
      </c>
      <c r="B85" s="29">
        <v>0.68249251157407409</v>
      </c>
      <c r="C85">
        <v>10.56</v>
      </c>
      <c r="D85">
        <v>7.2828999999999997</v>
      </c>
      <c r="E85">
        <v>72829.392173</v>
      </c>
      <c r="F85">
        <v>35.700000000000003</v>
      </c>
      <c r="G85">
        <v>0.1</v>
      </c>
      <c r="H85">
        <v>1502.7</v>
      </c>
      <c r="J85">
        <v>0</v>
      </c>
      <c r="K85">
        <v>0.84230000000000005</v>
      </c>
      <c r="L85">
        <v>8.8949999999999996</v>
      </c>
      <c r="M85">
        <v>6.1345999999999998</v>
      </c>
      <c r="N85">
        <v>30.0321</v>
      </c>
      <c r="O85">
        <v>8.4199999999999997E-2</v>
      </c>
      <c r="P85">
        <v>30.1</v>
      </c>
      <c r="Q85">
        <v>23.810600000000001</v>
      </c>
      <c r="R85">
        <v>6.6799999999999998E-2</v>
      </c>
      <c r="S85">
        <v>23.9</v>
      </c>
      <c r="T85">
        <v>1502.6628000000001</v>
      </c>
      <c r="W85">
        <v>0</v>
      </c>
      <c r="X85">
        <v>0</v>
      </c>
      <c r="Y85">
        <v>11.7</v>
      </c>
      <c r="Z85">
        <v>856</v>
      </c>
      <c r="AA85">
        <v>840</v>
      </c>
      <c r="AB85">
        <v>842</v>
      </c>
      <c r="AC85">
        <v>89</v>
      </c>
      <c r="AD85">
        <v>19.41</v>
      </c>
      <c r="AE85">
        <v>0.45</v>
      </c>
      <c r="AF85">
        <v>981</v>
      </c>
      <c r="AG85">
        <v>-3</v>
      </c>
      <c r="AH85">
        <v>52</v>
      </c>
      <c r="AI85">
        <v>35</v>
      </c>
      <c r="AJ85">
        <v>190</v>
      </c>
      <c r="AK85">
        <v>168</v>
      </c>
      <c r="AL85">
        <v>4.3</v>
      </c>
      <c r="AM85">
        <v>174</v>
      </c>
      <c r="AN85" t="s">
        <v>155</v>
      </c>
      <c r="AO85">
        <v>2</v>
      </c>
      <c r="AP85" s="28">
        <v>0.89097222222222217</v>
      </c>
      <c r="AQ85">
        <v>47.164248999999998</v>
      </c>
      <c r="AR85">
        <v>-88.485718000000006</v>
      </c>
      <c r="AS85">
        <v>314.89999999999998</v>
      </c>
      <c r="AT85">
        <v>39.200000000000003</v>
      </c>
      <c r="AU85">
        <v>12</v>
      </c>
      <c r="AV85">
        <v>9</v>
      </c>
      <c r="AW85" t="s">
        <v>222</v>
      </c>
      <c r="AX85">
        <v>1.7956000000000001</v>
      </c>
      <c r="AY85">
        <v>1.2867999999999999</v>
      </c>
      <c r="AZ85">
        <v>2.4912000000000001</v>
      </c>
      <c r="BA85">
        <v>14.686999999999999</v>
      </c>
      <c r="BB85">
        <v>11.59</v>
      </c>
      <c r="BC85">
        <v>0.79</v>
      </c>
      <c r="BD85">
        <v>18.718</v>
      </c>
      <c r="BE85">
        <v>1849.66</v>
      </c>
      <c r="BF85">
        <v>811.91800000000001</v>
      </c>
      <c r="BG85">
        <v>0.65400000000000003</v>
      </c>
      <c r="BH85">
        <v>2E-3</v>
      </c>
      <c r="BI85">
        <v>0.65600000000000003</v>
      </c>
      <c r="BJ85">
        <v>0.51900000000000002</v>
      </c>
      <c r="BK85">
        <v>1E-3</v>
      </c>
      <c r="BL85">
        <v>0.52</v>
      </c>
      <c r="BM85">
        <v>9.9224999999999994</v>
      </c>
      <c r="BQ85">
        <v>0</v>
      </c>
      <c r="BR85">
        <v>0.44690400000000002</v>
      </c>
      <c r="BS85">
        <v>-5</v>
      </c>
      <c r="BT85">
        <v>5.6319999999999999E-3</v>
      </c>
      <c r="BU85">
        <v>10.921217</v>
      </c>
      <c r="BW85" s="4">
        <f t="shared" si="14"/>
        <v>2.8853855313999999</v>
      </c>
      <c r="BX85" t="e">
        <v>#NAME?</v>
      </c>
      <c r="BY85" s="4">
        <f t="shared" si="15"/>
        <v>15590.775410714597</v>
      </c>
      <c r="BZ85" s="4">
        <f t="shared" si="16"/>
        <v>6843.6529902341917</v>
      </c>
      <c r="CA85" s="4">
        <f t="shared" si="17"/>
        <v>4.3746485506314006</v>
      </c>
      <c r="CB85" s="4">
        <f t="shared" si="18"/>
        <v>83.636705671753504</v>
      </c>
    </row>
    <row r="86" spans="1:80" customFormat="1" x14ac:dyDescent="0.25">
      <c r="A86" s="26">
        <v>43530</v>
      </c>
      <c r="B86" s="29">
        <v>0.68250408564814824</v>
      </c>
      <c r="C86">
        <v>10.797000000000001</v>
      </c>
      <c r="D86">
        <v>7.1722000000000001</v>
      </c>
      <c r="E86">
        <v>71721.981681999998</v>
      </c>
      <c r="F86">
        <v>34.799999999999997</v>
      </c>
      <c r="G86">
        <v>0.1</v>
      </c>
      <c r="H86">
        <v>1498.1</v>
      </c>
      <c r="J86">
        <v>0</v>
      </c>
      <c r="K86">
        <v>0.84160000000000001</v>
      </c>
      <c r="L86">
        <v>9.0869</v>
      </c>
      <c r="M86">
        <v>6.0364000000000004</v>
      </c>
      <c r="N86">
        <v>29.273499999999999</v>
      </c>
      <c r="O86">
        <v>8.4199999999999997E-2</v>
      </c>
      <c r="P86">
        <v>29.4</v>
      </c>
      <c r="Q86">
        <v>23.209099999999999</v>
      </c>
      <c r="R86">
        <v>6.6699999999999995E-2</v>
      </c>
      <c r="S86">
        <v>23.3</v>
      </c>
      <c r="T86">
        <v>1498.0767000000001</v>
      </c>
      <c r="W86">
        <v>0</v>
      </c>
      <c r="X86">
        <v>0</v>
      </c>
      <c r="Y86">
        <v>11.7</v>
      </c>
      <c r="Z86">
        <v>856</v>
      </c>
      <c r="AA86">
        <v>840</v>
      </c>
      <c r="AB86">
        <v>842</v>
      </c>
      <c r="AC86">
        <v>89</v>
      </c>
      <c r="AD86">
        <v>19.41</v>
      </c>
      <c r="AE86">
        <v>0.45</v>
      </c>
      <c r="AF86">
        <v>981</v>
      </c>
      <c r="AG86">
        <v>-3</v>
      </c>
      <c r="AH86">
        <v>52</v>
      </c>
      <c r="AI86">
        <v>35</v>
      </c>
      <c r="AJ86">
        <v>190</v>
      </c>
      <c r="AK86">
        <v>168</v>
      </c>
      <c r="AL86">
        <v>4.4000000000000004</v>
      </c>
      <c r="AM86">
        <v>174</v>
      </c>
      <c r="AN86" t="s">
        <v>155</v>
      </c>
      <c r="AO86">
        <v>2</v>
      </c>
      <c r="AP86" s="28">
        <v>0.89098379629629632</v>
      </c>
      <c r="AQ86">
        <v>47.164315000000002</v>
      </c>
      <c r="AR86">
        <v>-88.485923</v>
      </c>
      <c r="AS86">
        <v>314.89999999999998</v>
      </c>
      <c r="AT86">
        <v>38.200000000000003</v>
      </c>
      <c r="AU86">
        <v>12</v>
      </c>
      <c r="AV86">
        <v>9</v>
      </c>
      <c r="AW86" t="s">
        <v>222</v>
      </c>
      <c r="AX86">
        <v>1.9912000000000001</v>
      </c>
      <c r="AY86">
        <v>1.6823999999999999</v>
      </c>
      <c r="AZ86">
        <v>2.8824000000000001</v>
      </c>
      <c r="BA86">
        <v>14.686999999999999</v>
      </c>
      <c r="BB86">
        <v>11.53</v>
      </c>
      <c r="BC86">
        <v>0.79</v>
      </c>
      <c r="BD86">
        <v>18.817</v>
      </c>
      <c r="BE86">
        <v>1878.0129999999999</v>
      </c>
      <c r="BF86">
        <v>794.02499999999998</v>
      </c>
      <c r="BG86">
        <v>0.63400000000000001</v>
      </c>
      <c r="BH86">
        <v>2E-3</v>
      </c>
      <c r="BI86">
        <v>0.63500000000000001</v>
      </c>
      <c r="BJ86">
        <v>0.502</v>
      </c>
      <c r="BK86">
        <v>1E-3</v>
      </c>
      <c r="BL86">
        <v>0.504</v>
      </c>
      <c r="BM86">
        <v>9.8316999999999997</v>
      </c>
      <c r="BQ86">
        <v>0</v>
      </c>
      <c r="BR86">
        <v>0.42196</v>
      </c>
      <c r="BS86">
        <v>-5</v>
      </c>
      <c r="BT86">
        <v>5.0000000000000001E-3</v>
      </c>
      <c r="BU86">
        <v>10.311648</v>
      </c>
      <c r="BW86" s="4">
        <f t="shared" si="14"/>
        <v>2.7243374015999997</v>
      </c>
      <c r="BX86" t="e">
        <v>#NAME?</v>
      </c>
      <c r="BY86" s="4">
        <f t="shared" si="15"/>
        <v>14946.222662668244</v>
      </c>
      <c r="BZ86" s="4">
        <f t="shared" si="16"/>
        <v>6319.2717248097597</v>
      </c>
      <c r="CA86" s="4">
        <f t="shared" si="17"/>
        <v>3.9951820230528003</v>
      </c>
      <c r="CB86" s="4">
        <f t="shared" si="18"/>
        <v>78.245878677386884</v>
      </c>
    </row>
    <row r="87" spans="1:80" customFormat="1" x14ac:dyDescent="0.25">
      <c r="A87" s="26">
        <v>43530</v>
      </c>
      <c r="B87" s="29">
        <v>0.68251565972222217</v>
      </c>
      <c r="C87">
        <v>11.667999999999999</v>
      </c>
      <c r="D87">
        <v>5.2972999999999999</v>
      </c>
      <c r="E87">
        <v>52972.566372000001</v>
      </c>
      <c r="F87">
        <v>34</v>
      </c>
      <c r="G87">
        <v>0.1</v>
      </c>
      <c r="H87">
        <v>1485.7</v>
      </c>
      <c r="J87">
        <v>0</v>
      </c>
      <c r="K87">
        <v>0.85240000000000005</v>
      </c>
      <c r="L87">
        <v>9.9459</v>
      </c>
      <c r="M87">
        <v>4.5152999999999999</v>
      </c>
      <c r="N87">
        <v>28.984100000000002</v>
      </c>
      <c r="O87">
        <v>8.5199999999999998E-2</v>
      </c>
      <c r="P87">
        <v>29.1</v>
      </c>
      <c r="Q87">
        <v>22.979700000000001</v>
      </c>
      <c r="R87">
        <v>6.7599999999999993E-2</v>
      </c>
      <c r="S87">
        <v>23</v>
      </c>
      <c r="T87">
        <v>1485.6845000000001</v>
      </c>
      <c r="W87">
        <v>0</v>
      </c>
      <c r="X87">
        <v>0</v>
      </c>
      <c r="Y87">
        <v>11.7</v>
      </c>
      <c r="Z87">
        <v>855</v>
      </c>
      <c r="AA87">
        <v>840</v>
      </c>
      <c r="AB87">
        <v>841</v>
      </c>
      <c r="AC87">
        <v>89</v>
      </c>
      <c r="AD87">
        <v>19.41</v>
      </c>
      <c r="AE87">
        <v>0.45</v>
      </c>
      <c r="AF87">
        <v>981</v>
      </c>
      <c r="AG87">
        <v>-3</v>
      </c>
      <c r="AH87">
        <v>52</v>
      </c>
      <c r="AI87">
        <v>35</v>
      </c>
      <c r="AJ87">
        <v>190</v>
      </c>
      <c r="AK87">
        <v>168</v>
      </c>
      <c r="AL87">
        <v>4.3</v>
      </c>
      <c r="AM87">
        <v>174.4</v>
      </c>
      <c r="AN87" t="s">
        <v>155</v>
      </c>
      <c r="AO87">
        <v>2</v>
      </c>
      <c r="AP87" s="28">
        <v>0.89099537037037047</v>
      </c>
      <c r="AQ87">
        <v>47.164380000000001</v>
      </c>
      <c r="AR87">
        <v>-88.486142000000001</v>
      </c>
      <c r="AS87">
        <v>314.2</v>
      </c>
      <c r="AT87">
        <v>39.299999999999997</v>
      </c>
      <c r="AU87">
        <v>12</v>
      </c>
      <c r="AV87">
        <v>9</v>
      </c>
      <c r="AW87" t="s">
        <v>222</v>
      </c>
      <c r="AX87">
        <v>2.0956000000000001</v>
      </c>
      <c r="AY87">
        <v>2.0823999999999998</v>
      </c>
      <c r="AZ87">
        <v>3.2824</v>
      </c>
      <c r="BA87">
        <v>14.686999999999999</v>
      </c>
      <c r="BB87">
        <v>12.43</v>
      </c>
      <c r="BC87">
        <v>0.85</v>
      </c>
      <c r="BD87">
        <v>17.318999999999999</v>
      </c>
      <c r="BE87">
        <v>2149.1640000000002</v>
      </c>
      <c r="BF87">
        <v>620.99199999999996</v>
      </c>
      <c r="BG87">
        <v>0.65600000000000003</v>
      </c>
      <c r="BH87">
        <v>2E-3</v>
      </c>
      <c r="BI87">
        <v>0.65800000000000003</v>
      </c>
      <c r="BJ87">
        <v>0.52</v>
      </c>
      <c r="BK87">
        <v>2E-3</v>
      </c>
      <c r="BL87">
        <v>0.52200000000000002</v>
      </c>
      <c r="BM87">
        <v>10.1945</v>
      </c>
      <c r="BQ87">
        <v>0</v>
      </c>
      <c r="BR87">
        <v>0.34154400000000001</v>
      </c>
      <c r="BS87">
        <v>-5</v>
      </c>
      <c r="BT87">
        <v>5.0000000000000001E-3</v>
      </c>
      <c r="BU87">
        <v>8.346482</v>
      </c>
      <c r="BW87" s="4">
        <f t="shared" si="14"/>
        <v>2.2051405443999998</v>
      </c>
      <c r="BX87" t="e">
        <v>#NAME?</v>
      </c>
      <c r="BY87" s="4">
        <f t="shared" si="15"/>
        <v>13844.516479160848</v>
      </c>
      <c r="BZ87" s="4">
        <f t="shared" si="16"/>
        <v>4000.3154610011393</v>
      </c>
      <c r="CA87" s="4">
        <f t="shared" si="17"/>
        <v>3.3497436999520005</v>
      </c>
      <c r="CB87" s="4">
        <f t="shared" si="18"/>
        <v>65.671081056078208</v>
      </c>
    </row>
    <row r="88" spans="1:80" customFormat="1" x14ac:dyDescent="0.25">
      <c r="A88" s="26">
        <v>43530</v>
      </c>
      <c r="B88" s="29">
        <v>0.68252723379629632</v>
      </c>
      <c r="C88">
        <v>12.928000000000001</v>
      </c>
      <c r="D88">
        <v>2.9782000000000002</v>
      </c>
      <c r="E88">
        <v>29782.164863000002</v>
      </c>
      <c r="F88">
        <v>33.1</v>
      </c>
      <c r="G88">
        <v>0.1</v>
      </c>
      <c r="H88">
        <v>1291</v>
      </c>
      <c r="J88">
        <v>0</v>
      </c>
      <c r="K88">
        <v>0.8639</v>
      </c>
      <c r="L88">
        <v>11.167999999999999</v>
      </c>
      <c r="M88">
        <v>2.5727000000000002</v>
      </c>
      <c r="N88">
        <v>28.579000000000001</v>
      </c>
      <c r="O88">
        <v>8.6400000000000005E-2</v>
      </c>
      <c r="P88">
        <v>28.7</v>
      </c>
      <c r="Q88">
        <v>22.6585</v>
      </c>
      <c r="R88">
        <v>6.8500000000000005E-2</v>
      </c>
      <c r="S88">
        <v>22.7</v>
      </c>
      <c r="T88">
        <v>1291</v>
      </c>
      <c r="W88">
        <v>0</v>
      </c>
      <c r="X88">
        <v>0</v>
      </c>
      <c r="Y88">
        <v>11.7</v>
      </c>
      <c r="Z88">
        <v>855</v>
      </c>
      <c r="AA88">
        <v>840</v>
      </c>
      <c r="AB88">
        <v>841</v>
      </c>
      <c r="AC88">
        <v>89</v>
      </c>
      <c r="AD88">
        <v>19.41</v>
      </c>
      <c r="AE88">
        <v>0.45</v>
      </c>
      <c r="AF88">
        <v>981</v>
      </c>
      <c r="AG88">
        <v>-3</v>
      </c>
      <c r="AH88">
        <v>52</v>
      </c>
      <c r="AI88">
        <v>35</v>
      </c>
      <c r="AJ88">
        <v>190</v>
      </c>
      <c r="AK88">
        <v>168</v>
      </c>
      <c r="AL88">
        <v>4.4000000000000004</v>
      </c>
      <c r="AM88">
        <v>174.8</v>
      </c>
      <c r="AN88" t="s">
        <v>155</v>
      </c>
      <c r="AO88">
        <v>2</v>
      </c>
      <c r="AP88" s="28">
        <v>0.89100694444444439</v>
      </c>
      <c r="AQ88">
        <v>47.164420999999997</v>
      </c>
      <c r="AR88">
        <v>-88.486369999999994</v>
      </c>
      <c r="AS88">
        <v>314.39999999999998</v>
      </c>
      <c r="AT88">
        <v>39.200000000000003</v>
      </c>
      <c r="AU88">
        <v>12</v>
      </c>
      <c r="AV88">
        <v>10</v>
      </c>
      <c r="AW88" t="s">
        <v>214</v>
      </c>
      <c r="AX88">
        <v>2.1956000000000002</v>
      </c>
      <c r="AY88">
        <v>2.2911999999999999</v>
      </c>
      <c r="AZ88">
        <v>3.4912000000000001</v>
      </c>
      <c r="BA88">
        <v>14.686999999999999</v>
      </c>
      <c r="BB88">
        <v>13.53</v>
      </c>
      <c r="BC88">
        <v>0.92</v>
      </c>
      <c r="BD88">
        <v>15.760999999999999</v>
      </c>
      <c r="BE88">
        <v>2542.4119999999998</v>
      </c>
      <c r="BF88">
        <v>372.77100000000002</v>
      </c>
      <c r="BG88">
        <v>0.68100000000000005</v>
      </c>
      <c r="BH88">
        <v>2E-3</v>
      </c>
      <c r="BI88">
        <v>0.68300000000000005</v>
      </c>
      <c r="BJ88">
        <v>0.54</v>
      </c>
      <c r="BK88">
        <v>2E-3</v>
      </c>
      <c r="BL88">
        <v>0.54200000000000004</v>
      </c>
      <c r="BM88">
        <v>9.3327000000000009</v>
      </c>
      <c r="BQ88">
        <v>0</v>
      </c>
      <c r="BR88">
        <v>0.199568</v>
      </c>
      <c r="BS88">
        <v>-5</v>
      </c>
      <c r="BT88">
        <v>5.0000000000000001E-3</v>
      </c>
      <c r="BU88">
        <v>4.8769429999999998</v>
      </c>
      <c r="BW88" s="4">
        <f t="shared" si="14"/>
        <v>1.2884883405999998</v>
      </c>
      <c r="BX88" t="e">
        <v>#NAME?</v>
      </c>
      <c r="BY88" s="4">
        <f t="shared" si="15"/>
        <v>9569.7013301490479</v>
      </c>
      <c r="BZ88" s="4">
        <f t="shared" si="16"/>
        <v>1403.1192169251053</v>
      </c>
      <c r="CA88" s="4">
        <f t="shared" si="17"/>
        <v>2.0325732879960001</v>
      </c>
      <c r="CB88" s="4">
        <f t="shared" si="18"/>
        <v>35.128512453481981</v>
      </c>
    </row>
    <row r="89" spans="1:80" customFormat="1" x14ac:dyDescent="0.25">
      <c r="A89" s="26">
        <v>43530</v>
      </c>
      <c r="B89" s="29">
        <v>0.68253880787037036</v>
      </c>
      <c r="C89">
        <v>13.766</v>
      </c>
      <c r="D89">
        <v>1.2347999999999999</v>
      </c>
      <c r="E89">
        <v>12348.44368</v>
      </c>
      <c r="F89">
        <v>31.8</v>
      </c>
      <c r="G89">
        <v>0.1</v>
      </c>
      <c r="H89">
        <v>907.9</v>
      </c>
      <c r="J89">
        <v>0</v>
      </c>
      <c r="K89">
        <v>0.87309999999999999</v>
      </c>
      <c r="L89">
        <v>12.019</v>
      </c>
      <c r="M89">
        <v>1.0781000000000001</v>
      </c>
      <c r="N89">
        <v>27.805700000000002</v>
      </c>
      <c r="O89">
        <v>8.7300000000000003E-2</v>
      </c>
      <c r="P89">
        <v>27.9</v>
      </c>
      <c r="Q89">
        <v>22.045400000000001</v>
      </c>
      <c r="R89">
        <v>6.9199999999999998E-2</v>
      </c>
      <c r="S89">
        <v>22.1</v>
      </c>
      <c r="T89">
        <v>907.85680000000002</v>
      </c>
      <c r="W89">
        <v>0</v>
      </c>
      <c r="X89">
        <v>0</v>
      </c>
      <c r="Y89">
        <v>11.7</v>
      </c>
      <c r="Z89">
        <v>854</v>
      </c>
      <c r="AA89">
        <v>840</v>
      </c>
      <c r="AB89">
        <v>841</v>
      </c>
      <c r="AC89">
        <v>89</v>
      </c>
      <c r="AD89">
        <v>19.41</v>
      </c>
      <c r="AE89">
        <v>0.45</v>
      </c>
      <c r="AF89">
        <v>981</v>
      </c>
      <c r="AG89">
        <v>-3</v>
      </c>
      <c r="AH89">
        <v>51.631999999999998</v>
      </c>
      <c r="AI89">
        <v>35</v>
      </c>
      <c r="AJ89">
        <v>190</v>
      </c>
      <c r="AK89">
        <v>168</v>
      </c>
      <c r="AL89">
        <v>4.4000000000000004</v>
      </c>
      <c r="AM89">
        <v>174.8</v>
      </c>
      <c r="AN89" t="s">
        <v>155</v>
      </c>
      <c r="AO89">
        <v>2</v>
      </c>
      <c r="AP89" s="28">
        <v>0.89101851851851854</v>
      </c>
      <c r="AQ89">
        <v>47.164439000000002</v>
      </c>
      <c r="AR89">
        <v>-88.486604999999997</v>
      </c>
      <c r="AS89">
        <v>314</v>
      </c>
      <c r="AT89">
        <v>39.4</v>
      </c>
      <c r="AU89">
        <v>12</v>
      </c>
      <c r="AV89">
        <v>10</v>
      </c>
      <c r="AW89" t="s">
        <v>214</v>
      </c>
      <c r="AX89">
        <v>2.2000000000000002</v>
      </c>
      <c r="AY89">
        <v>2.4912000000000001</v>
      </c>
      <c r="AZ89">
        <v>3.5956000000000001</v>
      </c>
      <c r="BA89">
        <v>14.686999999999999</v>
      </c>
      <c r="BB89">
        <v>14.57</v>
      </c>
      <c r="BC89">
        <v>0.99</v>
      </c>
      <c r="BD89">
        <v>14.535</v>
      </c>
      <c r="BE89">
        <v>2878.1109999999999</v>
      </c>
      <c r="BF89">
        <v>164.32</v>
      </c>
      <c r="BG89">
        <v>0.69699999999999995</v>
      </c>
      <c r="BH89">
        <v>2E-3</v>
      </c>
      <c r="BI89">
        <v>0.69899999999999995</v>
      </c>
      <c r="BJ89">
        <v>0.55300000000000005</v>
      </c>
      <c r="BK89">
        <v>2E-3</v>
      </c>
      <c r="BL89">
        <v>0.55500000000000005</v>
      </c>
      <c r="BM89">
        <v>6.9035000000000002</v>
      </c>
      <c r="BQ89">
        <v>0</v>
      </c>
      <c r="BR89">
        <v>0.13589599999999999</v>
      </c>
      <c r="BS89">
        <v>-5</v>
      </c>
      <c r="BT89">
        <v>5.0000000000000001E-3</v>
      </c>
      <c r="BU89">
        <v>3.3209590000000002</v>
      </c>
      <c r="BW89" s="4">
        <f t="shared" si="14"/>
        <v>0.87739736779999999</v>
      </c>
      <c r="BX89" t="e">
        <v>#NAME?</v>
      </c>
      <c r="BY89" s="4">
        <f t="shared" si="15"/>
        <v>7376.9328034369391</v>
      </c>
      <c r="BZ89" s="4">
        <f t="shared" si="16"/>
        <v>421.17124678678402</v>
      </c>
      <c r="CA89" s="4">
        <f t="shared" si="17"/>
        <v>1.4174032343786003</v>
      </c>
      <c r="CB89" s="4">
        <f t="shared" si="18"/>
        <v>17.694472384326701</v>
      </c>
    </row>
    <row r="90" spans="1:80" customFormat="1" x14ac:dyDescent="0.25">
      <c r="A90" s="26">
        <v>43530</v>
      </c>
      <c r="B90" s="29">
        <v>0.68255038194444451</v>
      </c>
      <c r="C90">
        <v>14.166</v>
      </c>
      <c r="D90">
        <v>0.46539999999999998</v>
      </c>
      <c r="E90">
        <v>4653.5130579999995</v>
      </c>
      <c r="F90">
        <v>31</v>
      </c>
      <c r="G90">
        <v>0.1</v>
      </c>
      <c r="H90">
        <v>610.5</v>
      </c>
      <c r="J90">
        <v>0</v>
      </c>
      <c r="K90">
        <v>0.877</v>
      </c>
      <c r="L90">
        <v>12.423299999999999</v>
      </c>
      <c r="M90">
        <v>0.40810000000000002</v>
      </c>
      <c r="N90">
        <v>27.2239</v>
      </c>
      <c r="O90">
        <v>8.77E-2</v>
      </c>
      <c r="P90">
        <v>27.3</v>
      </c>
      <c r="Q90">
        <v>21.584099999999999</v>
      </c>
      <c r="R90">
        <v>6.9500000000000006E-2</v>
      </c>
      <c r="S90">
        <v>21.7</v>
      </c>
      <c r="T90">
        <v>610.54330000000004</v>
      </c>
      <c r="W90">
        <v>0</v>
      </c>
      <c r="X90">
        <v>0</v>
      </c>
      <c r="Y90">
        <v>11.7</v>
      </c>
      <c r="Z90">
        <v>854</v>
      </c>
      <c r="AA90">
        <v>839</v>
      </c>
      <c r="AB90">
        <v>841</v>
      </c>
      <c r="AC90">
        <v>89</v>
      </c>
      <c r="AD90">
        <v>19.41</v>
      </c>
      <c r="AE90">
        <v>0.45</v>
      </c>
      <c r="AF90">
        <v>981</v>
      </c>
      <c r="AG90">
        <v>-3</v>
      </c>
      <c r="AH90">
        <v>51.368000000000002</v>
      </c>
      <c r="AI90">
        <v>35</v>
      </c>
      <c r="AJ90">
        <v>190</v>
      </c>
      <c r="AK90">
        <v>168.4</v>
      </c>
      <c r="AL90">
        <v>4.4000000000000004</v>
      </c>
      <c r="AM90">
        <v>174.5</v>
      </c>
      <c r="AN90" t="s">
        <v>155</v>
      </c>
      <c r="AO90">
        <v>2</v>
      </c>
      <c r="AP90" s="28">
        <v>0.89103009259259258</v>
      </c>
      <c r="AQ90">
        <v>47.164434999999997</v>
      </c>
      <c r="AR90">
        <v>-88.486816000000005</v>
      </c>
      <c r="AS90">
        <v>314.2</v>
      </c>
      <c r="AT90">
        <v>37.299999999999997</v>
      </c>
      <c r="AU90">
        <v>12</v>
      </c>
      <c r="AV90">
        <v>10</v>
      </c>
      <c r="AW90" t="s">
        <v>214</v>
      </c>
      <c r="AX90">
        <v>2.1044</v>
      </c>
      <c r="AY90">
        <v>2.5956000000000001</v>
      </c>
      <c r="AZ90">
        <v>3.6</v>
      </c>
      <c r="BA90">
        <v>14.686999999999999</v>
      </c>
      <c r="BB90">
        <v>15.04</v>
      </c>
      <c r="BC90">
        <v>1.02</v>
      </c>
      <c r="BD90">
        <v>14.028</v>
      </c>
      <c r="BE90">
        <v>3043.3449999999998</v>
      </c>
      <c r="BF90">
        <v>63.63</v>
      </c>
      <c r="BG90">
        <v>0.69799999999999995</v>
      </c>
      <c r="BH90">
        <v>2E-3</v>
      </c>
      <c r="BI90">
        <v>0.70099999999999996</v>
      </c>
      <c r="BJ90">
        <v>0.55400000000000005</v>
      </c>
      <c r="BK90">
        <v>2E-3</v>
      </c>
      <c r="BL90">
        <v>0.55500000000000005</v>
      </c>
      <c r="BM90">
        <v>4.7495000000000003</v>
      </c>
      <c r="BQ90">
        <v>0</v>
      </c>
      <c r="BR90">
        <v>0.14025599999999999</v>
      </c>
      <c r="BS90">
        <v>-5</v>
      </c>
      <c r="BT90">
        <v>5.0000000000000001E-3</v>
      </c>
      <c r="BU90">
        <v>3.4275060000000002</v>
      </c>
      <c r="BW90" s="4">
        <f t="shared" si="14"/>
        <v>0.90554708520000005</v>
      </c>
      <c r="BX90" t="e">
        <v>#NAME?</v>
      </c>
      <c r="BY90" s="4">
        <f t="shared" si="15"/>
        <v>8050.7100504745258</v>
      </c>
      <c r="BZ90" s="4">
        <f t="shared" si="16"/>
        <v>168.32356519280404</v>
      </c>
      <c r="CA90" s="4">
        <f t="shared" si="17"/>
        <v>1.4655234184632002</v>
      </c>
      <c r="CB90" s="4">
        <f t="shared" si="18"/>
        <v>12.564085696734603</v>
      </c>
    </row>
    <row r="91" spans="1:80" customFormat="1" x14ac:dyDescent="0.25">
      <c r="A91" s="26">
        <v>43530</v>
      </c>
      <c r="B91" s="29">
        <v>0.68256195601851843</v>
      </c>
      <c r="C91">
        <v>14.36</v>
      </c>
      <c r="D91">
        <v>0.19470000000000001</v>
      </c>
      <c r="E91">
        <v>1946.9951530000001</v>
      </c>
      <c r="F91">
        <v>35</v>
      </c>
      <c r="G91">
        <v>0.1</v>
      </c>
      <c r="H91">
        <v>451.6</v>
      </c>
      <c r="J91">
        <v>0</v>
      </c>
      <c r="K91">
        <v>0.878</v>
      </c>
      <c r="L91">
        <v>12.608000000000001</v>
      </c>
      <c r="M91">
        <v>0.1709</v>
      </c>
      <c r="N91">
        <v>30.693000000000001</v>
      </c>
      <c r="O91">
        <v>8.7800000000000003E-2</v>
      </c>
      <c r="P91">
        <v>30.8</v>
      </c>
      <c r="Q91">
        <v>24.334599999999998</v>
      </c>
      <c r="R91">
        <v>6.9599999999999995E-2</v>
      </c>
      <c r="S91">
        <v>24.4</v>
      </c>
      <c r="T91">
        <v>451.57979999999998</v>
      </c>
      <c r="W91">
        <v>0</v>
      </c>
      <c r="X91">
        <v>0</v>
      </c>
      <c r="Y91">
        <v>11.8</v>
      </c>
      <c r="Z91">
        <v>853</v>
      </c>
      <c r="AA91">
        <v>839</v>
      </c>
      <c r="AB91">
        <v>841</v>
      </c>
      <c r="AC91">
        <v>89</v>
      </c>
      <c r="AD91">
        <v>19.41</v>
      </c>
      <c r="AE91">
        <v>0.45</v>
      </c>
      <c r="AF91">
        <v>981</v>
      </c>
      <c r="AG91">
        <v>-3</v>
      </c>
      <c r="AH91">
        <v>51.631999999999998</v>
      </c>
      <c r="AI91">
        <v>35</v>
      </c>
      <c r="AJ91">
        <v>190</v>
      </c>
      <c r="AK91">
        <v>169</v>
      </c>
      <c r="AL91">
        <v>4.5</v>
      </c>
      <c r="AM91">
        <v>174.2</v>
      </c>
      <c r="AN91" t="s">
        <v>155</v>
      </c>
      <c r="AO91">
        <v>2</v>
      </c>
      <c r="AP91" s="28">
        <v>0.89104166666666673</v>
      </c>
      <c r="AQ91">
        <v>47.164411000000001</v>
      </c>
      <c r="AR91">
        <v>-88.486999999999995</v>
      </c>
      <c r="AS91">
        <v>314.3</v>
      </c>
      <c r="AT91">
        <v>34</v>
      </c>
      <c r="AU91">
        <v>12</v>
      </c>
      <c r="AV91">
        <v>11</v>
      </c>
      <c r="AW91" t="s">
        <v>215</v>
      </c>
      <c r="AX91">
        <v>2.2911999999999999</v>
      </c>
      <c r="AY91">
        <v>2.6</v>
      </c>
      <c r="AZ91">
        <v>3.7911999999999999</v>
      </c>
      <c r="BA91">
        <v>14.686999999999999</v>
      </c>
      <c r="BB91">
        <v>15.17</v>
      </c>
      <c r="BC91">
        <v>1.03</v>
      </c>
      <c r="BD91">
        <v>13.895</v>
      </c>
      <c r="BE91">
        <v>3105.116</v>
      </c>
      <c r="BF91">
        <v>26.795999999999999</v>
      </c>
      <c r="BG91">
        <v>0.79200000000000004</v>
      </c>
      <c r="BH91">
        <v>2E-3</v>
      </c>
      <c r="BI91">
        <v>0.79400000000000004</v>
      </c>
      <c r="BJ91">
        <v>0.628</v>
      </c>
      <c r="BK91">
        <v>2E-3</v>
      </c>
      <c r="BL91">
        <v>0.629</v>
      </c>
      <c r="BM91">
        <v>3.5316999999999998</v>
      </c>
      <c r="BQ91">
        <v>0</v>
      </c>
      <c r="BR91">
        <v>0.15063199999999999</v>
      </c>
      <c r="BS91">
        <v>-5</v>
      </c>
      <c r="BT91">
        <v>5.0000000000000001E-3</v>
      </c>
      <c r="BU91">
        <v>3.6810689999999999</v>
      </c>
      <c r="BW91" s="4">
        <f t="shared" si="14"/>
        <v>0.97253842979999994</v>
      </c>
      <c r="BX91" t="e">
        <v>#NAME?</v>
      </c>
      <c r="BY91" s="4">
        <f t="shared" si="15"/>
        <v>8821.7868749812878</v>
      </c>
      <c r="BZ91" s="4">
        <f t="shared" si="16"/>
        <v>76.128750456343198</v>
      </c>
      <c r="CA91" s="4">
        <f t="shared" si="17"/>
        <v>1.7841788060376</v>
      </c>
      <c r="CB91" s="4">
        <f t="shared" si="18"/>
        <v>10.033732944718139</v>
      </c>
    </row>
    <row r="92" spans="1:80" customFormat="1" x14ac:dyDescent="0.25">
      <c r="A92" s="26">
        <v>43530</v>
      </c>
      <c r="B92" s="29">
        <v>0.68257353009259258</v>
      </c>
      <c r="C92">
        <v>14.356</v>
      </c>
      <c r="D92">
        <v>0.1075</v>
      </c>
      <c r="E92">
        <v>1074.620355</v>
      </c>
      <c r="F92">
        <v>45.3</v>
      </c>
      <c r="G92">
        <v>0.1</v>
      </c>
      <c r="H92">
        <v>368.2</v>
      </c>
      <c r="J92">
        <v>0</v>
      </c>
      <c r="K92">
        <v>0.87890000000000001</v>
      </c>
      <c r="L92">
        <v>12.6166</v>
      </c>
      <c r="M92">
        <v>9.4399999999999998E-2</v>
      </c>
      <c r="N92">
        <v>39.838000000000001</v>
      </c>
      <c r="O92">
        <v>8.7900000000000006E-2</v>
      </c>
      <c r="P92">
        <v>39.9</v>
      </c>
      <c r="Q92">
        <v>31.585100000000001</v>
      </c>
      <c r="R92">
        <v>6.9699999999999998E-2</v>
      </c>
      <c r="S92">
        <v>31.7</v>
      </c>
      <c r="T92">
        <v>368.21460000000002</v>
      </c>
      <c r="W92">
        <v>0</v>
      </c>
      <c r="X92">
        <v>0</v>
      </c>
      <c r="Y92">
        <v>11.7</v>
      </c>
      <c r="Z92">
        <v>853</v>
      </c>
      <c r="AA92">
        <v>838</v>
      </c>
      <c r="AB92">
        <v>841</v>
      </c>
      <c r="AC92">
        <v>89</v>
      </c>
      <c r="AD92">
        <v>19.41</v>
      </c>
      <c r="AE92">
        <v>0.45</v>
      </c>
      <c r="AF92">
        <v>981</v>
      </c>
      <c r="AG92">
        <v>-3</v>
      </c>
      <c r="AH92">
        <v>51</v>
      </c>
      <c r="AI92">
        <v>35</v>
      </c>
      <c r="AJ92">
        <v>190</v>
      </c>
      <c r="AK92">
        <v>169</v>
      </c>
      <c r="AL92">
        <v>4.5</v>
      </c>
      <c r="AM92">
        <v>174</v>
      </c>
      <c r="AN92" t="s">
        <v>155</v>
      </c>
      <c r="AO92">
        <v>2</v>
      </c>
      <c r="AP92" s="28">
        <v>0.89105324074074066</v>
      </c>
      <c r="AQ92">
        <v>47.164375</v>
      </c>
      <c r="AR92">
        <v>-88.487170000000006</v>
      </c>
      <c r="AS92">
        <v>314.39999999999998</v>
      </c>
      <c r="AT92">
        <v>31.6</v>
      </c>
      <c r="AU92">
        <v>12</v>
      </c>
      <c r="AV92">
        <v>11</v>
      </c>
      <c r="AW92" t="s">
        <v>215</v>
      </c>
      <c r="AX92">
        <v>1.5351999999999999</v>
      </c>
      <c r="AY92">
        <v>1.0704</v>
      </c>
      <c r="AZ92">
        <v>1.8879999999999999</v>
      </c>
      <c r="BA92">
        <v>14.686999999999999</v>
      </c>
      <c r="BB92">
        <v>15.28</v>
      </c>
      <c r="BC92">
        <v>1.04</v>
      </c>
      <c r="BD92">
        <v>13.785</v>
      </c>
      <c r="BE92">
        <v>3125.8789999999999</v>
      </c>
      <c r="BF92">
        <v>14.893000000000001</v>
      </c>
      <c r="BG92">
        <v>1.034</v>
      </c>
      <c r="BH92">
        <v>2E-3</v>
      </c>
      <c r="BI92">
        <v>1.036</v>
      </c>
      <c r="BJ92">
        <v>0.81899999999999995</v>
      </c>
      <c r="BK92">
        <v>2E-3</v>
      </c>
      <c r="BL92">
        <v>0.82099999999999995</v>
      </c>
      <c r="BM92">
        <v>2.8969999999999998</v>
      </c>
      <c r="BQ92">
        <v>0</v>
      </c>
      <c r="BR92">
        <v>0.143376</v>
      </c>
      <c r="BS92">
        <v>-5</v>
      </c>
      <c r="BT92">
        <v>5.0000000000000001E-3</v>
      </c>
      <c r="BU92">
        <v>3.5037509999999998</v>
      </c>
      <c r="BW92" s="4">
        <f t="shared" si="14"/>
        <v>0.92569101419999988</v>
      </c>
      <c r="BX92" t="e">
        <v>#NAME?</v>
      </c>
      <c r="BY92" s="4">
        <f t="shared" si="15"/>
        <v>8452.986430549161</v>
      </c>
      <c r="BZ92" s="4">
        <f t="shared" si="16"/>
        <v>40.273576459667403</v>
      </c>
      <c r="CA92" s="4">
        <f t="shared" si="17"/>
        <v>2.2147357228541997</v>
      </c>
      <c r="CB92" s="4">
        <f t="shared" si="18"/>
        <v>7.8340529781545989</v>
      </c>
    </row>
    <row r="93" spans="1:80" customFormat="1" x14ac:dyDescent="0.25">
      <c r="A93" s="26">
        <v>43530</v>
      </c>
      <c r="B93" s="29">
        <v>0.68258510416666673</v>
      </c>
      <c r="C93">
        <v>14.23</v>
      </c>
      <c r="D93">
        <v>6.6199999999999995E-2</v>
      </c>
      <c r="E93">
        <v>661.63636399999996</v>
      </c>
      <c r="F93">
        <v>68.599999999999994</v>
      </c>
      <c r="G93">
        <v>0.1</v>
      </c>
      <c r="H93">
        <v>297.7</v>
      </c>
      <c r="J93">
        <v>0</v>
      </c>
      <c r="K93">
        <v>0.88019999999999998</v>
      </c>
      <c r="L93">
        <v>12.525600000000001</v>
      </c>
      <c r="M93">
        <v>5.8200000000000002E-2</v>
      </c>
      <c r="N93">
        <v>60.394799999999996</v>
      </c>
      <c r="O93">
        <v>8.7999999999999995E-2</v>
      </c>
      <c r="P93">
        <v>60.5</v>
      </c>
      <c r="Q93">
        <v>47.883299999999998</v>
      </c>
      <c r="R93">
        <v>6.9800000000000001E-2</v>
      </c>
      <c r="S93">
        <v>48</v>
      </c>
      <c r="T93">
        <v>297.68290000000002</v>
      </c>
      <c r="W93">
        <v>0</v>
      </c>
      <c r="X93">
        <v>0</v>
      </c>
      <c r="Y93">
        <v>11.7</v>
      </c>
      <c r="Z93">
        <v>853</v>
      </c>
      <c r="AA93">
        <v>839</v>
      </c>
      <c r="AB93">
        <v>842</v>
      </c>
      <c r="AC93">
        <v>89</v>
      </c>
      <c r="AD93">
        <v>19.41</v>
      </c>
      <c r="AE93">
        <v>0.45</v>
      </c>
      <c r="AF93">
        <v>981</v>
      </c>
      <c r="AG93">
        <v>-3</v>
      </c>
      <c r="AH93">
        <v>51</v>
      </c>
      <c r="AI93">
        <v>35</v>
      </c>
      <c r="AJ93">
        <v>190</v>
      </c>
      <c r="AK93">
        <v>169</v>
      </c>
      <c r="AL93">
        <v>4.5</v>
      </c>
      <c r="AM93">
        <v>174</v>
      </c>
      <c r="AN93" t="s">
        <v>155</v>
      </c>
      <c r="AO93">
        <v>2</v>
      </c>
      <c r="AP93" s="28">
        <v>0.89106481481481481</v>
      </c>
      <c r="AQ93">
        <v>47.164338999999998</v>
      </c>
      <c r="AR93">
        <v>-88.487333000000007</v>
      </c>
      <c r="AS93">
        <v>314.7</v>
      </c>
      <c r="AT93">
        <v>30.3</v>
      </c>
      <c r="AU93">
        <v>12</v>
      </c>
      <c r="AV93">
        <v>11</v>
      </c>
      <c r="AW93" t="s">
        <v>215</v>
      </c>
      <c r="AX93">
        <v>1.4044000000000001</v>
      </c>
      <c r="AY93">
        <v>1.0955999999999999</v>
      </c>
      <c r="AZ93">
        <v>1.8</v>
      </c>
      <c r="BA93">
        <v>14.686999999999999</v>
      </c>
      <c r="BB93">
        <v>15.46</v>
      </c>
      <c r="BC93">
        <v>1.05</v>
      </c>
      <c r="BD93">
        <v>13.609</v>
      </c>
      <c r="BE93">
        <v>3136.471</v>
      </c>
      <c r="BF93">
        <v>9.282</v>
      </c>
      <c r="BG93">
        <v>1.5840000000000001</v>
      </c>
      <c r="BH93">
        <v>2E-3</v>
      </c>
      <c r="BI93">
        <v>1.5860000000000001</v>
      </c>
      <c r="BJ93">
        <v>1.256</v>
      </c>
      <c r="BK93">
        <v>2E-3</v>
      </c>
      <c r="BL93">
        <v>1.2569999999999999</v>
      </c>
      <c r="BM93">
        <v>2.3671000000000002</v>
      </c>
      <c r="BQ93">
        <v>0</v>
      </c>
      <c r="BR93">
        <v>0.12353600000000001</v>
      </c>
      <c r="BS93">
        <v>-5</v>
      </c>
      <c r="BT93">
        <v>5.0000000000000001E-3</v>
      </c>
      <c r="BU93">
        <v>3.0189110000000001</v>
      </c>
      <c r="BW93" s="4">
        <f t="shared" si="14"/>
        <v>0.7975962862</v>
      </c>
      <c r="BX93" t="e">
        <v>#NAME?</v>
      </c>
      <c r="BY93" s="4">
        <f t="shared" si="15"/>
        <v>7307.9633466179166</v>
      </c>
      <c r="BZ93" s="4">
        <f t="shared" si="16"/>
        <v>21.6270183219636</v>
      </c>
      <c r="CA93" s="4">
        <f t="shared" si="17"/>
        <v>2.9264743603088004</v>
      </c>
      <c r="CB93" s="4">
        <f t="shared" si="18"/>
        <v>5.515332371247581</v>
      </c>
    </row>
    <row r="94" spans="1:80" customFormat="1" x14ac:dyDescent="0.25">
      <c r="A94" s="26">
        <v>43530</v>
      </c>
      <c r="B94" s="29">
        <v>0.68259667824074077</v>
      </c>
      <c r="C94">
        <v>14.108000000000001</v>
      </c>
      <c r="D94">
        <v>4.5199999999999997E-2</v>
      </c>
      <c r="E94">
        <v>451.906744</v>
      </c>
      <c r="F94">
        <v>107.7</v>
      </c>
      <c r="G94">
        <v>0</v>
      </c>
      <c r="H94">
        <v>224.2</v>
      </c>
      <c r="J94">
        <v>0</v>
      </c>
      <c r="K94">
        <v>0.88139999999999996</v>
      </c>
      <c r="L94">
        <v>12.433999999999999</v>
      </c>
      <c r="M94">
        <v>3.9800000000000002E-2</v>
      </c>
      <c r="N94">
        <v>94.9285</v>
      </c>
      <c r="O94">
        <v>1.9E-2</v>
      </c>
      <c r="P94">
        <v>94.9</v>
      </c>
      <c r="Q94">
        <v>75.262799999999999</v>
      </c>
      <c r="R94">
        <v>1.5100000000000001E-2</v>
      </c>
      <c r="S94">
        <v>75.3</v>
      </c>
      <c r="T94">
        <v>224.15520000000001</v>
      </c>
      <c r="W94">
        <v>0</v>
      </c>
      <c r="X94">
        <v>0</v>
      </c>
      <c r="Y94">
        <v>11.8</v>
      </c>
      <c r="Z94">
        <v>852</v>
      </c>
      <c r="AA94">
        <v>838</v>
      </c>
      <c r="AB94">
        <v>842</v>
      </c>
      <c r="AC94">
        <v>89</v>
      </c>
      <c r="AD94">
        <v>19.41</v>
      </c>
      <c r="AE94">
        <v>0.45</v>
      </c>
      <c r="AF94">
        <v>981</v>
      </c>
      <c r="AG94">
        <v>-3</v>
      </c>
      <c r="AH94">
        <v>51</v>
      </c>
      <c r="AI94">
        <v>35</v>
      </c>
      <c r="AJ94">
        <v>190</v>
      </c>
      <c r="AK94">
        <v>169</v>
      </c>
      <c r="AL94">
        <v>4.5</v>
      </c>
      <c r="AM94">
        <v>174</v>
      </c>
      <c r="AN94" t="s">
        <v>155</v>
      </c>
      <c r="AO94">
        <v>2</v>
      </c>
      <c r="AP94" s="28">
        <v>0.89107638888888896</v>
      </c>
      <c r="AQ94">
        <v>47.164288999999997</v>
      </c>
      <c r="AR94">
        <v>-88.487481000000002</v>
      </c>
      <c r="AS94">
        <v>314.89999999999998</v>
      </c>
      <c r="AT94">
        <v>29.1</v>
      </c>
      <c r="AU94">
        <v>12</v>
      </c>
      <c r="AV94">
        <v>11</v>
      </c>
      <c r="AW94" t="s">
        <v>215</v>
      </c>
      <c r="AX94">
        <v>1.3044</v>
      </c>
      <c r="AY94">
        <v>1.1000000000000001</v>
      </c>
      <c r="AZ94">
        <v>1.8</v>
      </c>
      <c r="BA94">
        <v>14.686999999999999</v>
      </c>
      <c r="BB94">
        <v>15.62</v>
      </c>
      <c r="BC94">
        <v>1.06</v>
      </c>
      <c r="BD94">
        <v>13.459</v>
      </c>
      <c r="BE94">
        <v>3142.87</v>
      </c>
      <c r="BF94">
        <v>6.4080000000000004</v>
      </c>
      <c r="BG94">
        <v>2.5129999999999999</v>
      </c>
      <c r="BH94">
        <v>1E-3</v>
      </c>
      <c r="BI94">
        <v>2.5129999999999999</v>
      </c>
      <c r="BJ94">
        <v>1.992</v>
      </c>
      <c r="BK94">
        <v>0</v>
      </c>
      <c r="BL94">
        <v>1.9930000000000001</v>
      </c>
      <c r="BM94">
        <v>1.7991999999999999</v>
      </c>
      <c r="BQ94">
        <v>0</v>
      </c>
      <c r="BR94">
        <v>0.108264</v>
      </c>
      <c r="BS94">
        <v>-5</v>
      </c>
      <c r="BT94">
        <v>5.0000000000000001E-3</v>
      </c>
      <c r="BU94">
        <v>2.645702</v>
      </c>
      <c r="BW94" s="4">
        <f t="shared" si="14"/>
        <v>0.69899446840000001</v>
      </c>
      <c r="BX94" t="e">
        <v>#NAME?</v>
      </c>
      <c r="BY94" s="4">
        <f t="shared" si="15"/>
        <v>6417.5922078503327</v>
      </c>
      <c r="BZ94" s="4">
        <f t="shared" si="16"/>
        <v>13.0848335654688</v>
      </c>
      <c r="CA94" s="4">
        <f t="shared" si="17"/>
        <v>4.0675699847712004</v>
      </c>
      <c r="CB94" s="4">
        <f t="shared" si="18"/>
        <v>3.6738814842371199</v>
      </c>
    </row>
    <row r="95" spans="1:80" customFormat="1" x14ac:dyDescent="0.25">
      <c r="A95" s="26">
        <v>43530</v>
      </c>
      <c r="B95" s="29">
        <v>0.68260825231481481</v>
      </c>
      <c r="C95">
        <v>14.115</v>
      </c>
      <c r="D95">
        <v>3.7199999999999997E-2</v>
      </c>
      <c r="E95">
        <v>371.689189</v>
      </c>
      <c r="F95">
        <v>164.3</v>
      </c>
      <c r="G95">
        <v>0</v>
      </c>
      <c r="H95">
        <v>173</v>
      </c>
      <c r="J95">
        <v>0</v>
      </c>
      <c r="K95">
        <v>0.88139999999999996</v>
      </c>
      <c r="L95">
        <v>12.4412</v>
      </c>
      <c r="M95">
        <v>3.2800000000000003E-2</v>
      </c>
      <c r="N95">
        <v>144.7901</v>
      </c>
      <c r="O95">
        <v>0</v>
      </c>
      <c r="P95">
        <v>144.80000000000001</v>
      </c>
      <c r="Q95">
        <v>114.795</v>
      </c>
      <c r="R95">
        <v>0</v>
      </c>
      <c r="S95">
        <v>114.8</v>
      </c>
      <c r="T95">
        <v>173.02359999999999</v>
      </c>
      <c r="W95">
        <v>0</v>
      </c>
      <c r="X95">
        <v>0</v>
      </c>
      <c r="Y95">
        <v>11.7</v>
      </c>
      <c r="Z95">
        <v>852</v>
      </c>
      <c r="AA95">
        <v>839</v>
      </c>
      <c r="AB95">
        <v>842</v>
      </c>
      <c r="AC95">
        <v>89</v>
      </c>
      <c r="AD95">
        <v>19.41</v>
      </c>
      <c r="AE95">
        <v>0.45</v>
      </c>
      <c r="AF95">
        <v>981</v>
      </c>
      <c r="AG95">
        <v>-3</v>
      </c>
      <c r="AH95">
        <v>51</v>
      </c>
      <c r="AI95">
        <v>35</v>
      </c>
      <c r="AJ95">
        <v>190</v>
      </c>
      <c r="AK95">
        <v>169</v>
      </c>
      <c r="AL95">
        <v>4.4000000000000004</v>
      </c>
      <c r="AM95">
        <v>174.2</v>
      </c>
      <c r="AN95" t="s">
        <v>155</v>
      </c>
      <c r="AO95">
        <v>2</v>
      </c>
      <c r="AP95" s="28">
        <v>0.891087962962963</v>
      </c>
      <c r="AQ95">
        <v>47.164248999999998</v>
      </c>
      <c r="AR95">
        <v>-88.487627000000003</v>
      </c>
      <c r="AS95">
        <v>315.10000000000002</v>
      </c>
      <c r="AT95">
        <v>27.7</v>
      </c>
      <c r="AU95">
        <v>12</v>
      </c>
      <c r="AV95">
        <v>11</v>
      </c>
      <c r="AW95" t="s">
        <v>215</v>
      </c>
      <c r="AX95">
        <v>1.3</v>
      </c>
      <c r="AY95">
        <v>1.2911999999999999</v>
      </c>
      <c r="AZ95">
        <v>1.9912000000000001</v>
      </c>
      <c r="BA95">
        <v>14.686999999999999</v>
      </c>
      <c r="BB95">
        <v>15.63</v>
      </c>
      <c r="BC95">
        <v>1.06</v>
      </c>
      <c r="BD95">
        <v>13.452999999999999</v>
      </c>
      <c r="BE95">
        <v>3145.9479999999999</v>
      </c>
      <c r="BF95">
        <v>5.2729999999999997</v>
      </c>
      <c r="BG95">
        <v>3.8340000000000001</v>
      </c>
      <c r="BH95">
        <v>0</v>
      </c>
      <c r="BI95">
        <v>3.8340000000000001</v>
      </c>
      <c r="BJ95">
        <v>3.04</v>
      </c>
      <c r="BK95">
        <v>0</v>
      </c>
      <c r="BL95">
        <v>3.04</v>
      </c>
      <c r="BM95">
        <v>1.3893</v>
      </c>
      <c r="BQ95">
        <v>0</v>
      </c>
      <c r="BR95">
        <v>0.110676</v>
      </c>
      <c r="BS95">
        <v>-5</v>
      </c>
      <c r="BT95">
        <v>5.0000000000000001E-3</v>
      </c>
      <c r="BU95">
        <v>2.704653</v>
      </c>
      <c r="BW95" s="4">
        <f t="shared" si="14"/>
        <v>0.71456932259999995</v>
      </c>
      <c r="BX95" t="e">
        <v>#NAME?</v>
      </c>
      <c r="BY95" s="4">
        <f t="shared" si="15"/>
        <v>6567.0128818067587</v>
      </c>
      <c r="BZ95" s="4">
        <f t="shared" si="16"/>
        <v>11.0071301006142</v>
      </c>
      <c r="CA95" s="4">
        <f t="shared" si="17"/>
        <v>6.3458516036160004</v>
      </c>
      <c r="CB95" s="4">
        <f t="shared" si="18"/>
        <v>2.9000959318762201</v>
      </c>
    </row>
    <row r="96" spans="1:80" customFormat="1" x14ac:dyDescent="0.25">
      <c r="A96" s="26">
        <v>43530</v>
      </c>
      <c r="B96" s="29">
        <v>0.68261982638888885</v>
      </c>
      <c r="C96">
        <v>14.273</v>
      </c>
      <c r="D96">
        <v>3.6299999999999999E-2</v>
      </c>
      <c r="E96">
        <v>362.53915899999998</v>
      </c>
      <c r="F96">
        <v>239.3</v>
      </c>
      <c r="G96">
        <v>0</v>
      </c>
      <c r="H96">
        <v>167.4</v>
      </c>
      <c r="J96">
        <v>0</v>
      </c>
      <c r="K96">
        <v>0.88029999999999997</v>
      </c>
      <c r="L96">
        <v>12.5642</v>
      </c>
      <c r="M96">
        <v>3.1899999999999998E-2</v>
      </c>
      <c r="N96">
        <v>210.61019999999999</v>
      </c>
      <c r="O96">
        <v>0</v>
      </c>
      <c r="P96">
        <v>210.6</v>
      </c>
      <c r="Q96">
        <v>166.9796</v>
      </c>
      <c r="R96">
        <v>0</v>
      </c>
      <c r="S96">
        <v>167</v>
      </c>
      <c r="T96">
        <v>167.41200000000001</v>
      </c>
      <c r="W96">
        <v>0</v>
      </c>
      <c r="X96">
        <v>0</v>
      </c>
      <c r="Y96">
        <v>11.8</v>
      </c>
      <c r="Z96">
        <v>852</v>
      </c>
      <c r="AA96">
        <v>839</v>
      </c>
      <c r="AB96">
        <v>842</v>
      </c>
      <c r="AC96">
        <v>89</v>
      </c>
      <c r="AD96">
        <v>19.41</v>
      </c>
      <c r="AE96">
        <v>0.45</v>
      </c>
      <c r="AF96">
        <v>981</v>
      </c>
      <c r="AG96">
        <v>-3</v>
      </c>
      <c r="AH96">
        <v>51</v>
      </c>
      <c r="AI96">
        <v>35</v>
      </c>
      <c r="AJ96">
        <v>190</v>
      </c>
      <c r="AK96">
        <v>169</v>
      </c>
      <c r="AL96">
        <v>4.5</v>
      </c>
      <c r="AM96">
        <v>174.6</v>
      </c>
      <c r="AN96" t="s">
        <v>155</v>
      </c>
      <c r="AO96">
        <v>2</v>
      </c>
      <c r="AP96" s="28">
        <v>0.89109953703703704</v>
      </c>
      <c r="AQ96">
        <v>47.164225999999999</v>
      </c>
      <c r="AR96">
        <v>-88.487767000000005</v>
      </c>
      <c r="AS96">
        <v>315.3</v>
      </c>
      <c r="AT96">
        <v>25.9</v>
      </c>
      <c r="AU96">
        <v>12</v>
      </c>
      <c r="AV96">
        <v>11</v>
      </c>
      <c r="AW96" t="s">
        <v>215</v>
      </c>
      <c r="AX96">
        <v>1.778</v>
      </c>
      <c r="AY96">
        <v>1.0132000000000001</v>
      </c>
      <c r="AZ96">
        <v>2.3824000000000001</v>
      </c>
      <c r="BA96">
        <v>14.686999999999999</v>
      </c>
      <c r="BB96">
        <v>15.47</v>
      </c>
      <c r="BC96">
        <v>1.05</v>
      </c>
      <c r="BD96">
        <v>13.602</v>
      </c>
      <c r="BE96">
        <v>3146.326</v>
      </c>
      <c r="BF96">
        <v>5.0860000000000003</v>
      </c>
      <c r="BG96">
        <v>5.5229999999999997</v>
      </c>
      <c r="BH96">
        <v>0</v>
      </c>
      <c r="BI96">
        <v>5.5229999999999997</v>
      </c>
      <c r="BJ96">
        <v>4.3789999999999996</v>
      </c>
      <c r="BK96">
        <v>0</v>
      </c>
      <c r="BL96">
        <v>4.3789999999999996</v>
      </c>
      <c r="BM96">
        <v>1.3312999999999999</v>
      </c>
      <c r="BQ96">
        <v>0</v>
      </c>
      <c r="BR96">
        <v>0.120306</v>
      </c>
      <c r="BS96">
        <v>-5</v>
      </c>
      <c r="BT96">
        <v>5.0000000000000001E-3</v>
      </c>
      <c r="BU96">
        <v>2.9399860000000002</v>
      </c>
      <c r="BW96" s="4">
        <f t="shared" si="14"/>
        <v>0.77674430120000004</v>
      </c>
      <c r="BX96" t="e">
        <v>#NAME?</v>
      </c>
      <c r="BY96" s="4">
        <f t="shared" si="15"/>
        <v>7139.2691593103054</v>
      </c>
      <c r="BZ96" s="4">
        <f t="shared" si="16"/>
        <v>11.540546956752802</v>
      </c>
      <c r="CA96" s="4">
        <f t="shared" si="17"/>
        <v>9.9363065520292011</v>
      </c>
      <c r="CB96" s="4">
        <f t="shared" si="18"/>
        <v>3.0208277946372402</v>
      </c>
    </row>
    <row r="97" spans="1:80" customFormat="1" x14ac:dyDescent="0.25">
      <c r="A97" s="26">
        <v>43530</v>
      </c>
      <c r="B97" s="29">
        <v>0.682631400462963</v>
      </c>
      <c r="C97">
        <v>14.551</v>
      </c>
      <c r="D97">
        <v>4.5199999999999997E-2</v>
      </c>
      <c r="E97">
        <v>452.11864400000002</v>
      </c>
      <c r="F97">
        <v>314.2</v>
      </c>
      <c r="G97">
        <v>-0.1</v>
      </c>
      <c r="H97">
        <v>204.9</v>
      </c>
      <c r="J97">
        <v>0.1</v>
      </c>
      <c r="K97">
        <v>0.87809999999999999</v>
      </c>
      <c r="L97">
        <v>12.7766</v>
      </c>
      <c r="M97">
        <v>3.9699999999999999E-2</v>
      </c>
      <c r="N97">
        <v>275.91309999999999</v>
      </c>
      <c r="O97">
        <v>0</v>
      </c>
      <c r="P97">
        <v>275.89999999999998</v>
      </c>
      <c r="Q97">
        <v>218.7542</v>
      </c>
      <c r="R97">
        <v>0</v>
      </c>
      <c r="S97">
        <v>218.8</v>
      </c>
      <c r="T97">
        <v>204.90450000000001</v>
      </c>
      <c r="W97">
        <v>0</v>
      </c>
      <c r="X97">
        <v>8.7800000000000003E-2</v>
      </c>
      <c r="Y97">
        <v>11.7</v>
      </c>
      <c r="Z97">
        <v>852</v>
      </c>
      <c r="AA97">
        <v>838</v>
      </c>
      <c r="AB97">
        <v>842</v>
      </c>
      <c r="AC97">
        <v>89</v>
      </c>
      <c r="AD97">
        <v>19.41</v>
      </c>
      <c r="AE97">
        <v>0.45</v>
      </c>
      <c r="AF97">
        <v>981</v>
      </c>
      <c r="AG97">
        <v>-3</v>
      </c>
      <c r="AH97">
        <v>51</v>
      </c>
      <c r="AI97">
        <v>35</v>
      </c>
      <c r="AJ97">
        <v>190</v>
      </c>
      <c r="AK97">
        <v>169</v>
      </c>
      <c r="AL97">
        <v>4.5</v>
      </c>
      <c r="AM97">
        <v>175</v>
      </c>
      <c r="AN97" t="s">
        <v>155</v>
      </c>
      <c r="AO97">
        <v>2</v>
      </c>
      <c r="AP97" s="28">
        <v>0.89111111111111108</v>
      </c>
      <c r="AQ97">
        <v>47.164214000000001</v>
      </c>
      <c r="AR97">
        <v>-88.487896000000006</v>
      </c>
      <c r="AS97">
        <v>315.5</v>
      </c>
      <c r="AT97">
        <v>23.8</v>
      </c>
      <c r="AU97">
        <v>12</v>
      </c>
      <c r="AV97">
        <v>11</v>
      </c>
      <c r="AW97" t="s">
        <v>215</v>
      </c>
      <c r="AX97">
        <v>2.0865130000000001</v>
      </c>
      <c r="AY97">
        <v>1</v>
      </c>
      <c r="AZ97">
        <v>2.5910090000000001</v>
      </c>
      <c r="BA97">
        <v>14.686999999999999</v>
      </c>
      <c r="BB97">
        <v>15.18</v>
      </c>
      <c r="BC97">
        <v>1.03</v>
      </c>
      <c r="BD97">
        <v>13.885999999999999</v>
      </c>
      <c r="BE97">
        <v>3143.5259999999998</v>
      </c>
      <c r="BF97">
        <v>6.2169999999999996</v>
      </c>
      <c r="BG97">
        <v>7.109</v>
      </c>
      <c r="BH97">
        <v>0</v>
      </c>
      <c r="BI97">
        <v>7.109</v>
      </c>
      <c r="BJ97">
        <v>5.6360000000000001</v>
      </c>
      <c r="BK97">
        <v>0</v>
      </c>
      <c r="BL97">
        <v>5.6360000000000001</v>
      </c>
      <c r="BM97">
        <v>1.6009</v>
      </c>
      <c r="BQ97">
        <v>15.708</v>
      </c>
      <c r="BR97">
        <v>0.13078400000000001</v>
      </c>
      <c r="BS97">
        <v>-5</v>
      </c>
      <c r="BT97">
        <v>5.0000000000000001E-3</v>
      </c>
      <c r="BU97">
        <v>3.196034</v>
      </c>
      <c r="BW97" s="4">
        <f t="shared" si="14"/>
        <v>0.84439218279999995</v>
      </c>
      <c r="BX97" t="e">
        <v>#NAME?</v>
      </c>
      <c r="BY97" s="4">
        <f t="shared" si="15"/>
        <v>7754.1325701872711</v>
      </c>
      <c r="BZ97" s="4">
        <f t="shared" si="16"/>
        <v>15.335467939140401</v>
      </c>
      <c r="CA97" s="4">
        <f t="shared" si="17"/>
        <v>13.902315796203201</v>
      </c>
      <c r="CB97" s="4">
        <f t="shared" si="18"/>
        <v>3.9489384950570803</v>
      </c>
    </row>
    <row r="98" spans="1:80" customFormat="1" x14ac:dyDescent="0.25">
      <c r="A98" s="26">
        <v>43530</v>
      </c>
      <c r="B98" s="29">
        <v>0.68264297453703693</v>
      </c>
      <c r="C98">
        <v>14.64</v>
      </c>
      <c r="D98">
        <v>0.13170000000000001</v>
      </c>
      <c r="E98">
        <v>1316.5254239999999</v>
      </c>
      <c r="F98">
        <v>376.6</v>
      </c>
      <c r="G98">
        <v>-0.2</v>
      </c>
      <c r="H98">
        <v>298.89999999999998</v>
      </c>
      <c r="J98">
        <v>0.1</v>
      </c>
      <c r="K98">
        <v>0.87660000000000005</v>
      </c>
      <c r="L98">
        <v>12.8331</v>
      </c>
      <c r="M98">
        <v>0.1154</v>
      </c>
      <c r="N98">
        <v>330.15030000000002</v>
      </c>
      <c r="O98">
        <v>0</v>
      </c>
      <c r="P98">
        <v>330.2</v>
      </c>
      <c r="Q98">
        <v>261.75549999999998</v>
      </c>
      <c r="R98">
        <v>0</v>
      </c>
      <c r="S98">
        <v>261.8</v>
      </c>
      <c r="T98">
        <v>298.86040000000003</v>
      </c>
      <c r="W98">
        <v>0</v>
      </c>
      <c r="X98">
        <v>8.77E-2</v>
      </c>
      <c r="Y98">
        <v>11.7</v>
      </c>
      <c r="Z98">
        <v>852</v>
      </c>
      <c r="AA98">
        <v>838</v>
      </c>
      <c r="AB98">
        <v>842</v>
      </c>
      <c r="AC98">
        <v>89</v>
      </c>
      <c r="AD98">
        <v>19.41</v>
      </c>
      <c r="AE98">
        <v>0.45</v>
      </c>
      <c r="AF98">
        <v>981</v>
      </c>
      <c r="AG98">
        <v>-3</v>
      </c>
      <c r="AH98">
        <v>51</v>
      </c>
      <c r="AI98">
        <v>35</v>
      </c>
      <c r="AJ98">
        <v>190</v>
      </c>
      <c r="AK98">
        <v>169</v>
      </c>
      <c r="AL98">
        <v>4.5</v>
      </c>
      <c r="AM98">
        <v>175</v>
      </c>
      <c r="AN98" t="s">
        <v>155</v>
      </c>
      <c r="AO98">
        <v>2</v>
      </c>
      <c r="AP98" s="28">
        <v>0.89112268518518523</v>
      </c>
      <c r="AQ98">
        <v>47.164203000000001</v>
      </c>
      <c r="AR98">
        <v>-88.488017999999997</v>
      </c>
      <c r="AS98">
        <v>315.7</v>
      </c>
      <c r="AT98">
        <v>22.2</v>
      </c>
      <c r="AU98">
        <v>12</v>
      </c>
      <c r="AV98">
        <v>11</v>
      </c>
      <c r="AW98" t="s">
        <v>215</v>
      </c>
      <c r="AX98">
        <v>2.1</v>
      </c>
      <c r="AY98">
        <v>1</v>
      </c>
      <c r="AZ98">
        <v>2.6</v>
      </c>
      <c r="BA98">
        <v>14.686999999999999</v>
      </c>
      <c r="BB98">
        <v>14.99</v>
      </c>
      <c r="BC98">
        <v>1.02</v>
      </c>
      <c r="BD98">
        <v>14.08</v>
      </c>
      <c r="BE98">
        <v>3122.8690000000001</v>
      </c>
      <c r="BF98">
        <v>17.873999999999999</v>
      </c>
      <c r="BG98">
        <v>8.4130000000000003</v>
      </c>
      <c r="BH98">
        <v>0</v>
      </c>
      <c r="BI98">
        <v>8.4130000000000003</v>
      </c>
      <c r="BJ98">
        <v>6.67</v>
      </c>
      <c r="BK98">
        <v>0</v>
      </c>
      <c r="BL98">
        <v>6.67</v>
      </c>
      <c r="BM98">
        <v>2.3094000000000001</v>
      </c>
      <c r="BQ98">
        <v>15.51</v>
      </c>
      <c r="BR98">
        <v>0.13532</v>
      </c>
      <c r="BS98">
        <v>-5</v>
      </c>
      <c r="BT98">
        <v>5.0000000000000001E-3</v>
      </c>
      <c r="BU98">
        <v>3.306883</v>
      </c>
      <c r="BW98" s="4">
        <f t="shared" si="14"/>
        <v>0.87367848859999997</v>
      </c>
      <c r="BX98" t="e">
        <v>#NAME?</v>
      </c>
      <c r="BY98" s="4">
        <f t="shared" si="15"/>
        <v>7970.3495859749792</v>
      </c>
      <c r="BZ98" s="4">
        <f t="shared" si="16"/>
        <v>45.6189575994756</v>
      </c>
      <c r="CA98" s="4">
        <f t="shared" si="17"/>
        <v>17.023522836997998</v>
      </c>
      <c r="CB98" s="4">
        <f t="shared" si="18"/>
        <v>5.89417146023436</v>
      </c>
    </row>
    <row r="99" spans="1:80" customFormat="1" x14ac:dyDescent="0.25">
      <c r="A99" s="26">
        <v>43530</v>
      </c>
      <c r="B99" s="29">
        <v>0.68265454861111108</v>
      </c>
      <c r="C99">
        <v>14.631</v>
      </c>
      <c r="D99">
        <v>0.3483</v>
      </c>
      <c r="E99">
        <v>3483.1875530000002</v>
      </c>
      <c r="F99">
        <v>380.9</v>
      </c>
      <c r="G99">
        <v>-0.1</v>
      </c>
      <c r="H99">
        <v>543</v>
      </c>
      <c r="J99">
        <v>0.2</v>
      </c>
      <c r="K99">
        <v>0.87460000000000004</v>
      </c>
      <c r="L99">
        <v>12.7964</v>
      </c>
      <c r="M99">
        <v>0.30459999999999998</v>
      </c>
      <c r="N99">
        <v>333.12119999999999</v>
      </c>
      <c r="O99">
        <v>0</v>
      </c>
      <c r="P99">
        <v>333.1</v>
      </c>
      <c r="Q99">
        <v>264.11090000000002</v>
      </c>
      <c r="R99">
        <v>0</v>
      </c>
      <c r="S99">
        <v>264.10000000000002</v>
      </c>
      <c r="T99">
        <v>543.00729999999999</v>
      </c>
      <c r="W99">
        <v>0</v>
      </c>
      <c r="X99">
        <v>0.1749</v>
      </c>
      <c r="Y99">
        <v>11.8</v>
      </c>
      <c r="Z99">
        <v>852</v>
      </c>
      <c r="AA99">
        <v>838</v>
      </c>
      <c r="AB99">
        <v>842</v>
      </c>
      <c r="AC99">
        <v>89</v>
      </c>
      <c r="AD99">
        <v>19.41</v>
      </c>
      <c r="AE99">
        <v>0.45</v>
      </c>
      <c r="AF99">
        <v>981</v>
      </c>
      <c r="AG99">
        <v>-3</v>
      </c>
      <c r="AH99">
        <v>51</v>
      </c>
      <c r="AI99">
        <v>35</v>
      </c>
      <c r="AJ99">
        <v>190</v>
      </c>
      <c r="AK99">
        <v>169</v>
      </c>
      <c r="AL99">
        <v>4.5</v>
      </c>
      <c r="AM99">
        <v>175</v>
      </c>
      <c r="AN99" t="s">
        <v>155</v>
      </c>
      <c r="AO99">
        <v>2</v>
      </c>
      <c r="AP99" s="28">
        <v>0.89113425925925915</v>
      </c>
      <c r="AQ99">
        <v>47.164188000000003</v>
      </c>
      <c r="AR99">
        <v>-88.488146</v>
      </c>
      <c r="AS99">
        <v>315.7</v>
      </c>
      <c r="AT99">
        <v>22.1</v>
      </c>
      <c r="AU99">
        <v>12</v>
      </c>
      <c r="AV99">
        <v>11</v>
      </c>
      <c r="AW99" t="s">
        <v>215</v>
      </c>
      <c r="AX99">
        <v>2.1</v>
      </c>
      <c r="AY99">
        <v>1</v>
      </c>
      <c r="AZ99">
        <v>2.6</v>
      </c>
      <c r="BA99">
        <v>14.686999999999999</v>
      </c>
      <c r="BB99">
        <v>14.74</v>
      </c>
      <c r="BC99">
        <v>1</v>
      </c>
      <c r="BD99">
        <v>14.340999999999999</v>
      </c>
      <c r="BE99">
        <v>3071.9189999999999</v>
      </c>
      <c r="BF99">
        <v>46.545000000000002</v>
      </c>
      <c r="BG99">
        <v>8.375</v>
      </c>
      <c r="BH99">
        <v>0</v>
      </c>
      <c r="BI99">
        <v>8.375</v>
      </c>
      <c r="BJ99">
        <v>6.64</v>
      </c>
      <c r="BK99">
        <v>0</v>
      </c>
      <c r="BL99">
        <v>6.64</v>
      </c>
      <c r="BM99">
        <v>4.1394000000000002</v>
      </c>
      <c r="BQ99">
        <v>30.532</v>
      </c>
      <c r="BR99">
        <v>0.13930400000000001</v>
      </c>
      <c r="BS99">
        <v>-5</v>
      </c>
      <c r="BT99">
        <v>5.0000000000000001E-3</v>
      </c>
      <c r="BU99">
        <v>3.404242</v>
      </c>
      <c r="BW99" s="4">
        <f t="shared" si="14"/>
        <v>0.89940073639999996</v>
      </c>
      <c r="BX99" t="e">
        <v>#NAME?</v>
      </c>
      <c r="BY99" s="4">
        <f t="shared" si="15"/>
        <v>8071.1414741311764</v>
      </c>
      <c r="BZ99" s="4">
        <f t="shared" si="16"/>
        <v>122.29205259430201</v>
      </c>
      <c r="CA99" s="4">
        <f t="shared" si="17"/>
        <v>17.445895997984</v>
      </c>
      <c r="CB99" s="4">
        <f t="shared" si="18"/>
        <v>10.875834622598642</v>
      </c>
    </row>
    <row r="100" spans="1:80" customFormat="1" x14ac:dyDescent="0.25">
      <c r="A100" s="26">
        <v>43530</v>
      </c>
      <c r="B100" s="29">
        <v>0.68266612268518523</v>
      </c>
      <c r="C100">
        <v>14.532999999999999</v>
      </c>
      <c r="D100">
        <v>0.57420000000000004</v>
      </c>
      <c r="E100">
        <v>5742</v>
      </c>
      <c r="F100">
        <v>348.8</v>
      </c>
      <c r="G100">
        <v>-0.1</v>
      </c>
      <c r="H100">
        <v>847.2</v>
      </c>
      <c r="J100">
        <v>0.2</v>
      </c>
      <c r="K100">
        <v>0.87309999999999999</v>
      </c>
      <c r="L100">
        <v>12.6892</v>
      </c>
      <c r="M100">
        <v>0.50129999999999997</v>
      </c>
      <c r="N100">
        <v>304.56639999999999</v>
      </c>
      <c r="O100">
        <v>0</v>
      </c>
      <c r="P100">
        <v>304.60000000000002</v>
      </c>
      <c r="Q100">
        <v>241.4716</v>
      </c>
      <c r="R100">
        <v>0</v>
      </c>
      <c r="S100">
        <v>241.5</v>
      </c>
      <c r="T100">
        <v>847.1961</v>
      </c>
      <c r="W100">
        <v>0</v>
      </c>
      <c r="X100">
        <v>0.17460000000000001</v>
      </c>
      <c r="Y100">
        <v>11.7</v>
      </c>
      <c r="Z100">
        <v>852</v>
      </c>
      <c r="AA100">
        <v>838</v>
      </c>
      <c r="AB100">
        <v>841</v>
      </c>
      <c r="AC100">
        <v>89</v>
      </c>
      <c r="AD100">
        <v>19.41</v>
      </c>
      <c r="AE100">
        <v>0.45</v>
      </c>
      <c r="AF100">
        <v>981</v>
      </c>
      <c r="AG100">
        <v>-3</v>
      </c>
      <c r="AH100">
        <v>51</v>
      </c>
      <c r="AI100">
        <v>35</v>
      </c>
      <c r="AJ100">
        <v>190</v>
      </c>
      <c r="AK100">
        <v>169</v>
      </c>
      <c r="AL100">
        <v>4.5</v>
      </c>
      <c r="AM100">
        <v>175</v>
      </c>
      <c r="AN100" t="s">
        <v>155</v>
      </c>
      <c r="AO100">
        <v>2</v>
      </c>
      <c r="AP100" s="28">
        <v>0.8911458333333333</v>
      </c>
      <c r="AQ100">
        <v>47.164202000000003</v>
      </c>
      <c r="AR100">
        <v>-88.488262000000006</v>
      </c>
      <c r="AS100">
        <v>316.3</v>
      </c>
      <c r="AT100">
        <v>21.1</v>
      </c>
      <c r="AU100">
        <v>12</v>
      </c>
      <c r="AV100">
        <v>11</v>
      </c>
      <c r="AW100" t="s">
        <v>215</v>
      </c>
      <c r="AX100">
        <v>2.1</v>
      </c>
      <c r="AY100">
        <v>1.2867999999999999</v>
      </c>
      <c r="AZ100">
        <v>2.7911999999999999</v>
      </c>
      <c r="BA100">
        <v>14.686999999999999</v>
      </c>
      <c r="BB100">
        <v>14.56</v>
      </c>
      <c r="BC100">
        <v>0.99</v>
      </c>
      <c r="BD100">
        <v>14.532999999999999</v>
      </c>
      <c r="BE100">
        <v>3018.5740000000001</v>
      </c>
      <c r="BF100">
        <v>75.906000000000006</v>
      </c>
      <c r="BG100">
        <v>7.5869999999999997</v>
      </c>
      <c r="BH100">
        <v>0</v>
      </c>
      <c r="BI100">
        <v>7.5869999999999997</v>
      </c>
      <c r="BJ100">
        <v>6.0149999999999997</v>
      </c>
      <c r="BK100">
        <v>0</v>
      </c>
      <c r="BL100">
        <v>6.0149999999999997</v>
      </c>
      <c r="BM100">
        <v>6.3997999999999999</v>
      </c>
      <c r="BQ100">
        <v>30.204000000000001</v>
      </c>
      <c r="BR100">
        <v>0.163992</v>
      </c>
      <c r="BS100">
        <v>-5</v>
      </c>
      <c r="BT100">
        <v>5.0000000000000001E-3</v>
      </c>
      <c r="BU100">
        <v>4.007555</v>
      </c>
      <c r="BW100" s="4">
        <f t="shared" si="14"/>
        <v>1.058796031</v>
      </c>
      <c r="BX100" t="e">
        <v>#NAME?</v>
      </c>
      <c r="BY100" s="4">
        <f t="shared" si="15"/>
        <v>9336.5428038467271</v>
      </c>
      <c r="BZ100" s="4">
        <f t="shared" si="16"/>
        <v>234.77960721479405</v>
      </c>
      <c r="CA100" s="4">
        <f t="shared" si="17"/>
        <v>18.604581158235</v>
      </c>
      <c r="CB100" s="4">
        <f t="shared" si="18"/>
        <v>19.794779467410201</v>
      </c>
    </row>
    <row r="101" spans="1:80" customFormat="1" x14ac:dyDescent="0.25">
      <c r="A101" s="26">
        <v>43530</v>
      </c>
      <c r="B101" s="29">
        <v>0.68267769675925927</v>
      </c>
      <c r="C101">
        <v>14.257</v>
      </c>
      <c r="D101">
        <v>0.95809999999999995</v>
      </c>
      <c r="E101">
        <v>9581.1335010000003</v>
      </c>
      <c r="F101">
        <v>317</v>
      </c>
      <c r="G101">
        <v>0</v>
      </c>
      <c r="H101">
        <v>1062.5</v>
      </c>
      <c r="J101">
        <v>0.2</v>
      </c>
      <c r="K101">
        <v>0.87170000000000003</v>
      </c>
      <c r="L101">
        <v>12.4276</v>
      </c>
      <c r="M101">
        <v>0.83520000000000005</v>
      </c>
      <c r="N101">
        <v>276.31979999999999</v>
      </c>
      <c r="O101">
        <v>0</v>
      </c>
      <c r="P101">
        <v>276.3</v>
      </c>
      <c r="Q101">
        <v>219.07669999999999</v>
      </c>
      <c r="R101">
        <v>0</v>
      </c>
      <c r="S101">
        <v>219.1</v>
      </c>
      <c r="T101">
        <v>1062.4884</v>
      </c>
      <c r="W101">
        <v>0</v>
      </c>
      <c r="X101">
        <v>0.17430000000000001</v>
      </c>
      <c r="Y101">
        <v>11.8</v>
      </c>
      <c r="Z101">
        <v>852</v>
      </c>
      <c r="AA101">
        <v>838</v>
      </c>
      <c r="AB101">
        <v>841</v>
      </c>
      <c r="AC101">
        <v>89</v>
      </c>
      <c r="AD101">
        <v>19.41</v>
      </c>
      <c r="AE101">
        <v>0.45</v>
      </c>
      <c r="AF101">
        <v>981</v>
      </c>
      <c r="AG101">
        <v>-3</v>
      </c>
      <c r="AH101">
        <v>51</v>
      </c>
      <c r="AI101">
        <v>35</v>
      </c>
      <c r="AJ101">
        <v>190</v>
      </c>
      <c r="AK101">
        <v>169</v>
      </c>
      <c r="AL101">
        <v>4.5</v>
      </c>
      <c r="AM101">
        <v>174.7</v>
      </c>
      <c r="AN101" t="s">
        <v>155</v>
      </c>
      <c r="AO101">
        <v>2</v>
      </c>
      <c r="AP101" s="28">
        <v>0.89115740740740745</v>
      </c>
      <c r="AQ101">
        <v>47.164253000000002</v>
      </c>
      <c r="AR101">
        <v>-88.488380000000006</v>
      </c>
      <c r="AS101">
        <v>316.5</v>
      </c>
      <c r="AT101">
        <v>20.9</v>
      </c>
      <c r="AU101">
        <v>12</v>
      </c>
      <c r="AV101">
        <v>11</v>
      </c>
      <c r="AW101" t="s">
        <v>215</v>
      </c>
      <c r="AX101">
        <v>2.1</v>
      </c>
      <c r="AY101">
        <v>1.5868</v>
      </c>
      <c r="AZ101">
        <v>2.9912000000000001</v>
      </c>
      <c r="BA101">
        <v>14.686999999999999</v>
      </c>
      <c r="BB101">
        <v>14.39</v>
      </c>
      <c r="BC101">
        <v>0.98</v>
      </c>
      <c r="BD101">
        <v>14.722</v>
      </c>
      <c r="BE101">
        <v>2935.5340000000001</v>
      </c>
      <c r="BF101">
        <v>125.56</v>
      </c>
      <c r="BG101">
        <v>6.835</v>
      </c>
      <c r="BH101">
        <v>0</v>
      </c>
      <c r="BI101">
        <v>6.835</v>
      </c>
      <c r="BJ101">
        <v>5.4189999999999996</v>
      </c>
      <c r="BK101">
        <v>0</v>
      </c>
      <c r="BL101">
        <v>5.4189999999999996</v>
      </c>
      <c r="BM101">
        <v>7.9695999999999998</v>
      </c>
      <c r="BQ101">
        <v>29.942</v>
      </c>
      <c r="BR101">
        <v>0.182256</v>
      </c>
      <c r="BS101">
        <v>-5</v>
      </c>
      <c r="BT101">
        <v>5.0000000000000001E-3</v>
      </c>
      <c r="BU101">
        <v>4.453881</v>
      </c>
      <c r="BW101" s="4">
        <f t="shared" si="14"/>
        <v>1.1767153602</v>
      </c>
      <c r="BX101" t="e">
        <v>#NAME?</v>
      </c>
      <c r="BY101" s="4">
        <f t="shared" si="15"/>
        <v>10090.913847132997</v>
      </c>
      <c r="BZ101" s="4">
        <f t="shared" si="16"/>
        <v>431.61317247424807</v>
      </c>
      <c r="CA101" s="4">
        <f t="shared" si="17"/>
        <v>18.6278415230802</v>
      </c>
      <c r="CB101" s="4">
        <f t="shared" si="18"/>
        <v>27.395542683583681</v>
      </c>
    </row>
    <row r="102" spans="1:80" customFormat="1" x14ac:dyDescent="0.25">
      <c r="A102" s="26">
        <v>43530</v>
      </c>
      <c r="B102" s="29">
        <v>0.68268927083333331</v>
      </c>
      <c r="C102">
        <v>13.781000000000001</v>
      </c>
      <c r="D102">
        <v>1.583</v>
      </c>
      <c r="E102">
        <v>15830</v>
      </c>
      <c r="F102">
        <v>296.7</v>
      </c>
      <c r="G102">
        <v>0</v>
      </c>
      <c r="H102">
        <v>1189</v>
      </c>
      <c r="J102">
        <v>0.2</v>
      </c>
      <c r="K102">
        <v>0.86970000000000003</v>
      </c>
      <c r="L102">
        <v>11.985200000000001</v>
      </c>
      <c r="M102">
        <v>1.3768</v>
      </c>
      <c r="N102">
        <v>258.05160000000001</v>
      </c>
      <c r="O102">
        <v>0</v>
      </c>
      <c r="P102">
        <v>258.10000000000002</v>
      </c>
      <c r="Q102">
        <v>204.59299999999999</v>
      </c>
      <c r="R102">
        <v>0</v>
      </c>
      <c r="S102">
        <v>204.6</v>
      </c>
      <c r="T102">
        <v>1188.9576999999999</v>
      </c>
      <c r="W102">
        <v>0</v>
      </c>
      <c r="X102">
        <v>0.1739</v>
      </c>
      <c r="Y102">
        <v>11.7</v>
      </c>
      <c r="Z102">
        <v>853</v>
      </c>
      <c r="AA102">
        <v>838</v>
      </c>
      <c r="AB102">
        <v>840</v>
      </c>
      <c r="AC102">
        <v>89</v>
      </c>
      <c r="AD102">
        <v>19.41</v>
      </c>
      <c r="AE102">
        <v>0.45</v>
      </c>
      <c r="AF102">
        <v>981</v>
      </c>
      <c r="AG102">
        <v>-3</v>
      </c>
      <c r="AH102">
        <v>51</v>
      </c>
      <c r="AI102">
        <v>35</v>
      </c>
      <c r="AJ102">
        <v>190</v>
      </c>
      <c r="AK102">
        <v>169</v>
      </c>
      <c r="AL102">
        <v>4.4000000000000004</v>
      </c>
      <c r="AM102">
        <v>174.3</v>
      </c>
      <c r="AN102" t="s">
        <v>155</v>
      </c>
      <c r="AO102">
        <v>2</v>
      </c>
      <c r="AP102" s="28">
        <v>0.89116898148148149</v>
      </c>
      <c r="AQ102">
        <v>47.164295000000003</v>
      </c>
      <c r="AR102">
        <v>-88.488500000000002</v>
      </c>
      <c r="AS102">
        <v>316.60000000000002</v>
      </c>
      <c r="AT102">
        <v>21.5</v>
      </c>
      <c r="AU102">
        <v>12</v>
      </c>
      <c r="AV102">
        <v>11</v>
      </c>
      <c r="AW102" t="s">
        <v>215</v>
      </c>
      <c r="AX102">
        <v>2.5779999999999998</v>
      </c>
      <c r="AY102">
        <v>1.0264</v>
      </c>
      <c r="AZ102">
        <v>3.3824000000000001</v>
      </c>
      <c r="BA102">
        <v>14.686999999999999</v>
      </c>
      <c r="BB102">
        <v>14.17</v>
      </c>
      <c r="BC102">
        <v>0.96</v>
      </c>
      <c r="BD102">
        <v>14.978999999999999</v>
      </c>
      <c r="BE102">
        <v>2807.4540000000002</v>
      </c>
      <c r="BF102">
        <v>205.261</v>
      </c>
      <c r="BG102">
        <v>6.33</v>
      </c>
      <c r="BH102">
        <v>0</v>
      </c>
      <c r="BI102">
        <v>6.33</v>
      </c>
      <c r="BJ102">
        <v>5.0190000000000001</v>
      </c>
      <c r="BK102">
        <v>0</v>
      </c>
      <c r="BL102">
        <v>5.0190000000000001</v>
      </c>
      <c r="BM102">
        <v>8.8439999999999994</v>
      </c>
      <c r="BQ102">
        <v>29.626000000000001</v>
      </c>
      <c r="BR102">
        <v>0.21287200000000001</v>
      </c>
      <c r="BS102">
        <v>-5</v>
      </c>
      <c r="BT102">
        <v>5.3680000000000004E-3</v>
      </c>
      <c r="BU102">
        <v>5.2020600000000004</v>
      </c>
      <c r="BW102" s="4">
        <f t="shared" si="14"/>
        <v>1.374384252</v>
      </c>
      <c r="BX102" t="e">
        <v>#NAME?</v>
      </c>
      <c r="BY102" s="4">
        <f t="shared" si="15"/>
        <v>11271.787179014234</v>
      </c>
      <c r="BZ102" s="4">
        <f t="shared" si="16"/>
        <v>824.11263306598812</v>
      </c>
      <c r="CA102" s="4">
        <f t="shared" si="17"/>
        <v>20.151033588252005</v>
      </c>
      <c r="CB102" s="4">
        <f t="shared" si="18"/>
        <v>35.508216986352004</v>
      </c>
    </row>
    <row r="103" spans="1:80" customFormat="1" x14ac:dyDescent="0.25">
      <c r="A103" s="26">
        <v>43530</v>
      </c>
      <c r="B103" s="29">
        <v>0.68270084490740734</v>
      </c>
      <c r="C103">
        <v>13.56</v>
      </c>
      <c r="D103">
        <v>2.2906</v>
      </c>
      <c r="E103">
        <v>22905.996549</v>
      </c>
      <c r="F103">
        <v>287.5</v>
      </c>
      <c r="G103">
        <v>0</v>
      </c>
      <c r="H103">
        <v>1267.7</v>
      </c>
      <c r="J103">
        <v>0.2</v>
      </c>
      <c r="K103">
        <v>0.86519999999999997</v>
      </c>
      <c r="L103">
        <v>11.7316</v>
      </c>
      <c r="M103">
        <v>1.9818</v>
      </c>
      <c r="N103">
        <v>248.77359999999999</v>
      </c>
      <c r="O103">
        <v>0</v>
      </c>
      <c r="P103">
        <v>248.8</v>
      </c>
      <c r="Q103">
        <v>197.23699999999999</v>
      </c>
      <c r="R103">
        <v>0</v>
      </c>
      <c r="S103">
        <v>197.2</v>
      </c>
      <c r="T103">
        <v>1267.6605999999999</v>
      </c>
      <c r="W103">
        <v>0</v>
      </c>
      <c r="X103">
        <v>0.17299999999999999</v>
      </c>
      <c r="Y103">
        <v>11.7</v>
      </c>
      <c r="Z103">
        <v>853</v>
      </c>
      <c r="AA103">
        <v>839</v>
      </c>
      <c r="AB103">
        <v>841</v>
      </c>
      <c r="AC103">
        <v>89</v>
      </c>
      <c r="AD103">
        <v>19.41</v>
      </c>
      <c r="AE103">
        <v>0.45</v>
      </c>
      <c r="AF103">
        <v>981</v>
      </c>
      <c r="AG103">
        <v>-3</v>
      </c>
      <c r="AH103">
        <v>51</v>
      </c>
      <c r="AI103">
        <v>35</v>
      </c>
      <c r="AJ103">
        <v>190</v>
      </c>
      <c r="AK103">
        <v>169</v>
      </c>
      <c r="AL103">
        <v>4.4000000000000004</v>
      </c>
      <c r="AM103">
        <v>174</v>
      </c>
      <c r="AN103" t="s">
        <v>155</v>
      </c>
      <c r="AO103">
        <v>2</v>
      </c>
      <c r="AP103" s="28">
        <v>0.89118055555555553</v>
      </c>
      <c r="AQ103">
        <v>47.164321000000001</v>
      </c>
      <c r="AR103">
        <v>-88.488626999999994</v>
      </c>
      <c r="AS103">
        <v>316.8</v>
      </c>
      <c r="AT103">
        <v>22.1</v>
      </c>
      <c r="AU103">
        <v>12</v>
      </c>
      <c r="AV103">
        <v>11</v>
      </c>
      <c r="AW103" t="s">
        <v>215</v>
      </c>
      <c r="AX103">
        <v>1.6439999999999999</v>
      </c>
      <c r="AY103">
        <v>1</v>
      </c>
      <c r="AZ103">
        <v>1.966</v>
      </c>
      <c r="BA103">
        <v>14.686999999999999</v>
      </c>
      <c r="BB103">
        <v>13.67</v>
      </c>
      <c r="BC103">
        <v>0.93</v>
      </c>
      <c r="BD103">
        <v>15.583</v>
      </c>
      <c r="BE103">
        <v>2676.4839999999999</v>
      </c>
      <c r="BF103">
        <v>287.767</v>
      </c>
      <c r="BG103">
        <v>5.944</v>
      </c>
      <c r="BH103">
        <v>0</v>
      </c>
      <c r="BI103">
        <v>5.944</v>
      </c>
      <c r="BJ103">
        <v>4.7119999999999997</v>
      </c>
      <c r="BK103">
        <v>0</v>
      </c>
      <c r="BL103">
        <v>4.7119999999999997</v>
      </c>
      <c r="BM103">
        <v>9.1837999999999997</v>
      </c>
      <c r="BQ103">
        <v>28.704000000000001</v>
      </c>
      <c r="BR103">
        <v>0.25104799999999999</v>
      </c>
      <c r="BS103">
        <v>-5</v>
      </c>
      <c r="BT103">
        <v>5.6319999999999999E-3</v>
      </c>
      <c r="BU103">
        <v>6.1349850000000004</v>
      </c>
      <c r="BW103" s="4">
        <f t="shared" si="14"/>
        <v>1.6208630370000001</v>
      </c>
      <c r="BX103" t="e">
        <v>#NAME?</v>
      </c>
      <c r="BY103" s="4">
        <f t="shared" si="15"/>
        <v>12673.102018956732</v>
      </c>
      <c r="BZ103" s="4">
        <f t="shared" si="16"/>
        <v>1362.571399152441</v>
      </c>
      <c r="CA103" s="4">
        <f t="shared" si="17"/>
        <v>22.311232465176001</v>
      </c>
      <c r="CB103" s="4">
        <f t="shared" si="18"/>
        <v>43.485122392547403</v>
      </c>
    </row>
    <row r="104" spans="1:80" customFormat="1" x14ac:dyDescent="0.25">
      <c r="A104" s="26">
        <v>43530</v>
      </c>
      <c r="B104" s="29">
        <v>0.68271241898148149</v>
      </c>
      <c r="C104">
        <v>13.670999999999999</v>
      </c>
      <c r="D104">
        <v>1.9084000000000001</v>
      </c>
      <c r="E104">
        <v>19083.735979000001</v>
      </c>
      <c r="F104">
        <v>279.2</v>
      </c>
      <c r="G104">
        <v>0</v>
      </c>
      <c r="H104">
        <v>1326.9</v>
      </c>
      <c r="J104">
        <v>0.2</v>
      </c>
      <c r="K104">
        <v>0.86760000000000004</v>
      </c>
      <c r="L104">
        <v>11.861499999999999</v>
      </c>
      <c r="M104">
        <v>1.6556999999999999</v>
      </c>
      <c r="N104">
        <v>242.2637</v>
      </c>
      <c r="O104">
        <v>0</v>
      </c>
      <c r="P104">
        <v>242.3</v>
      </c>
      <c r="Q104">
        <v>192.07570000000001</v>
      </c>
      <c r="R104">
        <v>0</v>
      </c>
      <c r="S104">
        <v>192.1</v>
      </c>
      <c r="T104">
        <v>1326.8629000000001</v>
      </c>
      <c r="W104">
        <v>0</v>
      </c>
      <c r="X104">
        <v>0.17349999999999999</v>
      </c>
      <c r="Y104">
        <v>11.8</v>
      </c>
      <c r="Z104">
        <v>853</v>
      </c>
      <c r="AA104">
        <v>839</v>
      </c>
      <c r="AB104">
        <v>841</v>
      </c>
      <c r="AC104">
        <v>89</v>
      </c>
      <c r="AD104">
        <v>19.41</v>
      </c>
      <c r="AE104">
        <v>0.45</v>
      </c>
      <c r="AF104">
        <v>981</v>
      </c>
      <c r="AG104">
        <v>-3</v>
      </c>
      <c r="AH104">
        <v>51</v>
      </c>
      <c r="AI104">
        <v>35</v>
      </c>
      <c r="AJ104">
        <v>190</v>
      </c>
      <c r="AK104">
        <v>169</v>
      </c>
      <c r="AL104">
        <v>4.5</v>
      </c>
      <c r="AM104">
        <v>174</v>
      </c>
      <c r="AN104" t="s">
        <v>155</v>
      </c>
      <c r="AO104">
        <v>2</v>
      </c>
      <c r="AP104" s="28">
        <v>0.89119212962962957</v>
      </c>
      <c r="AQ104">
        <v>47.164338999999998</v>
      </c>
      <c r="AR104">
        <v>-88.488757000000007</v>
      </c>
      <c r="AS104">
        <v>316.8</v>
      </c>
      <c r="AT104">
        <v>22.3</v>
      </c>
      <c r="AU104">
        <v>12</v>
      </c>
      <c r="AV104">
        <v>11</v>
      </c>
      <c r="AW104" t="s">
        <v>215</v>
      </c>
      <c r="AX104">
        <v>1.6956</v>
      </c>
      <c r="AY104">
        <v>1.2867999999999999</v>
      </c>
      <c r="AZ104">
        <v>2.0912000000000002</v>
      </c>
      <c r="BA104">
        <v>14.686999999999999</v>
      </c>
      <c r="BB104">
        <v>13.93</v>
      </c>
      <c r="BC104">
        <v>0.95</v>
      </c>
      <c r="BD104">
        <v>15.257999999999999</v>
      </c>
      <c r="BE104">
        <v>2743.953</v>
      </c>
      <c r="BF104">
        <v>243.785</v>
      </c>
      <c r="BG104">
        <v>5.8689999999999998</v>
      </c>
      <c r="BH104">
        <v>0</v>
      </c>
      <c r="BI104">
        <v>5.8689999999999998</v>
      </c>
      <c r="BJ104">
        <v>4.6529999999999996</v>
      </c>
      <c r="BK104">
        <v>0</v>
      </c>
      <c r="BL104">
        <v>4.6529999999999996</v>
      </c>
      <c r="BM104">
        <v>9.7470999999999997</v>
      </c>
      <c r="BQ104">
        <v>29.187000000000001</v>
      </c>
      <c r="BR104">
        <v>0.241808</v>
      </c>
      <c r="BS104">
        <v>-5</v>
      </c>
      <c r="BT104">
        <v>5.0000000000000001E-3</v>
      </c>
      <c r="BU104">
        <v>5.9091829999999996</v>
      </c>
      <c r="BW104" s="4">
        <f t="shared" si="14"/>
        <v>1.5612061486</v>
      </c>
      <c r="BX104" t="e">
        <v>#NAME?</v>
      </c>
      <c r="BY104" s="4">
        <f t="shared" si="15"/>
        <v>12514.366860463948</v>
      </c>
      <c r="BZ104" s="4">
        <f t="shared" si="16"/>
        <v>1111.8320631141289</v>
      </c>
      <c r="CA104" s="4">
        <f t="shared" si="17"/>
        <v>21.220971715528197</v>
      </c>
      <c r="CB104" s="4">
        <f t="shared" si="18"/>
        <v>44.453671482575743</v>
      </c>
    </row>
    <row r="105" spans="1:80" customFormat="1" x14ac:dyDescent="0.25">
      <c r="A105" s="26">
        <v>43530</v>
      </c>
      <c r="B105" s="29">
        <v>0.68272399305555564</v>
      </c>
      <c r="C105">
        <v>13.893000000000001</v>
      </c>
      <c r="D105">
        <v>1.3933</v>
      </c>
      <c r="E105">
        <v>13932.624798999999</v>
      </c>
      <c r="F105">
        <v>265.2</v>
      </c>
      <c r="G105">
        <v>0</v>
      </c>
      <c r="H105">
        <v>1362.4</v>
      </c>
      <c r="J105">
        <v>0.2</v>
      </c>
      <c r="K105">
        <v>0.87039999999999995</v>
      </c>
      <c r="L105">
        <v>12.091799999999999</v>
      </c>
      <c r="M105">
        <v>1.2125999999999999</v>
      </c>
      <c r="N105">
        <v>230.82579999999999</v>
      </c>
      <c r="O105">
        <v>0</v>
      </c>
      <c r="P105">
        <v>230.8</v>
      </c>
      <c r="Q105">
        <v>183.00729999999999</v>
      </c>
      <c r="R105">
        <v>0</v>
      </c>
      <c r="S105">
        <v>183</v>
      </c>
      <c r="T105">
        <v>1362.3769</v>
      </c>
      <c r="W105">
        <v>0</v>
      </c>
      <c r="X105">
        <v>0.1741</v>
      </c>
      <c r="Y105">
        <v>11.7</v>
      </c>
      <c r="Z105">
        <v>854</v>
      </c>
      <c r="AA105">
        <v>840</v>
      </c>
      <c r="AB105">
        <v>841</v>
      </c>
      <c r="AC105">
        <v>89</v>
      </c>
      <c r="AD105">
        <v>19.41</v>
      </c>
      <c r="AE105">
        <v>0.45</v>
      </c>
      <c r="AF105">
        <v>981</v>
      </c>
      <c r="AG105">
        <v>-3</v>
      </c>
      <c r="AH105">
        <v>51</v>
      </c>
      <c r="AI105">
        <v>35</v>
      </c>
      <c r="AJ105">
        <v>190</v>
      </c>
      <c r="AK105">
        <v>169</v>
      </c>
      <c r="AL105">
        <v>4.4000000000000004</v>
      </c>
      <c r="AM105">
        <v>174</v>
      </c>
      <c r="AN105" t="s">
        <v>155</v>
      </c>
      <c r="AO105">
        <v>2</v>
      </c>
      <c r="AP105" s="28">
        <v>0.89120370370370372</v>
      </c>
      <c r="AQ105">
        <v>47.164321000000001</v>
      </c>
      <c r="AR105">
        <v>-88.488912999999997</v>
      </c>
      <c r="AS105">
        <v>316.89999999999998</v>
      </c>
      <c r="AT105">
        <v>24.1</v>
      </c>
      <c r="AU105">
        <v>12</v>
      </c>
      <c r="AV105">
        <v>11</v>
      </c>
      <c r="AW105" t="s">
        <v>215</v>
      </c>
      <c r="AX105">
        <v>1.7</v>
      </c>
      <c r="AY105">
        <v>1.0132000000000001</v>
      </c>
      <c r="AZ105">
        <v>2.0044</v>
      </c>
      <c r="BA105">
        <v>14.686999999999999</v>
      </c>
      <c r="BB105">
        <v>14.24</v>
      </c>
      <c r="BC105">
        <v>0.97</v>
      </c>
      <c r="BD105">
        <v>14.895</v>
      </c>
      <c r="BE105">
        <v>2840.9250000000002</v>
      </c>
      <c r="BF105">
        <v>181.333</v>
      </c>
      <c r="BG105">
        <v>5.6790000000000003</v>
      </c>
      <c r="BH105">
        <v>0</v>
      </c>
      <c r="BI105">
        <v>5.6790000000000003</v>
      </c>
      <c r="BJ105">
        <v>4.5030000000000001</v>
      </c>
      <c r="BK105">
        <v>0</v>
      </c>
      <c r="BL105">
        <v>4.5030000000000001</v>
      </c>
      <c r="BM105">
        <v>10.164300000000001</v>
      </c>
      <c r="BQ105">
        <v>29.736999999999998</v>
      </c>
      <c r="BR105">
        <v>0.21804799999999999</v>
      </c>
      <c r="BS105">
        <v>-5</v>
      </c>
      <c r="BT105">
        <v>5.0000000000000001E-3</v>
      </c>
      <c r="BU105">
        <v>5.3285479999999996</v>
      </c>
      <c r="BW105" s="4">
        <f t="shared" si="14"/>
        <v>1.4078023815999998</v>
      </c>
      <c r="BX105" t="e">
        <v>#NAME?</v>
      </c>
      <c r="BY105" s="4">
        <f t="shared" si="15"/>
        <v>11683.512434121421</v>
      </c>
      <c r="BZ105" s="4">
        <f t="shared" si="16"/>
        <v>745.74526262275117</v>
      </c>
      <c r="CA105" s="4">
        <f t="shared" si="17"/>
        <v>18.518917778839199</v>
      </c>
      <c r="CB105" s="4">
        <f t="shared" si="18"/>
        <v>41.801429264813528</v>
      </c>
    </row>
    <row r="106" spans="1:80" customFormat="1" x14ac:dyDescent="0.25">
      <c r="A106" s="26">
        <v>43530</v>
      </c>
      <c r="B106" s="29">
        <v>0.68273556712962957</v>
      </c>
      <c r="C106">
        <v>14.063000000000001</v>
      </c>
      <c r="D106">
        <v>0.9274</v>
      </c>
      <c r="E106">
        <v>9274.1416669999999</v>
      </c>
      <c r="F106">
        <v>251.4</v>
      </c>
      <c r="G106">
        <v>0</v>
      </c>
      <c r="H106">
        <v>1312.7</v>
      </c>
      <c r="J106">
        <v>0.2</v>
      </c>
      <c r="K106">
        <v>0.87309999999999999</v>
      </c>
      <c r="L106">
        <v>12.279</v>
      </c>
      <c r="M106">
        <v>0.80979999999999996</v>
      </c>
      <c r="N106">
        <v>219.47389999999999</v>
      </c>
      <c r="O106">
        <v>0</v>
      </c>
      <c r="P106">
        <v>219.5</v>
      </c>
      <c r="Q106">
        <v>174.00710000000001</v>
      </c>
      <c r="R106">
        <v>0</v>
      </c>
      <c r="S106">
        <v>174</v>
      </c>
      <c r="T106">
        <v>1312.6967</v>
      </c>
      <c r="W106">
        <v>0</v>
      </c>
      <c r="X106">
        <v>0.17460000000000001</v>
      </c>
      <c r="Y106">
        <v>11.7</v>
      </c>
      <c r="Z106">
        <v>853</v>
      </c>
      <c r="AA106">
        <v>839</v>
      </c>
      <c r="AB106">
        <v>841</v>
      </c>
      <c r="AC106">
        <v>89</v>
      </c>
      <c r="AD106">
        <v>19.41</v>
      </c>
      <c r="AE106">
        <v>0.45</v>
      </c>
      <c r="AF106">
        <v>981</v>
      </c>
      <c r="AG106">
        <v>-3</v>
      </c>
      <c r="AH106">
        <v>51</v>
      </c>
      <c r="AI106">
        <v>35</v>
      </c>
      <c r="AJ106">
        <v>190</v>
      </c>
      <c r="AK106">
        <v>169</v>
      </c>
      <c r="AL106">
        <v>4.4000000000000004</v>
      </c>
      <c r="AM106">
        <v>174.3</v>
      </c>
      <c r="AN106" t="s">
        <v>155</v>
      </c>
      <c r="AO106">
        <v>2</v>
      </c>
      <c r="AP106" s="28">
        <v>0.89121527777777787</v>
      </c>
      <c r="AQ106">
        <v>47.164301000000002</v>
      </c>
      <c r="AR106">
        <v>-88.489061000000007</v>
      </c>
      <c r="AS106">
        <v>316.60000000000002</v>
      </c>
      <c r="AT106">
        <v>25.1</v>
      </c>
      <c r="AU106">
        <v>12</v>
      </c>
      <c r="AV106">
        <v>11</v>
      </c>
      <c r="AW106" t="s">
        <v>215</v>
      </c>
      <c r="AX106">
        <v>1.3176000000000001</v>
      </c>
      <c r="AY106">
        <v>1</v>
      </c>
      <c r="AZ106">
        <v>1.9044000000000001</v>
      </c>
      <c r="BA106">
        <v>14.686999999999999</v>
      </c>
      <c r="BB106">
        <v>14.57</v>
      </c>
      <c r="BC106">
        <v>0.99</v>
      </c>
      <c r="BD106">
        <v>14.53</v>
      </c>
      <c r="BE106">
        <v>2933.22</v>
      </c>
      <c r="BF106">
        <v>123.116</v>
      </c>
      <c r="BG106">
        <v>5.49</v>
      </c>
      <c r="BH106">
        <v>0</v>
      </c>
      <c r="BI106">
        <v>5.49</v>
      </c>
      <c r="BJ106">
        <v>4.3529999999999998</v>
      </c>
      <c r="BK106">
        <v>0</v>
      </c>
      <c r="BL106">
        <v>4.3529999999999998</v>
      </c>
      <c r="BM106">
        <v>9.9577000000000009</v>
      </c>
      <c r="BQ106">
        <v>30.331</v>
      </c>
      <c r="BR106">
        <v>0.20954400000000001</v>
      </c>
      <c r="BS106">
        <v>-5</v>
      </c>
      <c r="BT106">
        <v>5.0000000000000001E-3</v>
      </c>
      <c r="BU106">
        <v>5.1207320000000003</v>
      </c>
      <c r="BW106" s="4">
        <f t="shared" si="14"/>
        <v>1.3528973944</v>
      </c>
      <c r="BX106" t="e">
        <v>#NAME?</v>
      </c>
      <c r="BY106" s="4">
        <f t="shared" si="15"/>
        <v>11592.616228451472</v>
      </c>
      <c r="BZ106" s="4">
        <f t="shared" si="16"/>
        <v>486.57671077588162</v>
      </c>
      <c r="CA106" s="4">
        <f t="shared" si="17"/>
        <v>17.2038437084328</v>
      </c>
      <c r="CB106" s="4">
        <f t="shared" si="18"/>
        <v>39.354632321493533</v>
      </c>
    </row>
    <row r="107" spans="1:80" customFormat="1" x14ac:dyDescent="0.25">
      <c r="A107" s="26">
        <v>43530</v>
      </c>
      <c r="B107" s="29">
        <v>0.68274714120370372</v>
      </c>
      <c r="C107">
        <v>14.167999999999999</v>
      </c>
      <c r="D107">
        <v>0.622</v>
      </c>
      <c r="E107">
        <v>6219.7502080000004</v>
      </c>
      <c r="F107">
        <v>236.2</v>
      </c>
      <c r="G107">
        <v>0</v>
      </c>
      <c r="H107">
        <v>1147.4000000000001</v>
      </c>
      <c r="J107">
        <v>0.1</v>
      </c>
      <c r="K107">
        <v>0.87509999999999999</v>
      </c>
      <c r="L107">
        <v>12.398400000000001</v>
      </c>
      <c r="M107">
        <v>0.54430000000000001</v>
      </c>
      <c r="N107">
        <v>206.71719999999999</v>
      </c>
      <c r="O107">
        <v>0</v>
      </c>
      <c r="P107">
        <v>206.7</v>
      </c>
      <c r="Q107">
        <v>163.8931</v>
      </c>
      <c r="R107">
        <v>0</v>
      </c>
      <c r="S107">
        <v>163.9</v>
      </c>
      <c r="T107">
        <v>1147.3588</v>
      </c>
      <c r="W107">
        <v>0</v>
      </c>
      <c r="X107">
        <v>8.7499999999999994E-2</v>
      </c>
      <c r="Y107">
        <v>11.7</v>
      </c>
      <c r="Z107">
        <v>854</v>
      </c>
      <c r="AA107">
        <v>839</v>
      </c>
      <c r="AB107">
        <v>840</v>
      </c>
      <c r="AC107">
        <v>89</v>
      </c>
      <c r="AD107">
        <v>19.41</v>
      </c>
      <c r="AE107">
        <v>0.45</v>
      </c>
      <c r="AF107">
        <v>981</v>
      </c>
      <c r="AG107">
        <v>-3</v>
      </c>
      <c r="AH107">
        <v>50.631999999999998</v>
      </c>
      <c r="AI107">
        <v>35</v>
      </c>
      <c r="AJ107">
        <v>190</v>
      </c>
      <c r="AK107">
        <v>169</v>
      </c>
      <c r="AL107">
        <v>4.4000000000000004</v>
      </c>
      <c r="AM107">
        <v>175</v>
      </c>
      <c r="AN107" t="s">
        <v>155</v>
      </c>
      <c r="AO107">
        <v>2</v>
      </c>
      <c r="AP107" s="28">
        <v>0.8912268518518518</v>
      </c>
      <c r="AQ107">
        <v>47.164267000000002</v>
      </c>
      <c r="AR107">
        <v>-88.489210999999997</v>
      </c>
      <c r="AS107">
        <v>316.39999999999998</v>
      </c>
      <c r="AT107">
        <v>26.6</v>
      </c>
      <c r="AU107">
        <v>12</v>
      </c>
      <c r="AV107">
        <v>11</v>
      </c>
      <c r="AW107" t="s">
        <v>215</v>
      </c>
      <c r="AX107">
        <v>1.3</v>
      </c>
      <c r="AY107">
        <v>1.0955999999999999</v>
      </c>
      <c r="AZ107">
        <v>1.9</v>
      </c>
      <c r="BA107">
        <v>14.686999999999999</v>
      </c>
      <c r="BB107">
        <v>14.81</v>
      </c>
      <c r="BC107">
        <v>1.01</v>
      </c>
      <c r="BD107">
        <v>14.27</v>
      </c>
      <c r="BE107">
        <v>2998.7460000000001</v>
      </c>
      <c r="BF107">
        <v>83.79</v>
      </c>
      <c r="BG107">
        <v>5.2359999999999998</v>
      </c>
      <c r="BH107">
        <v>0</v>
      </c>
      <c r="BI107">
        <v>5.2359999999999998</v>
      </c>
      <c r="BJ107">
        <v>4.1509999999999998</v>
      </c>
      <c r="BK107">
        <v>0</v>
      </c>
      <c r="BL107">
        <v>4.1509999999999998</v>
      </c>
      <c r="BM107">
        <v>8.8122000000000007</v>
      </c>
      <c r="BQ107">
        <v>15.39</v>
      </c>
      <c r="BR107">
        <v>0.19256799999999999</v>
      </c>
      <c r="BS107">
        <v>-5</v>
      </c>
      <c r="BT107">
        <v>5.0000000000000001E-3</v>
      </c>
      <c r="BU107">
        <v>4.7058799999999996</v>
      </c>
      <c r="BW107" s="4">
        <f t="shared" si="14"/>
        <v>1.2432934959999999</v>
      </c>
      <c r="BX107" t="e">
        <v>#NAME?</v>
      </c>
      <c r="BY107" s="4">
        <f t="shared" si="15"/>
        <v>10891.440026277263</v>
      </c>
      <c r="BZ107" s="4">
        <f t="shared" si="16"/>
        <v>304.32512783736001</v>
      </c>
      <c r="CA107" s="4">
        <f t="shared" si="17"/>
        <v>15.076424461783999</v>
      </c>
      <c r="CB107" s="4">
        <f t="shared" si="18"/>
        <v>32.005894397044798</v>
      </c>
    </row>
    <row r="108" spans="1:80" customFormat="1" x14ac:dyDescent="0.25">
      <c r="A108" s="26">
        <v>43530</v>
      </c>
      <c r="B108" s="29">
        <v>0.68275871527777776</v>
      </c>
      <c r="C108">
        <v>14.253</v>
      </c>
      <c r="D108">
        <v>0.58520000000000005</v>
      </c>
      <c r="E108">
        <v>5851.8765640000001</v>
      </c>
      <c r="F108">
        <v>221.7</v>
      </c>
      <c r="G108">
        <v>0.1</v>
      </c>
      <c r="H108">
        <v>1005.4</v>
      </c>
      <c r="J108">
        <v>0.1</v>
      </c>
      <c r="K108">
        <v>0.87490000000000001</v>
      </c>
      <c r="L108">
        <v>12.4704</v>
      </c>
      <c r="M108">
        <v>0.51200000000000001</v>
      </c>
      <c r="N108">
        <v>193.9838</v>
      </c>
      <c r="O108">
        <v>8.7499999999999994E-2</v>
      </c>
      <c r="P108">
        <v>194.1</v>
      </c>
      <c r="Q108">
        <v>153.79759999999999</v>
      </c>
      <c r="R108">
        <v>6.9400000000000003E-2</v>
      </c>
      <c r="S108">
        <v>153.9</v>
      </c>
      <c r="T108">
        <v>1005.3570999999999</v>
      </c>
      <c r="W108">
        <v>0</v>
      </c>
      <c r="X108">
        <v>8.7499999999999994E-2</v>
      </c>
      <c r="Y108">
        <v>11.7</v>
      </c>
      <c r="Z108">
        <v>854</v>
      </c>
      <c r="AA108">
        <v>839</v>
      </c>
      <c r="AB108">
        <v>840</v>
      </c>
      <c r="AC108">
        <v>89</v>
      </c>
      <c r="AD108">
        <v>19.41</v>
      </c>
      <c r="AE108">
        <v>0.45</v>
      </c>
      <c r="AF108">
        <v>981</v>
      </c>
      <c r="AG108">
        <v>-3</v>
      </c>
      <c r="AH108">
        <v>50</v>
      </c>
      <c r="AI108">
        <v>35</v>
      </c>
      <c r="AJ108">
        <v>190</v>
      </c>
      <c r="AK108">
        <v>169</v>
      </c>
      <c r="AL108">
        <v>4.4000000000000004</v>
      </c>
      <c r="AM108">
        <v>175.6</v>
      </c>
      <c r="AN108" t="s">
        <v>155</v>
      </c>
      <c r="AO108">
        <v>2</v>
      </c>
      <c r="AP108" s="28">
        <v>0.89123842592592595</v>
      </c>
      <c r="AQ108">
        <v>47.164223999999997</v>
      </c>
      <c r="AR108">
        <v>-88.489361000000002</v>
      </c>
      <c r="AS108">
        <v>316.39999999999998</v>
      </c>
      <c r="AT108">
        <v>26.9</v>
      </c>
      <c r="AU108">
        <v>12</v>
      </c>
      <c r="AV108">
        <v>11</v>
      </c>
      <c r="AW108" t="s">
        <v>215</v>
      </c>
      <c r="AX108">
        <v>1.3956</v>
      </c>
      <c r="AY108">
        <v>1.4823999999999999</v>
      </c>
      <c r="AZ108">
        <v>2.2824</v>
      </c>
      <c r="BA108">
        <v>14.686999999999999</v>
      </c>
      <c r="BB108">
        <v>14.79</v>
      </c>
      <c r="BC108">
        <v>1.01</v>
      </c>
      <c r="BD108">
        <v>14.292999999999999</v>
      </c>
      <c r="BE108">
        <v>3010.2640000000001</v>
      </c>
      <c r="BF108">
        <v>78.664000000000001</v>
      </c>
      <c r="BG108">
        <v>4.9039999999999999</v>
      </c>
      <c r="BH108">
        <v>2E-3</v>
      </c>
      <c r="BI108">
        <v>4.9059999999999997</v>
      </c>
      <c r="BJ108">
        <v>3.8879999999999999</v>
      </c>
      <c r="BK108">
        <v>2E-3</v>
      </c>
      <c r="BL108">
        <v>3.89</v>
      </c>
      <c r="BM108">
        <v>7.7065000000000001</v>
      </c>
      <c r="BQ108">
        <v>15.356999999999999</v>
      </c>
      <c r="BR108">
        <v>0.21268000000000001</v>
      </c>
      <c r="BS108">
        <v>-5</v>
      </c>
      <c r="BT108">
        <v>5.0000000000000001E-3</v>
      </c>
      <c r="BU108">
        <v>5.1973669999999998</v>
      </c>
      <c r="BW108" s="4">
        <f t="shared" si="14"/>
        <v>1.3731443613999998</v>
      </c>
      <c r="BX108" t="e">
        <v>#NAME?</v>
      </c>
      <c r="BY108" s="4">
        <f t="shared" si="15"/>
        <v>12075.155820858559</v>
      </c>
      <c r="BZ108" s="4">
        <f t="shared" si="16"/>
        <v>315.54709403959845</v>
      </c>
      <c r="CA108" s="4">
        <f t="shared" si="17"/>
        <v>15.596042683132801</v>
      </c>
      <c r="CB108" s="4">
        <f t="shared" si="18"/>
        <v>30.9132980806489</v>
      </c>
    </row>
    <row r="109" spans="1:80" customFormat="1" x14ac:dyDescent="0.25">
      <c r="A109" s="26">
        <v>43530</v>
      </c>
      <c r="B109" s="29">
        <v>0.68277028935185191</v>
      </c>
      <c r="C109">
        <v>14.026999999999999</v>
      </c>
      <c r="D109">
        <v>0.93710000000000004</v>
      </c>
      <c r="E109">
        <v>9371.4054510000005</v>
      </c>
      <c r="F109">
        <v>206.5</v>
      </c>
      <c r="G109">
        <v>0.1</v>
      </c>
      <c r="H109">
        <v>968</v>
      </c>
      <c r="J109">
        <v>0.1</v>
      </c>
      <c r="K109">
        <v>0.87370000000000003</v>
      </c>
      <c r="L109">
        <v>12.254799999999999</v>
      </c>
      <c r="M109">
        <v>0.81879999999999997</v>
      </c>
      <c r="N109">
        <v>180.3777</v>
      </c>
      <c r="O109">
        <v>8.7400000000000005E-2</v>
      </c>
      <c r="P109">
        <v>180.5</v>
      </c>
      <c r="Q109">
        <v>143.0102</v>
      </c>
      <c r="R109">
        <v>6.93E-2</v>
      </c>
      <c r="S109">
        <v>143.1</v>
      </c>
      <c r="T109">
        <v>968.00360000000001</v>
      </c>
      <c r="W109">
        <v>0</v>
      </c>
      <c r="X109">
        <v>8.7400000000000005E-2</v>
      </c>
      <c r="Y109">
        <v>11.8</v>
      </c>
      <c r="Z109">
        <v>853</v>
      </c>
      <c r="AA109">
        <v>839</v>
      </c>
      <c r="AB109">
        <v>841</v>
      </c>
      <c r="AC109">
        <v>89</v>
      </c>
      <c r="AD109">
        <v>19.41</v>
      </c>
      <c r="AE109">
        <v>0.45</v>
      </c>
      <c r="AF109">
        <v>981</v>
      </c>
      <c r="AG109">
        <v>-3</v>
      </c>
      <c r="AH109">
        <v>50</v>
      </c>
      <c r="AI109">
        <v>35</v>
      </c>
      <c r="AJ109">
        <v>190</v>
      </c>
      <c r="AK109">
        <v>169</v>
      </c>
      <c r="AL109">
        <v>4.5</v>
      </c>
      <c r="AM109">
        <v>175.8</v>
      </c>
      <c r="AN109" t="s">
        <v>155</v>
      </c>
      <c r="AO109">
        <v>2</v>
      </c>
      <c r="AP109" s="28">
        <v>0.89124999999999999</v>
      </c>
      <c r="AQ109">
        <v>47.164180000000002</v>
      </c>
      <c r="AR109">
        <v>-88.489510999999993</v>
      </c>
      <c r="AS109">
        <v>316.2</v>
      </c>
      <c r="AT109">
        <v>27.2</v>
      </c>
      <c r="AU109">
        <v>12</v>
      </c>
      <c r="AV109">
        <v>10</v>
      </c>
      <c r="AW109" t="s">
        <v>224</v>
      </c>
      <c r="AX109">
        <v>1.1132</v>
      </c>
      <c r="AY109">
        <v>1.5</v>
      </c>
      <c r="AZ109">
        <v>1.8220000000000001</v>
      </c>
      <c r="BA109">
        <v>14.686999999999999</v>
      </c>
      <c r="BB109">
        <v>14.63</v>
      </c>
      <c r="BC109">
        <v>1</v>
      </c>
      <c r="BD109">
        <v>14.459</v>
      </c>
      <c r="BE109">
        <v>2938.5129999999999</v>
      </c>
      <c r="BF109">
        <v>124.955</v>
      </c>
      <c r="BG109">
        <v>4.5289999999999999</v>
      </c>
      <c r="BH109">
        <v>2E-3</v>
      </c>
      <c r="BI109">
        <v>4.532</v>
      </c>
      <c r="BJ109">
        <v>3.5910000000000002</v>
      </c>
      <c r="BK109">
        <v>2E-3</v>
      </c>
      <c r="BL109">
        <v>3.593</v>
      </c>
      <c r="BM109">
        <v>7.3707000000000003</v>
      </c>
      <c r="BQ109">
        <v>15.231999999999999</v>
      </c>
      <c r="BR109">
        <v>0.224888</v>
      </c>
      <c r="BS109">
        <v>-5</v>
      </c>
      <c r="BT109">
        <v>5.0000000000000001E-3</v>
      </c>
      <c r="BU109">
        <v>5.4957010000000004</v>
      </c>
      <c r="BW109" s="4">
        <f t="shared" si="14"/>
        <v>1.4519642042000001</v>
      </c>
      <c r="BX109" t="e">
        <v>#NAME?</v>
      </c>
      <c r="BY109" s="4">
        <f t="shared" si="15"/>
        <v>12463.943941010715</v>
      </c>
      <c r="BZ109" s="4">
        <f t="shared" si="16"/>
        <v>530.00688278356904</v>
      </c>
      <c r="CA109" s="4">
        <f t="shared" si="17"/>
        <v>15.231521076193802</v>
      </c>
      <c r="CB109" s="4">
        <f t="shared" si="18"/>
        <v>31.263428681788266</v>
      </c>
    </row>
    <row r="110" spans="1:80" customFormat="1" x14ac:dyDescent="0.25">
      <c r="A110" s="26">
        <v>43530</v>
      </c>
      <c r="B110" s="29">
        <v>0.68278186342592584</v>
      </c>
      <c r="C110">
        <v>13.661</v>
      </c>
      <c r="D110">
        <v>2.0061</v>
      </c>
      <c r="E110">
        <v>20061.354343999999</v>
      </c>
      <c r="F110">
        <v>192.7</v>
      </c>
      <c r="G110">
        <v>0.1</v>
      </c>
      <c r="H110">
        <v>1021.1</v>
      </c>
      <c r="J110">
        <v>0.1</v>
      </c>
      <c r="K110">
        <v>0.86709999999999998</v>
      </c>
      <c r="L110">
        <v>11.846299999999999</v>
      </c>
      <c r="M110">
        <v>1.7396</v>
      </c>
      <c r="N110">
        <v>167.08940000000001</v>
      </c>
      <c r="O110">
        <v>8.6699999999999999E-2</v>
      </c>
      <c r="P110">
        <v>167.2</v>
      </c>
      <c r="Q110">
        <v>132.47470000000001</v>
      </c>
      <c r="R110">
        <v>6.88E-2</v>
      </c>
      <c r="S110">
        <v>132.5</v>
      </c>
      <c r="T110">
        <v>1021.098</v>
      </c>
      <c r="W110">
        <v>0</v>
      </c>
      <c r="X110">
        <v>8.6699999999999999E-2</v>
      </c>
      <c r="Y110">
        <v>11.7</v>
      </c>
      <c r="Z110">
        <v>853</v>
      </c>
      <c r="AA110">
        <v>839</v>
      </c>
      <c r="AB110">
        <v>840</v>
      </c>
      <c r="AC110">
        <v>89</v>
      </c>
      <c r="AD110">
        <v>19.41</v>
      </c>
      <c r="AE110">
        <v>0.45</v>
      </c>
      <c r="AF110">
        <v>981</v>
      </c>
      <c r="AG110">
        <v>-3</v>
      </c>
      <c r="AH110">
        <v>50</v>
      </c>
      <c r="AI110">
        <v>35</v>
      </c>
      <c r="AJ110">
        <v>190</v>
      </c>
      <c r="AK110">
        <v>169</v>
      </c>
      <c r="AL110">
        <v>4.5</v>
      </c>
      <c r="AM110">
        <v>175.1</v>
      </c>
      <c r="AN110" t="s">
        <v>155</v>
      </c>
      <c r="AO110">
        <v>2</v>
      </c>
      <c r="AP110" s="28">
        <v>0.89126157407407414</v>
      </c>
      <c r="AQ110">
        <v>47.164129000000003</v>
      </c>
      <c r="AR110">
        <v>-88.489654000000002</v>
      </c>
      <c r="AS110">
        <v>316.10000000000002</v>
      </c>
      <c r="AT110">
        <v>26.9</v>
      </c>
      <c r="AU110">
        <v>12</v>
      </c>
      <c r="AV110">
        <v>10</v>
      </c>
      <c r="AW110" t="s">
        <v>224</v>
      </c>
      <c r="AX110">
        <v>1.1000000000000001</v>
      </c>
      <c r="AY110">
        <v>1.5</v>
      </c>
      <c r="AZ110">
        <v>1.8</v>
      </c>
      <c r="BA110">
        <v>14.686999999999999</v>
      </c>
      <c r="BB110">
        <v>13.88</v>
      </c>
      <c r="BC110">
        <v>0.95</v>
      </c>
      <c r="BD110">
        <v>15.321</v>
      </c>
      <c r="BE110">
        <v>2732.7849999999999</v>
      </c>
      <c r="BF110">
        <v>255.41800000000001</v>
      </c>
      <c r="BG110">
        <v>4.0369999999999999</v>
      </c>
      <c r="BH110">
        <v>2E-3</v>
      </c>
      <c r="BI110">
        <v>4.0389999999999997</v>
      </c>
      <c r="BJ110">
        <v>3.2</v>
      </c>
      <c r="BK110">
        <v>2E-3</v>
      </c>
      <c r="BL110">
        <v>3.202</v>
      </c>
      <c r="BM110">
        <v>7.48</v>
      </c>
      <c r="BQ110">
        <v>14.545</v>
      </c>
      <c r="BR110">
        <v>0.248248</v>
      </c>
      <c r="BS110">
        <v>-5</v>
      </c>
      <c r="BT110">
        <v>5.0000000000000001E-3</v>
      </c>
      <c r="BU110">
        <v>6.06656</v>
      </c>
      <c r="BW110" s="4">
        <f t="shared" si="14"/>
        <v>1.6027851519999998</v>
      </c>
      <c r="BX110" t="e">
        <v>#NAME?</v>
      </c>
      <c r="BY110" s="4">
        <f t="shared" si="15"/>
        <v>12795.366698097279</v>
      </c>
      <c r="BZ110" s="4">
        <f t="shared" si="16"/>
        <v>1195.9107545213442</v>
      </c>
      <c r="CA110" s="4">
        <f t="shared" si="17"/>
        <v>14.982947225600002</v>
      </c>
      <c r="CB110" s="4">
        <f t="shared" si="18"/>
        <v>35.022639139840003</v>
      </c>
    </row>
    <row r="111" spans="1:80" customFormat="1" x14ac:dyDescent="0.25">
      <c r="A111" s="26">
        <v>43530</v>
      </c>
      <c r="B111" s="29">
        <v>0.68279343749999999</v>
      </c>
      <c r="C111">
        <v>13.505000000000001</v>
      </c>
      <c r="D111">
        <v>1.9783999999999999</v>
      </c>
      <c r="E111">
        <v>19784.303177999998</v>
      </c>
      <c r="F111">
        <v>183.6</v>
      </c>
      <c r="G111">
        <v>0.1</v>
      </c>
      <c r="H111">
        <v>1095.0999999999999</v>
      </c>
      <c r="J111">
        <v>0.1</v>
      </c>
      <c r="K111">
        <v>0.86850000000000005</v>
      </c>
      <c r="L111">
        <v>11.728999999999999</v>
      </c>
      <c r="M111">
        <v>1.7181999999999999</v>
      </c>
      <c r="N111">
        <v>159.41550000000001</v>
      </c>
      <c r="O111">
        <v>8.6800000000000002E-2</v>
      </c>
      <c r="P111">
        <v>159.5</v>
      </c>
      <c r="Q111">
        <v>126.3905</v>
      </c>
      <c r="R111">
        <v>6.8900000000000003E-2</v>
      </c>
      <c r="S111">
        <v>126.5</v>
      </c>
      <c r="T111">
        <v>1095.124</v>
      </c>
      <c r="W111">
        <v>0</v>
      </c>
      <c r="X111">
        <v>8.6800000000000002E-2</v>
      </c>
      <c r="Y111">
        <v>11.7</v>
      </c>
      <c r="Z111">
        <v>853</v>
      </c>
      <c r="AA111">
        <v>840</v>
      </c>
      <c r="AB111">
        <v>841</v>
      </c>
      <c r="AC111">
        <v>89</v>
      </c>
      <c r="AD111">
        <v>19.41</v>
      </c>
      <c r="AE111">
        <v>0.45</v>
      </c>
      <c r="AF111">
        <v>981</v>
      </c>
      <c r="AG111">
        <v>-3</v>
      </c>
      <c r="AH111">
        <v>50</v>
      </c>
      <c r="AI111">
        <v>35</v>
      </c>
      <c r="AJ111">
        <v>190</v>
      </c>
      <c r="AK111">
        <v>169</v>
      </c>
      <c r="AL111">
        <v>4.5</v>
      </c>
      <c r="AM111">
        <v>174.4</v>
      </c>
      <c r="AN111" t="s">
        <v>155</v>
      </c>
      <c r="AO111">
        <v>2</v>
      </c>
      <c r="AP111" s="28">
        <v>0.89127314814814806</v>
      </c>
      <c r="AQ111">
        <v>47.164059999999999</v>
      </c>
      <c r="AR111">
        <v>-88.489778999999999</v>
      </c>
      <c r="AS111">
        <v>316.2</v>
      </c>
      <c r="AT111">
        <v>27</v>
      </c>
      <c r="AU111">
        <v>12</v>
      </c>
      <c r="AV111">
        <v>10</v>
      </c>
      <c r="AW111" t="s">
        <v>224</v>
      </c>
      <c r="AX111">
        <v>1.1000000000000001</v>
      </c>
      <c r="AY111">
        <v>1.5</v>
      </c>
      <c r="AZ111">
        <v>1.8</v>
      </c>
      <c r="BA111">
        <v>14.686999999999999</v>
      </c>
      <c r="BB111">
        <v>14.03</v>
      </c>
      <c r="BC111">
        <v>0.96</v>
      </c>
      <c r="BD111">
        <v>15.144</v>
      </c>
      <c r="BE111">
        <v>2732.0070000000001</v>
      </c>
      <c r="BF111">
        <v>254.72800000000001</v>
      </c>
      <c r="BG111">
        <v>3.8889999999999998</v>
      </c>
      <c r="BH111">
        <v>2E-3</v>
      </c>
      <c r="BI111">
        <v>3.891</v>
      </c>
      <c r="BJ111">
        <v>3.0830000000000002</v>
      </c>
      <c r="BK111">
        <v>2E-3</v>
      </c>
      <c r="BL111">
        <v>3.085</v>
      </c>
      <c r="BM111">
        <v>8.1001999999999992</v>
      </c>
      <c r="BQ111">
        <v>14.709</v>
      </c>
      <c r="BR111">
        <v>0.26879399999999998</v>
      </c>
      <c r="BS111">
        <v>-5</v>
      </c>
      <c r="BT111">
        <v>5.0000000000000001E-3</v>
      </c>
      <c r="BU111">
        <v>6.5686590000000002</v>
      </c>
      <c r="BW111" s="4">
        <f t="shared" si="14"/>
        <v>1.7354397077999999</v>
      </c>
      <c r="BX111" t="e">
        <v>#NAME?</v>
      </c>
      <c r="BY111" s="4">
        <f t="shared" si="15"/>
        <v>13850.431344095514</v>
      </c>
      <c r="BZ111" s="4">
        <f t="shared" si="16"/>
        <v>1291.3922531745936</v>
      </c>
      <c r="CA111" s="4">
        <f t="shared" si="17"/>
        <v>15.629857402944602</v>
      </c>
      <c r="CB111" s="4">
        <f t="shared" si="18"/>
        <v>41.065511169423239</v>
      </c>
    </row>
    <row r="112" spans="1:80" customFormat="1" x14ac:dyDescent="0.25">
      <c r="A112" s="26">
        <v>43530</v>
      </c>
      <c r="B112" s="29">
        <v>0.68280501157407414</v>
      </c>
      <c r="C112">
        <v>13.205</v>
      </c>
      <c r="D112">
        <v>2.5106000000000002</v>
      </c>
      <c r="E112">
        <v>25105.752066000001</v>
      </c>
      <c r="F112">
        <v>175.9</v>
      </c>
      <c r="G112">
        <v>0.1</v>
      </c>
      <c r="H112">
        <v>1156.9000000000001</v>
      </c>
      <c r="J112">
        <v>0.02</v>
      </c>
      <c r="K112">
        <v>0.86599999999999999</v>
      </c>
      <c r="L112">
        <v>11.436299999999999</v>
      </c>
      <c r="M112">
        <v>2.1741999999999999</v>
      </c>
      <c r="N112">
        <v>152.31010000000001</v>
      </c>
      <c r="O112">
        <v>8.6599999999999996E-2</v>
      </c>
      <c r="P112">
        <v>152.4</v>
      </c>
      <c r="Q112">
        <v>120.75709999999999</v>
      </c>
      <c r="R112">
        <v>6.8699999999999997E-2</v>
      </c>
      <c r="S112">
        <v>120.8</v>
      </c>
      <c r="T112">
        <v>1156.9416000000001</v>
      </c>
      <c r="W112">
        <v>0</v>
      </c>
      <c r="X112">
        <v>1.8200000000000001E-2</v>
      </c>
      <c r="Y112">
        <v>11.8</v>
      </c>
      <c r="Z112">
        <v>853</v>
      </c>
      <c r="AA112">
        <v>840</v>
      </c>
      <c r="AB112">
        <v>841</v>
      </c>
      <c r="AC112">
        <v>89</v>
      </c>
      <c r="AD112">
        <v>19.41</v>
      </c>
      <c r="AE112">
        <v>0.45</v>
      </c>
      <c r="AF112">
        <v>981</v>
      </c>
      <c r="AG112">
        <v>-3</v>
      </c>
      <c r="AH112">
        <v>50</v>
      </c>
      <c r="AI112">
        <v>35</v>
      </c>
      <c r="AJ112">
        <v>190</v>
      </c>
      <c r="AK112">
        <v>169</v>
      </c>
      <c r="AL112">
        <v>4.5</v>
      </c>
      <c r="AM112">
        <v>174</v>
      </c>
      <c r="AN112" t="s">
        <v>155</v>
      </c>
      <c r="AO112">
        <v>2</v>
      </c>
      <c r="AP112" s="28">
        <v>0.89128472222222221</v>
      </c>
      <c r="AQ112">
        <v>47.163974000000003</v>
      </c>
      <c r="AR112">
        <v>-88.489906000000005</v>
      </c>
      <c r="AS112">
        <v>316</v>
      </c>
      <c r="AT112">
        <v>28.3</v>
      </c>
      <c r="AU112">
        <v>12</v>
      </c>
      <c r="AV112">
        <v>10</v>
      </c>
      <c r="AW112" t="s">
        <v>224</v>
      </c>
      <c r="AX112">
        <v>1.5780000000000001</v>
      </c>
      <c r="AY112">
        <v>1.978</v>
      </c>
      <c r="AZ112">
        <v>2.5648</v>
      </c>
      <c r="BA112">
        <v>14.686999999999999</v>
      </c>
      <c r="BB112">
        <v>13.76</v>
      </c>
      <c r="BC112">
        <v>0.94</v>
      </c>
      <c r="BD112">
        <v>15.468999999999999</v>
      </c>
      <c r="BE112">
        <v>2630.8220000000001</v>
      </c>
      <c r="BF112">
        <v>318.339</v>
      </c>
      <c r="BG112">
        <v>3.669</v>
      </c>
      <c r="BH112">
        <v>2E-3</v>
      </c>
      <c r="BI112">
        <v>3.6709999999999998</v>
      </c>
      <c r="BJ112">
        <v>2.9089999999999998</v>
      </c>
      <c r="BK112">
        <v>2E-3</v>
      </c>
      <c r="BL112">
        <v>2.911</v>
      </c>
      <c r="BM112">
        <v>8.4513999999999996</v>
      </c>
      <c r="BQ112">
        <v>3.048</v>
      </c>
      <c r="BR112">
        <v>0.28336800000000001</v>
      </c>
      <c r="BS112">
        <v>-5</v>
      </c>
      <c r="BT112">
        <v>5.0000000000000001E-3</v>
      </c>
      <c r="BU112">
        <v>6.9248149999999997</v>
      </c>
      <c r="BW112" s="4">
        <f t="shared" si="14"/>
        <v>1.8295361229999998</v>
      </c>
      <c r="BX112" t="e">
        <v>#NAME?</v>
      </c>
      <c r="BY112" s="4">
        <f t="shared" si="15"/>
        <v>14060.618169072375</v>
      </c>
      <c r="BZ112" s="4">
        <f t="shared" si="16"/>
        <v>1701.3857749875629</v>
      </c>
      <c r="CA112" s="4">
        <f t="shared" si="17"/>
        <v>15.547360579253001</v>
      </c>
      <c r="CB112" s="4">
        <f t="shared" si="18"/>
        <v>45.169117634753796</v>
      </c>
    </row>
    <row r="113" spans="1:80" customFormat="1" x14ac:dyDescent="0.25">
      <c r="A113" s="26">
        <v>43530</v>
      </c>
      <c r="B113" s="29">
        <v>0.68281658564814818</v>
      </c>
      <c r="C113">
        <v>12.141</v>
      </c>
      <c r="D113">
        <v>4.0644999999999998</v>
      </c>
      <c r="E113">
        <v>40644.528773999999</v>
      </c>
      <c r="F113">
        <v>170.4</v>
      </c>
      <c r="G113">
        <v>0.1</v>
      </c>
      <c r="H113">
        <v>1206.9000000000001</v>
      </c>
      <c r="J113">
        <v>0</v>
      </c>
      <c r="K113">
        <v>0.86019999999999996</v>
      </c>
      <c r="L113">
        <v>10.4445</v>
      </c>
      <c r="M113">
        <v>3.4964</v>
      </c>
      <c r="N113">
        <v>146.6087</v>
      </c>
      <c r="O113">
        <v>8.5999999999999993E-2</v>
      </c>
      <c r="P113">
        <v>146.69999999999999</v>
      </c>
      <c r="Q113">
        <v>116.2368</v>
      </c>
      <c r="R113">
        <v>6.8199999999999997E-2</v>
      </c>
      <c r="S113">
        <v>116.3</v>
      </c>
      <c r="T113">
        <v>1206.9290000000001</v>
      </c>
      <c r="W113">
        <v>0</v>
      </c>
      <c r="X113">
        <v>0</v>
      </c>
      <c r="Y113">
        <v>11.7</v>
      </c>
      <c r="Z113">
        <v>854</v>
      </c>
      <c r="AA113">
        <v>840</v>
      </c>
      <c r="AB113">
        <v>842</v>
      </c>
      <c r="AC113">
        <v>89</v>
      </c>
      <c r="AD113">
        <v>19.41</v>
      </c>
      <c r="AE113">
        <v>0.45</v>
      </c>
      <c r="AF113">
        <v>981</v>
      </c>
      <c r="AG113">
        <v>-3</v>
      </c>
      <c r="AH113">
        <v>50</v>
      </c>
      <c r="AI113">
        <v>35</v>
      </c>
      <c r="AJ113">
        <v>190</v>
      </c>
      <c r="AK113">
        <v>169</v>
      </c>
      <c r="AL113">
        <v>4.5</v>
      </c>
      <c r="AM113">
        <v>174</v>
      </c>
      <c r="AN113" t="s">
        <v>155</v>
      </c>
      <c r="AO113">
        <v>2</v>
      </c>
      <c r="AP113" s="28">
        <v>0.89129629629629636</v>
      </c>
      <c r="AQ113">
        <v>47.163888999999998</v>
      </c>
      <c r="AR113">
        <v>-88.490038999999996</v>
      </c>
      <c r="AS113">
        <v>315.89999999999998</v>
      </c>
      <c r="AT113">
        <v>29.5</v>
      </c>
      <c r="AU113">
        <v>12</v>
      </c>
      <c r="AV113">
        <v>10</v>
      </c>
      <c r="AW113" t="s">
        <v>224</v>
      </c>
      <c r="AX113">
        <v>1.7911999999999999</v>
      </c>
      <c r="AY113">
        <v>2</v>
      </c>
      <c r="AZ113">
        <v>2.6956000000000002</v>
      </c>
      <c r="BA113">
        <v>14.686999999999999</v>
      </c>
      <c r="BB113">
        <v>13.16</v>
      </c>
      <c r="BC113">
        <v>0.9</v>
      </c>
      <c r="BD113">
        <v>16.247</v>
      </c>
      <c r="BE113">
        <v>2345.1579999999999</v>
      </c>
      <c r="BF113">
        <v>499.67099999999999</v>
      </c>
      <c r="BG113">
        <v>3.4470000000000001</v>
      </c>
      <c r="BH113">
        <v>2E-3</v>
      </c>
      <c r="BI113">
        <v>3.4489999999999998</v>
      </c>
      <c r="BJ113">
        <v>2.7330000000000001</v>
      </c>
      <c r="BK113">
        <v>2E-3</v>
      </c>
      <c r="BL113">
        <v>2.7349999999999999</v>
      </c>
      <c r="BM113">
        <v>8.6056000000000008</v>
      </c>
      <c r="BQ113">
        <v>0</v>
      </c>
      <c r="BR113">
        <v>0.35658400000000001</v>
      </c>
      <c r="BS113">
        <v>-5</v>
      </c>
      <c r="BT113">
        <v>5.0000000000000001E-3</v>
      </c>
      <c r="BU113">
        <v>8.7140219999999999</v>
      </c>
      <c r="BW113" s="4">
        <f t="shared" si="14"/>
        <v>2.3022446124</v>
      </c>
      <c r="BX113" t="e">
        <v>#NAME?</v>
      </c>
      <c r="BY113" s="4">
        <f t="shared" si="15"/>
        <v>15772.318337346376</v>
      </c>
      <c r="BZ113" s="4">
        <f t="shared" si="16"/>
        <v>3360.5284061629113</v>
      </c>
      <c r="CA113" s="4">
        <f t="shared" si="17"/>
        <v>18.380742796846803</v>
      </c>
      <c r="CB113" s="4">
        <f t="shared" si="18"/>
        <v>57.876809444765769</v>
      </c>
    </row>
    <row r="114" spans="1:80" customFormat="1" x14ac:dyDescent="0.25">
      <c r="A114" s="26">
        <v>43530</v>
      </c>
      <c r="B114" s="29">
        <v>0.68282815972222222</v>
      </c>
      <c r="C114">
        <v>11.228</v>
      </c>
      <c r="D114">
        <v>5.9169999999999998</v>
      </c>
      <c r="E114">
        <v>59170.492077000003</v>
      </c>
      <c r="F114">
        <v>166.7</v>
      </c>
      <c r="G114">
        <v>0.1</v>
      </c>
      <c r="H114">
        <v>1334.2</v>
      </c>
      <c r="J114">
        <v>0</v>
      </c>
      <c r="K114">
        <v>0.85019999999999996</v>
      </c>
      <c r="L114">
        <v>9.5458999999999996</v>
      </c>
      <c r="M114">
        <v>5.0308000000000002</v>
      </c>
      <c r="N114">
        <v>141.70050000000001</v>
      </c>
      <c r="O114">
        <v>8.5000000000000006E-2</v>
      </c>
      <c r="P114">
        <v>141.80000000000001</v>
      </c>
      <c r="Q114">
        <v>112.3454</v>
      </c>
      <c r="R114">
        <v>6.7400000000000002E-2</v>
      </c>
      <c r="S114">
        <v>112.4</v>
      </c>
      <c r="T114">
        <v>1334.2481</v>
      </c>
      <c r="W114">
        <v>0</v>
      </c>
      <c r="X114">
        <v>0</v>
      </c>
      <c r="Y114">
        <v>11.7</v>
      </c>
      <c r="Z114">
        <v>855</v>
      </c>
      <c r="AA114">
        <v>841</v>
      </c>
      <c r="AB114">
        <v>842</v>
      </c>
      <c r="AC114">
        <v>89</v>
      </c>
      <c r="AD114">
        <v>19.41</v>
      </c>
      <c r="AE114">
        <v>0.45</v>
      </c>
      <c r="AF114">
        <v>981</v>
      </c>
      <c r="AG114">
        <v>-3</v>
      </c>
      <c r="AH114">
        <v>50</v>
      </c>
      <c r="AI114">
        <v>35</v>
      </c>
      <c r="AJ114">
        <v>190</v>
      </c>
      <c r="AK114">
        <v>169</v>
      </c>
      <c r="AL114">
        <v>4.5</v>
      </c>
      <c r="AM114">
        <v>174</v>
      </c>
      <c r="AN114" t="s">
        <v>155</v>
      </c>
      <c r="AO114">
        <v>2</v>
      </c>
      <c r="AP114" s="28">
        <v>0.8913078703703704</v>
      </c>
      <c r="AQ114">
        <v>47.163815</v>
      </c>
      <c r="AR114">
        <v>-88.490190999999996</v>
      </c>
      <c r="AS114">
        <v>315.7</v>
      </c>
      <c r="AT114">
        <v>30.3</v>
      </c>
      <c r="AU114">
        <v>12</v>
      </c>
      <c r="AV114">
        <v>10</v>
      </c>
      <c r="AW114" t="s">
        <v>224</v>
      </c>
      <c r="AX114">
        <v>1.6088</v>
      </c>
      <c r="AY114">
        <v>2.0956000000000001</v>
      </c>
      <c r="AZ114">
        <v>2.7</v>
      </c>
      <c r="BA114">
        <v>14.686999999999999</v>
      </c>
      <c r="BB114">
        <v>12.23</v>
      </c>
      <c r="BC114">
        <v>0.83</v>
      </c>
      <c r="BD114">
        <v>17.617000000000001</v>
      </c>
      <c r="BE114">
        <v>2048.6080000000002</v>
      </c>
      <c r="BF114">
        <v>687.15</v>
      </c>
      <c r="BG114">
        <v>3.1850000000000001</v>
      </c>
      <c r="BH114">
        <v>2E-3</v>
      </c>
      <c r="BI114">
        <v>3.1859999999999999</v>
      </c>
      <c r="BJ114">
        <v>2.5249999999999999</v>
      </c>
      <c r="BK114">
        <v>2E-3</v>
      </c>
      <c r="BL114">
        <v>2.5259999999999998</v>
      </c>
      <c r="BM114">
        <v>9.0925999999999991</v>
      </c>
      <c r="BQ114">
        <v>0</v>
      </c>
      <c r="BR114">
        <v>0.42984</v>
      </c>
      <c r="BS114">
        <v>-5</v>
      </c>
      <c r="BT114">
        <v>5.0000000000000001E-3</v>
      </c>
      <c r="BU114">
        <v>10.504215</v>
      </c>
      <c r="BW114" s="4">
        <f t="shared" si="14"/>
        <v>2.7752136030000001</v>
      </c>
      <c r="BX114" t="e">
        <v>#NAME?</v>
      </c>
      <c r="BY114" s="4">
        <f t="shared" si="15"/>
        <v>16608.3787736833</v>
      </c>
      <c r="BZ114" s="4">
        <f t="shared" si="16"/>
        <v>5570.8302780895501</v>
      </c>
      <c r="CA114" s="4">
        <f t="shared" si="17"/>
        <v>20.470561670925001</v>
      </c>
      <c r="CB114" s="4">
        <f t="shared" si="18"/>
        <v>73.7151006134862</v>
      </c>
    </row>
    <row r="115" spans="1:80" customFormat="1" x14ac:dyDescent="0.25">
      <c r="A115" s="26">
        <v>43530</v>
      </c>
      <c r="B115" s="29">
        <v>0.68283973379629626</v>
      </c>
      <c r="C115">
        <v>11.27</v>
      </c>
      <c r="D115">
        <v>6.33</v>
      </c>
      <c r="E115">
        <v>63300</v>
      </c>
      <c r="F115">
        <v>158.80000000000001</v>
      </c>
      <c r="G115">
        <v>0.2</v>
      </c>
      <c r="H115">
        <v>1414.1</v>
      </c>
      <c r="J115">
        <v>0</v>
      </c>
      <c r="K115">
        <v>0.84599999999999997</v>
      </c>
      <c r="L115">
        <v>9.5351999999999997</v>
      </c>
      <c r="M115">
        <v>5.3554000000000004</v>
      </c>
      <c r="N115">
        <v>134.3314</v>
      </c>
      <c r="O115">
        <v>0.16919999999999999</v>
      </c>
      <c r="P115">
        <v>134.5</v>
      </c>
      <c r="Q115">
        <v>106.5029</v>
      </c>
      <c r="R115">
        <v>0.13420000000000001</v>
      </c>
      <c r="S115">
        <v>106.6</v>
      </c>
      <c r="T115">
        <v>1414.1049</v>
      </c>
      <c r="W115">
        <v>0</v>
      </c>
      <c r="X115">
        <v>0</v>
      </c>
      <c r="Y115">
        <v>11.7</v>
      </c>
      <c r="Z115">
        <v>855</v>
      </c>
      <c r="AA115">
        <v>841</v>
      </c>
      <c r="AB115">
        <v>843</v>
      </c>
      <c r="AC115">
        <v>89</v>
      </c>
      <c r="AD115">
        <v>19.41</v>
      </c>
      <c r="AE115">
        <v>0.45</v>
      </c>
      <c r="AF115">
        <v>981</v>
      </c>
      <c r="AG115">
        <v>-3</v>
      </c>
      <c r="AH115">
        <v>50</v>
      </c>
      <c r="AI115">
        <v>35</v>
      </c>
      <c r="AJ115">
        <v>190</v>
      </c>
      <c r="AK115">
        <v>169</v>
      </c>
      <c r="AL115">
        <v>4.5</v>
      </c>
      <c r="AM115">
        <v>174.2</v>
      </c>
      <c r="AN115" t="s">
        <v>155</v>
      </c>
      <c r="AO115">
        <v>2</v>
      </c>
      <c r="AP115" s="28">
        <v>0.89131944444444444</v>
      </c>
      <c r="AQ115">
        <v>47.163755999999999</v>
      </c>
      <c r="AR115">
        <v>-88.490359999999995</v>
      </c>
      <c r="AS115">
        <v>315.89999999999998</v>
      </c>
      <c r="AT115">
        <v>30.7</v>
      </c>
      <c r="AU115">
        <v>12</v>
      </c>
      <c r="AV115">
        <v>10</v>
      </c>
      <c r="AW115" t="s">
        <v>224</v>
      </c>
      <c r="AX115">
        <v>1.6</v>
      </c>
      <c r="AY115">
        <v>2.1956000000000002</v>
      </c>
      <c r="AZ115">
        <v>2.8912</v>
      </c>
      <c r="BA115">
        <v>14.686999999999999</v>
      </c>
      <c r="BB115">
        <v>11.88</v>
      </c>
      <c r="BC115">
        <v>0.81</v>
      </c>
      <c r="BD115">
        <v>18.199000000000002</v>
      </c>
      <c r="BE115">
        <v>2002.366</v>
      </c>
      <c r="BF115">
        <v>715.78300000000002</v>
      </c>
      <c r="BG115">
        <v>2.9540000000000002</v>
      </c>
      <c r="BH115">
        <v>4.0000000000000001E-3</v>
      </c>
      <c r="BI115">
        <v>2.9580000000000002</v>
      </c>
      <c r="BJ115">
        <v>2.3420000000000001</v>
      </c>
      <c r="BK115">
        <v>3.0000000000000001E-3</v>
      </c>
      <c r="BL115">
        <v>2.3450000000000002</v>
      </c>
      <c r="BM115">
        <v>9.4298999999999999</v>
      </c>
      <c r="BQ115">
        <v>0</v>
      </c>
      <c r="BR115">
        <v>0.41717599999999999</v>
      </c>
      <c r="BS115">
        <v>-5</v>
      </c>
      <c r="BT115">
        <v>5.0000000000000001E-3</v>
      </c>
      <c r="BU115">
        <v>10.194739</v>
      </c>
      <c r="BW115" s="4">
        <f t="shared" si="14"/>
        <v>2.6934500438</v>
      </c>
      <c r="BX115" t="e">
        <v>#NAME?</v>
      </c>
      <c r="BY115" s="4">
        <f t="shared" si="15"/>
        <v>15755.215517159435</v>
      </c>
      <c r="BZ115" s="4">
        <f t="shared" si="16"/>
        <v>5631.9950640986372</v>
      </c>
      <c r="CA115" s="4">
        <f t="shared" si="17"/>
        <v>18.427557569988402</v>
      </c>
      <c r="CB115" s="4">
        <f t="shared" si="18"/>
        <v>74.197278022729975</v>
      </c>
    </row>
    <row r="116" spans="1:80" customFormat="1" x14ac:dyDescent="0.25">
      <c r="A116" s="26">
        <v>43530</v>
      </c>
      <c r="B116" s="29">
        <v>0.68285130787037041</v>
      </c>
      <c r="C116">
        <v>12.117000000000001</v>
      </c>
      <c r="D116">
        <v>4.7300000000000004</v>
      </c>
      <c r="E116">
        <v>47300</v>
      </c>
      <c r="F116">
        <v>145.1</v>
      </c>
      <c r="G116">
        <v>0.2</v>
      </c>
      <c r="H116">
        <v>1405.8</v>
      </c>
      <c r="J116">
        <v>0</v>
      </c>
      <c r="K116">
        <v>0.85429999999999995</v>
      </c>
      <c r="L116">
        <v>10.3508</v>
      </c>
      <c r="M116">
        <v>4.0407000000000002</v>
      </c>
      <c r="N116">
        <v>123.9872</v>
      </c>
      <c r="O116">
        <v>0.1709</v>
      </c>
      <c r="P116">
        <v>124.2</v>
      </c>
      <c r="Q116">
        <v>98.301699999999997</v>
      </c>
      <c r="R116">
        <v>0.13550000000000001</v>
      </c>
      <c r="S116">
        <v>98.4</v>
      </c>
      <c r="T116">
        <v>1405.7541000000001</v>
      </c>
      <c r="W116">
        <v>0</v>
      </c>
      <c r="X116">
        <v>0</v>
      </c>
      <c r="Y116">
        <v>11.7</v>
      </c>
      <c r="Z116">
        <v>856</v>
      </c>
      <c r="AA116">
        <v>842</v>
      </c>
      <c r="AB116">
        <v>844</v>
      </c>
      <c r="AC116">
        <v>89</v>
      </c>
      <c r="AD116">
        <v>19.41</v>
      </c>
      <c r="AE116">
        <v>0.45</v>
      </c>
      <c r="AF116">
        <v>981</v>
      </c>
      <c r="AG116">
        <v>-3</v>
      </c>
      <c r="AH116">
        <v>50</v>
      </c>
      <c r="AI116">
        <v>35</v>
      </c>
      <c r="AJ116">
        <v>190</v>
      </c>
      <c r="AK116">
        <v>169</v>
      </c>
      <c r="AL116">
        <v>4.4000000000000004</v>
      </c>
      <c r="AM116">
        <v>174.6</v>
      </c>
      <c r="AN116" t="s">
        <v>155</v>
      </c>
      <c r="AO116">
        <v>2</v>
      </c>
      <c r="AP116" s="28">
        <v>0.89133101851851848</v>
      </c>
      <c r="AQ116">
        <v>47.163713999999999</v>
      </c>
      <c r="AR116">
        <v>-88.490549000000001</v>
      </c>
      <c r="AS116">
        <v>316.10000000000002</v>
      </c>
      <c r="AT116">
        <v>32</v>
      </c>
      <c r="AU116">
        <v>12</v>
      </c>
      <c r="AV116">
        <v>10</v>
      </c>
      <c r="AW116" t="s">
        <v>224</v>
      </c>
      <c r="AX116">
        <v>1.6955039999999999</v>
      </c>
      <c r="AY116">
        <v>2.2955040000000002</v>
      </c>
      <c r="AZ116">
        <v>2.9</v>
      </c>
      <c r="BA116">
        <v>14.686999999999999</v>
      </c>
      <c r="BB116">
        <v>12.6</v>
      </c>
      <c r="BC116">
        <v>0.86</v>
      </c>
      <c r="BD116">
        <v>17.059000000000001</v>
      </c>
      <c r="BE116">
        <v>2248.6590000000001</v>
      </c>
      <c r="BF116">
        <v>558.70399999999995</v>
      </c>
      <c r="BG116">
        <v>2.8210000000000002</v>
      </c>
      <c r="BH116">
        <v>4.0000000000000001E-3</v>
      </c>
      <c r="BI116">
        <v>2.8250000000000002</v>
      </c>
      <c r="BJ116">
        <v>2.2360000000000002</v>
      </c>
      <c r="BK116">
        <v>3.0000000000000001E-3</v>
      </c>
      <c r="BL116">
        <v>2.2389999999999999</v>
      </c>
      <c r="BM116">
        <v>9.6978000000000009</v>
      </c>
      <c r="BQ116">
        <v>0</v>
      </c>
      <c r="BR116">
        <v>0.36350399999999999</v>
      </c>
      <c r="BS116">
        <v>-5</v>
      </c>
      <c r="BT116">
        <v>5.0000000000000001E-3</v>
      </c>
      <c r="BU116">
        <v>8.8831290000000003</v>
      </c>
      <c r="BW116" s="4">
        <f t="shared" si="14"/>
        <v>2.3469226818000002</v>
      </c>
      <c r="BX116" t="e">
        <v>#NAME?</v>
      </c>
      <c r="BY116" s="4">
        <f t="shared" si="15"/>
        <v>15416.80377034169</v>
      </c>
      <c r="BZ116" s="4">
        <f t="shared" si="16"/>
        <v>3830.4740441769886</v>
      </c>
      <c r="CA116" s="4">
        <f t="shared" si="17"/>
        <v>15.330013679479203</v>
      </c>
      <c r="CB116" s="4">
        <f t="shared" si="18"/>
        <v>66.488106735623177</v>
      </c>
    </row>
    <row r="117" spans="1:80" customFormat="1" x14ac:dyDescent="0.25">
      <c r="A117" s="26">
        <v>43530</v>
      </c>
      <c r="B117" s="29">
        <v>0.68286288194444433</v>
      </c>
      <c r="C117">
        <v>13.135</v>
      </c>
      <c r="D117">
        <v>2.5918000000000001</v>
      </c>
      <c r="E117">
        <v>25918.339983999998</v>
      </c>
      <c r="F117">
        <v>134.5</v>
      </c>
      <c r="G117">
        <v>0.2</v>
      </c>
      <c r="H117">
        <v>1343.2</v>
      </c>
      <c r="J117">
        <v>0</v>
      </c>
      <c r="K117">
        <v>0.86570000000000003</v>
      </c>
      <c r="L117">
        <v>11.3704</v>
      </c>
      <c r="M117">
        <v>2.2437</v>
      </c>
      <c r="N117">
        <v>116.39</v>
      </c>
      <c r="O117">
        <v>0.1731</v>
      </c>
      <c r="P117">
        <v>116.6</v>
      </c>
      <c r="Q117">
        <v>92.278400000000005</v>
      </c>
      <c r="R117">
        <v>0.13730000000000001</v>
      </c>
      <c r="S117">
        <v>92.4</v>
      </c>
      <c r="T117">
        <v>1343.1957</v>
      </c>
      <c r="W117">
        <v>0</v>
      </c>
      <c r="X117">
        <v>0</v>
      </c>
      <c r="Y117">
        <v>11.8</v>
      </c>
      <c r="Z117">
        <v>856</v>
      </c>
      <c r="AA117">
        <v>841</v>
      </c>
      <c r="AB117">
        <v>843</v>
      </c>
      <c r="AC117">
        <v>89</v>
      </c>
      <c r="AD117">
        <v>19.41</v>
      </c>
      <c r="AE117">
        <v>0.45</v>
      </c>
      <c r="AF117">
        <v>981</v>
      </c>
      <c r="AG117">
        <v>-3</v>
      </c>
      <c r="AH117">
        <v>50</v>
      </c>
      <c r="AI117">
        <v>35</v>
      </c>
      <c r="AJ117">
        <v>190</v>
      </c>
      <c r="AK117">
        <v>169</v>
      </c>
      <c r="AL117">
        <v>4.5</v>
      </c>
      <c r="AM117">
        <v>174.9</v>
      </c>
      <c r="AN117" t="s">
        <v>155</v>
      </c>
      <c r="AO117">
        <v>2</v>
      </c>
      <c r="AP117" s="28">
        <v>0.89134259259259263</v>
      </c>
      <c r="AQ117">
        <v>47.163679000000002</v>
      </c>
      <c r="AR117">
        <v>-88.490752999999998</v>
      </c>
      <c r="AS117">
        <v>316.3</v>
      </c>
      <c r="AT117">
        <v>33.4</v>
      </c>
      <c r="AU117">
        <v>12</v>
      </c>
      <c r="AV117">
        <v>10</v>
      </c>
      <c r="AW117" t="s">
        <v>224</v>
      </c>
      <c r="AX117">
        <v>1.795596</v>
      </c>
      <c r="AY117">
        <v>2.5867870000000002</v>
      </c>
      <c r="AZ117">
        <v>3.2823820000000001</v>
      </c>
      <c r="BA117">
        <v>14.686999999999999</v>
      </c>
      <c r="BB117">
        <v>13.72</v>
      </c>
      <c r="BC117">
        <v>0.93</v>
      </c>
      <c r="BD117">
        <v>15.518000000000001</v>
      </c>
      <c r="BE117">
        <v>2611.433</v>
      </c>
      <c r="BF117">
        <v>327.97300000000001</v>
      </c>
      <c r="BG117">
        <v>2.7989999999999999</v>
      </c>
      <c r="BH117">
        <v>4.0000000000000001E-3</v>
      </c>
      <c r="BI117">
        <v>2.8039999999999998</v>
      </c>
      <c r="BJ117">
        <v>2.2189999999999999</v>
      </c>
      <c r="BK117">
        <v>3.0000000000000001E-3</v>
      </c>
      <c r="BL117">
        <v>2.2229999999999999</v>
      </c>
      <c r="BM117">
        <v>9.7962000000000007</v>
      </c>
      <c r="BQ117">
        <v>0</v>
      </c>
      <c r="BR117">
        <v>0.27310400000000001</v>
      </c>
      <c r="BS117">
        <v>-5</v>
      </c>
      <c r="BT117">
        <v>5.7359999999999998E-3</v>
      </c>
      <c r="BU117">
        <v>6.6739790000000001</v>
      </c>
      <c r="BW117" s="4">
        <f t="shared" si="14"/>
        <v>1.7632652518</v>
      </c>
      <c r="BX117" t="e">
        <v>#NAME?</v>
      </c>
      <c r="BY117" s="4">
        <f t="shared" si="15"/>
        <v>13451.431299671824</v>
      </c>
      <c r="BZ117" s="4">
        <f t="shared" si="16"/>
        <v>1689.3813770628108</v>
      </c>
      <c r="CA117" s="4">
        <f t="shared" si="17"/>
        <v>11.4300179456918</v>
      </c>
      <c r="CB117" s="4">
        <f t="shared" si="18"/>
        <v>50.460000810989641</v>
      </c>
    </row>
    <row r="118" spans="1:80" customFormat="1" x14ac:dyDescent="0.25">
      <c r="A118" s="26">
        <v>43530</v>
      </c>
      <c r="B118" s="29">
        <v>0.68287445601851848</v>
      </c>
      <c r="C118">
        <v>13.888</v>
      </c>
      <c r="D118">
        <v>1.1805000000000001</v>
      </c>
      <c r="E118">
        <v>11804.587156</v>
      </c>
      <c r="F118">
        <v>127.5</v>
      </c>
      <c r="G118">
        <v>0.2</v>
      </c>
      <c r="H118">
        <v>1078.0999999999999</v>
      </c>
      <c r="J118">
        <v>0</v>
      </c>
      <c r="K118">
        <v>0.87250000000000005</v>
      </c>
      <c r="L118">
        <v>12.1173</v>
      </c>
      <c r="M118">
        <v>1.03</v>
      </c>
      <c r="N118">
        <v>111.224</v>
      </c>
      <c r="O118">
        <v>0.17449999999999999</v>
      </c>
      <c r="P118">
        <v>111.4</v>
      </c>
      <c r="Q118">
        <v>88.182500000000005</v>
      </c>
      <c r="R118">
        <v>0.1384</v>
      </c>
      <c r="S118">
        <v>88.3</v>
      </c>
      <c r="T118">
        <v>1078.0942</v>
      </c>
      <c r="W118">
        <v>0</v>
      </c>
      <c r="X118">
        <v>0</v>
      </c>
      <c r="Y118">
        <v>11.7</v>
      </c>
      <c r="Z118">
        <v>856</v>
      </c>
      <c r="AA118">
        <v>841</v>
      </c>
      <c r="AB118">
        <v>843</v>
      </c>
      <c r="AC118">
        <v>89</v>
      </c>
      <c r="AD118">
        <v>19.41</v>
      </c>
      <c r="AE118">
        <v>0.45</v>
      </c>
      <c r="AF118">
        <v>981</v>
      </c>
      <c r="AG118">
        <v>-3</v>
      </c>
      <c r="AH118">
        <v>50</v>
      </c>
      <c r="AI118">
        <v>35</v>
      </c>
      <c r="AJ118">
        <v>190</v>
      </c>
      <c r="AK118">
        <v>169</v>
      </c>
      <c r="AL118">
        <v>4.4000000000000004</v>
      </c>
      <c r="AM118">
        <v>175</v>
      </c>
      <c r="AN118" t="s">
        <v>155</v>
      </c>
      <c r="AO118">
        <v>2</v>
      </c>
      <c r="AP118" s="28">
        <v>0.89135416666666656</v>
      </c>
      <c r="AQ118">
        <v>47.163648000000002</v>
      </c>
      <c r="AR118">
        <v>-88.490955999999997</v>
      </c>
      <c r="AS118">
        <v>316.60000000000002</v>
      </c>
      <c r="AT118">
        <v>34.299999999999997</v>
      </c>
      <c r="AU118">
        <v>12</v>
      </c>
      <c r="AV118">
        <v>10</v>
      </c>
      <c r="AW118" t="s">
        <v>224</v>
      </c>
      <c r="AX118">
        <v>1.9912000000000001</v>
      </c>
      <c r="AY118">
        <v>2.7911999999999999</v>
      </c>
      <c r="AZ118">
        <v>3.4912000000000001</v>
      </c>
      <c r="BA118">
        <v>14.686999999999999</v>
      </c>
      <c r="BB118">
        <v>14.49</v>
      </c>
      <c r="BC118">
        <v>0.99</v>
      </c>
      <c r="BD118">
        <v>14.613</v>
      </c>
      <c r="BE118">
        <v>2886.9090000000001</v>
      </c>
      <c r="BF118">
        <v>156.179</v>
      </c>
      <c r="BG118">
        <v>2.7749999999999999</v>
      </c>
      <c r="BH118">
        <v>4.0000000000000001E-3</v>
      </c>
      <c r="BI118">
        <v>2.7789999999999999</v>
      </c>
      <c r="BJ118">
        <v>2.2000000000000002</v>
      </c>
      <c r="BK118">
        <v>3.0000000000000001E-3</v>
      </c>
      <c r="BL118">
        <v>2.2040000000000002</v>
      </c>
      <c r="BM118">
        <v>8.1563999999999997</v>
      </c>
      <c r="BQ118">
        <v>0</v>
      </c>
      <c r="BR118">
        <v>0.18827199999999999</v>
      </c>
      <c r="BS118">
        <v>-5</v>
      </c>
      <c r="BT118">
        <v>6.2639999999999996E-3</v>
      </c>
      <c r="BU118">
        <v>4.6008969999999998</v>
      </c>
      <c r="BW118" s="4">
        <f t="shared" si="14"/>
        <v>1.2155569873999998</v>
      </c>
      <c r="BX118" t="e">
        <v>#NAME?</v>
      </c>
      <c r="BY118" s="4">
        <f t="shared" si="15"/>
        <v>10251.333904900481</v>
      </c>
      <c r="BZ118" s="4">
        <f t="shared" si="16"/>
        <v>554.58730356012336</v>
      </c>
      <c r="CA118" s="4">
        <f t="shared" si="17"/>
        <v>7.8121390701200006</v>
      </c>
      <c r="CB118" s="4">
        <f t="shared" si="18"/>
        <v>28.963150505239437</v>
      </c>
    </row>
    <row r="119" spans="1:80" customFormat="1" x14ac:dyDescent="0.25">
      <c r="A119" s="26">
        <v>43530</v>
      </c>
      <c r="B119" s="29">
        <v>0.68288603009259263</v>
      </c>
      <c r="C119">
        <v>14.275</v>
      </c>
      <c r="D119">
        <v>0.79079999999999995</v>
      </c>
      <c r="E119">
        <v>7907.9319150000001</v>
      </c>
      <c r="F119">
        <v>122.7</v>
      </c>
      <c r="G119">
        <v>0.2</v>
      </c>
      <c r="H119">
        <v>772.5</v>
      </c>
      <c r="J119">
        <v>0</v>
      </c>
      <c r="K119">
        <v>0.87329999999999997</v>
      </c>
      <c r="L119">
        <v>12.4658</v>
      </c>
      <c r="M119">
        <v>0.69059999999999999</v>
      </c>
      <c r="N119">
        <v>107.1447</v>
      </c>
      <c r="O119">
        <v>0.17469999999999999</v>
      </c>
      <c r="P119">
        <v>107.3</v>
      </c>
      <c r="Q119">
        <v>84.948300000000003</v>
      </c>
      <c r="R119">
        <v>0.13850000000000001</v>
      </c>
      <c r="S119">
        <v>85.1</v>
      </c>
      <c r="T119">
        <v>772.48419999999999</v>
      </c>
      <c r="W119">
        <v>0</v>
      </c>
      <c r="X119">
        <v>0</v>
      </c>
      <c r="Y119">
        <v>11.7</v>
      </c>
      <c r="Z119">
        <v>855</v>
      </c>
      <c r="AA119">
        <v>840</v>
      </c>
      <c r="AB119">
        <v>843</v>
      </c>
      <c r="AC119">
        <v>89</v>
      </c>
      <c r="AD119">
        <v>19.41</v>
      </c>
      <c r="AE119">
        <v>0.45</v>
      </c>
      <c r="AF119">
        <v>981</v>
      </c>
      <c r="AG119">
        <v>-3</v>
      </c>
      <c r="AH119">
        <v>50</v>
      </c>
      <c r="AI119">
        <v>35</v>
      </c>
      <c r="AJ119">
        <v>190</v>
      </c>
      <c r="AK119">
        <v>169</v>
      </c>
      <c r="AL119">
        <v>4.5</v>
      </c>
      <c r="AM119">
        <v>175</v>
      </c>
      <c r="AN119" t="s">
        <v>155</v>
      </c>
      <c r="AO119">
        <v>2</v>
      </c>
      <c r="AP119" s="28">
        <v>0.89136574074074071</v>
      </c>
      <c r="AQ119">
        <v>47.163609000000001</v>
      </c>
      <c r="AR119">
        <v>-88.491146999999998</v>
      </c>
      <c r="AS119">
        <v>317</v>
      </c>
      <c r="AT119">
        <v>34.1</v>
      </c>
      <c r="AU119">
        <v>12</v>
      </c>
      <c r="AV119">
        <v>11</v>
      </c>
      <c r="AW119" t="s">
        <v>215</v>
      </c>
      <c r="AX119">
        <v>1.4263999999999999</v>
      </c>
      <c r="AY119">
        <v>1.7484</v>
      </c>
      <c r="AZ119">
        <v>2.2572000000000001</v>
      </c>
      <c r="BA119">
        <v>14.686999999999999</v>
      </c>
      <c r="BB119">
        <v>14.58</v>
      </c>
      <c r="BC119">
        <v>0.99</v>
      </c>
      <c r="BD119">
        <v>14.513999999999999</v>
      </c>
      <c r="BE119">
        <v>2974.7829999999999</v>
      </c>
      <c r="BF119">
        <v>104.88500000000001</v>
      </c>
      <c r="BG119">
        <v>2.6779999999999999</v>
      </c>
      <c r="BH119">
        <v>4.0000000000000001E-3</v>
      </c>
      <c r="BI119">
        <v>2.6819999999999999</v>
      </c>
      <c r="BJ119">
        <v>2.1230000000000002</v>
      </c>
      <c r="BK119">
        <v>3.0000000000000001E-3</v>
      </c>
      <c r="BL119">
        <v>2.1259999999999999</v>
      </c>
      <c r="BM119">
        <v>5.8537999999999997</v>
      </c>
      <c r="BQ119">
        <v>0</v>
      </c>
      <c r="BR119">
        <v>0.183832</v>
      </c>
      <c r="BS119">
        <v>-5</v>
      </c>
      <c r="BT119">
        <v>5.0000000000000001E-3</v>
      </c>
      <c r="BU119">
        <v>4.492394</v>
      </c>
      <c r="BW119" s="4">
        <f t="shared" si="14"/>
        <v>1.1868904947999999</v>
      </c>
      <c r="BX119" t="e">
        <v>#NAME?</v>
      </c>
      <c r="BY119" s="4">
        <f t="shared" si="15"/>
        <v>10314.255936527445</v>
      </c>
      <c r="BZ119" s="4">
        <f t="shared" si="16"/>
        <v>363.660385951742</v>
      </c>
      <c r="CA119" s="4">
        <f t="shared" si="17"/>
        <v>7.3609286301716015</v>
      </c>
      <c r="CB119" s="4">
        <f t="shared" si="18"/>
        <v>20.29646915463896</v>
      </c>
    </row>
    <row r="120" spans="1:80" customFormat="1" x14ac:dyDescent="0.25">
      <c r="A120" s="26">
        <v>43530</v>
      </c>
      <c r="B120" s="29">
        <v>0.68289760416666667</v>
      </c>
      <c r="C120">
        <v>13.84</v>
      </c>
      <c r="D120">
        <v>1.4271</v>
      </c>
      <c r="E120">
        <v>14270.794164999999</v>
      </c>
      <c r="F120">
        <v>120.7</v>
      </c>
      <c r="G120">
        <v>0.2</v>
      </c>
      <c r="H120">
        <v>776</v>
      </c>
      <c r="J120">
        <v>0</v>
      </c>
      <c r="K120">
        <v>0.871</v>
      </c>
      <c r="L120">
        <v>12.055</v>
      </c>
      <c r="M120">
        <v>1.2430000000000001</v>
      </c>
      <c r="N120">
        <v>105.1193</v>
      </c>
      <c r="O120">
        <v>0.17419999999999999</v>
      </c>
      <c r="P120">
        <v>105.3</v>
      </c>
      <c r="Q120">
        <v>83.342500000000001</v>
      </c>
      <c r="R120">
        <v>0.1381</v>
      </c>
      <c r="S120">
        <v>83.5</v>
      </c>
      <c r="T120">
        <v>776.01980000000003</v>
      </c>
      <c r="W120">
        <v>0</v>
      </c>
      <c r="X120">
        <v>0</v>
      </c>
      <c r="Y120">
        <v>11.7</v>
      </c>
      <c r="Z120">
        <v>855</v>
      </c>
      <c r="AA120">
        <v>840</v>
      </c>
      <c r="AB120">
        <v>843</v>
      </c>
      <c r="AC120">
        <v>89</v>
      </c>
      <c r="AD120">
        <v>19.41</v>
      </c>
      <c r="AE120">
        <v>0.45</v>
      </c>
      <c r="AF120">
        <v>981</v>
      </c>
      <c r="AG120">
        <v>-3</v>
      </c>
      <c r="AH120">
        <v>50</v>
      </c>
      <c r="AI120">
        <v>35</v>
      </c>
      <c r="AJ120">
        <v>190</v>
      </c>
      <c r="AK120">
        <v>169</v>
      </c>
      <c r="AL120">
        <v>4.5</v>
      </c>
      <c r="AM120">
        <v>175</v>
      </c>
      <c r="AN120" t="s">
        <v>155</v>
      </c>
      <c r="AO120">
        <v>2</v>
      </c>
      <c r="AP120" s="28">
        <v>0.89137731481481486</v>
      </c>
      <c r="AQ120">
        <v>47.163573999999997</v>
      </c>
      <c r="AR120">
        <v>-88.491319000000004</v>
      </c>
      <c r="AS120">
        <v>316.89999999999998</v>
      </c>
      <c r="AT120">
        <v>32.200000000000003</v>
      </c>
      <c r="AU120">
        <v>12</v>
      </c>
      <c r="AV120">
        <v>11</v>
      </c>
      <c r="AW120" t="s">
        <v>215</v>
      </c>
      <c r="AX120">
        <v>1.4</v>
      </c>
      <c r="AY120">
        <v>1.7</v>
      </c>
      <c r="AZ120">
        <v>2.2000000000000002</v>
      </c>
      <c r="BA120">
        <v>14.686999999999999</v>
      </c>
      <c r="BB120">
        <v>14.32</v>
      </c>
      <c r="BC120">
        <v>0.97</v>
      </c>
      <c r="BD120">
        <v>14.807</v>
      </c>
      <c r="BE120">
        <v>2846.0940000000001</v>
      </c>
      <c r="BF120">
        <v>186.78299999999999</v>
      </c>
      <c r="BG120">
        <v>2.5990000000000002</v>
      </c>
      <c r="BH120">
        <v>4.0000000000000001E-3</v>
      </c>
      <c r="BI120">
        <v>2.6030000000000002</v>
      </c>
      <c r="BJ120">
        <v>2.0609999999999999</v>
      </c>
      <c r="BK120">
        <v>3.0000000000000001E-3</v>
      </c>
      <c r="BL120">
        <v>2.0640000000000001</v>
      </c>
      <c r="BM120">
        <v>5.8178999999999998</v>
      </c>
      <c r="BQ120">
        <v>0</v>
      </c>
      <c r="BR120">
        <v>0.21629599999999999</v>
      </c>
      <c r="BS120">
        <v>-5</v>
      </c>
      <c r="BT120">
        <v>5.0000000000000001E-3</v>
      </c>
      <c r="BU120">
        <v>5.2857329999999996</v>
      </c>
      <c r="BW120" s="4">
        <f t="shared" si="14"/>
        <v>1.3964906585999999</v>
      </c>
      <c r="BX120" t="e">
        <v>#NAME?</v>
      </c>
      <c r="BY120" s="4">
        <f t="shared" si="15"/>
        <v>11610.722239572964</v>
      </c>
      <c r="BZ120" s="4">
        <f t="shared" si="16"/>
        <v>761.98661466352019</v>
      </c>
      <c r="CA120" s="4">
        <f t="shared" si="17"/>
        <v>8.4079087112934001</v>
      </c>
      <c r="CB120" s="4">
        <f t="shared" si="18"/>
        <v>23.734290194776257</v>
      </c>
    </row>
    <row r="121" spans="1:80" customFormat="1" x14ac:dyDescent="0.25">
      <c r="A121" s="26">
        <v>43530</v>
      </c>
      <c r="B121" s="29">
        <v>0.68290917824074071</v>
      </c>
      <c r="C121">
        <v>13.234999999999999</v>
      </c>
      <c r="D121">
        <v>2.7523</v>
      </c>
      <c r="E121">
        <v>27523.218292000001</v>
      </c>
      <c r="F121">
        <v>120.8</v>
      </c>
      <c r="G121">
        <v>0.3</v>
      </c>
      <c r="H121">
        <v>927.4</v>
      </c>
      <c r="J121">
        <v>0</v>
      </c>
      <c r="K121">
        <v>0.8639</v>
      </c>
      <c r="L121">
        <v>11.4338</v>
      </c>
      <c r="M121">
        <v>2.3776999999999999</v>
      </c>
      <c r="N121">
        <v>104.3895</v>
      </c>
      <c r="O121">
        <v>0.25919999999999999</v>
      </c>
      <c r="P121">
        <v>104.6</v>
      </c>
      <c r="Q121">
        <v>82.763900000000007</v>
      </c>
      <c r="R121">
        <v>0.20549999999999999</v>
      </c>
      <c r="S121">
        <v>83</v>
      </c>
      <c r="T121">
        <v>927.39570000000003</v>
      </c>
      <c r="W121">
        <v>0</v>
      </c>
      <c r="X121">
        <v>0</v>
      </c>
      <c r="Y121">
        <v>11.7</v>
      </c>
      <c r="Z121">
        <v>855</v>
      </c>
      <c r="AA121">
        <v>840</v>
      </c>
      <c r="AB121">
        <v>842</v>
      </c>
      <c r="AC121">
        <v>89</v>
      </c>
      <c r="AD121">
        <v>19.41</v>
      </c>
      <c r="AE121">
        <v>0.45</v>
      </c>
      <c r="AF121">
        <v>981</v>
      </c>
      <c r="AG121">
        <v>-3</v>
      </c>
      <c r="AH121">
        <v>50</v>
      </c>
      <c r="AI121">
        <v>35</v>
      </c>
      <c r="AJ121">
        <v>190</v>
      </c>
      <c r="AK121">
        <v>169.4</v>
      </c>
      <c r="AL121">
        <v>4.4000000000000004</v>
      </c>
      <c r="AM121">
        <v>175</v>
      </c>
      <c r="AN121" t="s">
        <v>155</v>
      </c>
      <c r="AO121">
        <v>2</v>
      </c>
      <c r="AP121" s="28">
        <v>0.8913888888888889</v>
      </c>
      <c r="AQ121">
        <v>47.163522</v>
      </c>
      <c r="AR121">
        <v>-88.491471000000004</v>
      </c>
      <c r="AS121">
        <v>316.8</v>
      </c>
      <c r="AT121">
        <v>30.4</v>
      </c>
      <c r="AU121">
        <v>12</v>
      </c>
      <c r="AV121">
        <v>11</v>
      </c>
      <c r="AW121" t="s">
        <v>215</v>
      </c>
      <c r="AX121">
        <v>1.4956</v>
      </c>
      <c r="AY121">
        <v>1.7956000000000001</v>
      </c>
      <c r="AZ121">
        <v>2.2955999999999999</v>
      </c>
      <c r="BA121">
        <v>14.686999999999999</v>
      </c>
      <c r="BB121">
        <v>13.54</v>
      </c>
      <c r="BC121">
        <v>0.92</v>
      </c>
      <c r="BD121">
        <v>15.755000000000001</v>
      </c>
      <c r="BE121">
        <v>2596.4679999999998</v>
      </c>
      <c r="BF121">
        <v>343.66</v>
      </c>
      <c r="BG121">
        <v>2.4820000000000002</v>
      </c>
      <c r="BH121">
        <v>6.0000000000000001E-3</v>
      </c>
      <c r="BI121">
        <v>2.4889999999999999</v>
      </c>
      <c r="BJ121">
        <v>1.968</v>
      </c>
      <c r="BK121">
        <v>5.0000000000000001E-3</v>
      </c>
      <c r="BL121">
        <v>1.9730000000000001</v>
      </c>
      <c r="BM121">
        <v>6.6875999999999998</v>
      </c>
      <c r="BQ121">
        <v>0</v>
      </c>
      <c r="BR121">
        <v>0.25335999999999997</v>
      </c>
      <c r="BS121">
        <v>-5</v>
      </c>
      <c r="BT121">
        <v>5.0000000000000001E-3</v>
      </c>
      <c r="BU121">
        <v>6.1914850000000001</v>
      </c>
      <c r="BW121" s="4">
        <f t="shared" si="14"/>
        <v>1.635790337</v>
      </c>
      <c r="BX121" t="e">
        <v>#NAME?</v>
      </c>
      <c r="BY121" s="4">
        <f t="shared" si="15"/>
        <v>12407.451146549565</v>
      </c>
      <c r="BZ121" s="4">
        <f t="shared" si="16"/>
        <v>1642.2095943501804</v>
      </c>
      <c r="CA121" s="4">
        <f t="shared" si="17"/>
        <v>9.4042614260640001</v>
      </c>
      <c r="CB121" s="4">
        <f t="shared" si="18"/>
        <v>31.957285931374798</v>
      </c>
    </row>
    <row r="122" spans="1:80" customFormat="1" x14ac:dyDescent="0.25">
      <c r="A122" s="26">
        <v>43530</v>
      </c>
      <c r="B122" s="29">
        <v>0.68292075231481475</v>
      </c>
      <c r="C122">
        <v>12.471</v>
      </c>
      <c r="D122">
        <v>3.8782999999999999</v>
      </c>
      <c r="E122">
        <v>38782.924935000003</v>
      </c>
      <c r="F122">
        <v>122.2</v>
      </c>
      <c r="G122">
        <v>0.3</v>
      </c>
      <c r="H122">
        <v>1024.4000000000001</v>
      </c>
      <c r="J122">
        <v>0</v>
      </c>
      <c r="K122">
        <v>0.85960000000000003</v>
      </c>
      <c r="L122">
        <v>10.7201</v>
      </c>
      <c r="M122">
        <v>3.3338000000000001</v>
      </c>
      <c r="N122">
        <v>105.0176</v>
      </c>
      <c r="O122">
        <v>0.25790000000000002</v>
      </c>
      <c r="P122">
        <v>105.3</v>
      </c>
      <c r="Q122">
        <v>83.261899999999997</v>
      </c>
      <c r="R122">
        <v>0.20449999999999999</v>
      </c>
      <c r="S122">
        <v>83.5</v>
      </c>
      <c r="T122">
        <v>1024.4439</v>
      </c>
      <c r="W122">
        <v>0</v>
      </c>
      <c r="X122">
        <v>0</v>
      </c>
      <c r="Y122">
        <v>11.8</v>
      </c>
      <c r="Z122">
        <v>854</v>
      </c>
      <c r="AA122">
        <v>840</v>
      </c>
      <c r="AB122">
        <v>842</v>
      </c>
      <c r="AC122">
        <v>89</v>
      </c>
      <c r="AD122">
        <v>19.41</v>
      </c>
      <c r="AE122">
        <v>0.45</v>
      </c>
      <c r="AF122">
        <v>981</v>
      </c>
      <c r="AG122">
        <v>-3</v>
      </c>
      <c r="AH122">
        <v>50</v>
      </c>
      <c r="AI122">
        <v>35</v>
      </c>
      <c r="AJ122">
        <v>190</v>
      </c>
      <c r="AK122">
        <v>169.6</v>
      </c>
      <c r="AL122">
        <v>4.5</v>
      </c>
      <c r="AM122">
        <v>175</v>
      </c>
      <c r="AN122" t="s">
        <v>155</v>
      </c>
      <c r="AO122">
        <v>2</v>
      </c>
      <c r="AP122" s="28">
        <v>0.89140046296296294</v>
      </c>
      <c r="AQ122">
        <v>47.163451000000002</v>
      </c>
      <c r="AR122">
        <v>-88.491608999999997</v>
      </c>
      <c r="AS122">
        <v>316.60000000000002</v>
      </c>
      <c r="AT122">
        <v>29.5</v>
      </c>
      <c r="AU122">
        <v>12</v>
      </c>
      <c r="AV122">
        <v>12</v>
      </c>
      <c r="AW122" t="s">
        <v>230</v>
      </c>
      <c r="AX122">
        <v>1.5</v>
      </c>
      <c r="AY122">
        <v>1.8</v>
      </c>
      <c r="AZ122">
        <v>2.3956</v>
      </c>
      <c r="BA122">
        <v>14.686999999999999</v>
      </c>
      <c r="BB122">
        <v>13.1</v>
      </c>
      <c r="BC122">
        <v>0.89</v>
      </c>
      <c r="BD122">
        <v>16.332000000000001</v>
      </c>
      <c r="BE122">
        <v>2390.8919999999998</v>
      </c>
      <c r="BF122">
        <v>473.23599999999999</v>
      </c>
      <c r="BG122">
        <v>2.4529999999999998</v>
      </c>
      <c r="BH122">
        <v>6.0000000000000001E-3</v>
      </c>
      <c r="BI122">
        <v>2.4590000000000001</v>
      </c>
      <c r="BJ122">
        <v>1.9450000000000001</v>
      </c>
      <c r="BK122">
        <v>5.0000000000000001E-3</v>
      </c>
      <c r="BL122">
        <v>1.9490000000000001</v>
      </c>
      <c r="BM122">
        <v>7.2553999999999998</v>
      </c>
      <c r="BQ122">
        <v>0</v>
      </c>
      <c r="BR122">
        <v>0.282192</v>
      </c>
      <c r="BS122">
        <v>-5</v>
      </c>
      <c r="BT122">
        <v>5.0000000000000001E-3</v>
      </c>
      <c r="BU122">
        <v>6.8960670000000004</v>
      </c>
      <c r="BW122" s="4">
        <f t="shared" si="14"/>
        <v>1.8219409014000001</v>
      </c>
      <c r="BX122" t="e">
        <v>#NAME?</v>
      </c>
      <c r="BY122" s="4">
        <f t="shared" si="15"/>
        <v>12725.246547317454</v>
      </c>
      <c r="BZ122" s="4">
        <f t="shared" si="16"/>
        <v>2518.7439562583018</v>
      </c>
      <c r="CA122" s="4">
        <f t="shared" si="17"/>
        <v>10.352037873117002</v>
      </c>
      <c r="CB122" s="4">
        <f t="shared" si="18"/>
        <v>38.616028578207242</v>
      </c>
    </row>
    <row r="123" spans="1:80" customFormat="1" x14ac:dyDescent="0.25">
      <c r="A123" s="26">
        <v>43530</v>
      </c>
      <c r="B123" s="29">
        <v>0.6829323263888889</v>
      </c>
      <c r="C123">
        <v>11.68</v>
      </c>
      <c r="D123">
        <v>5.3067000000000002</v>
      </c>
      <c r="E123">
        <v>53066.507537999998</v>
      </c>
      <c r="F123">
        <v>122.3</v>
      </c>
      <c r="G123">
        <v>0.3</v>
      </c>
      <c r="H123">
        <v>1118.5999999999999</v>
      </c>
      <c r="J123">
        <v>0</v>
      </c>
      <c r="K123">
        <v>0.85260000000000002</v>
      </c>
      <c r="L123">
        <v>9.9581</v>
      </c>
      <c r="M123">
        <v>4.5244999999999997</v>
      </c>
      <c r="N123">
        <v>104.29300000000001</v>
      </c>
      <c r="O123">
        <v>0.25580000000000003</v>
      </c>
      <c r="P123">
        <v>104.5</v>
      </c>
      <c r="Q123">
        <v>82.687399999999997</v>
      </c>
      <c r="R123">
        <v>0.20280000000000001</v>
      </c>
      <c r="S123">
        <v>82.9</v>
      </c>
      <c r="T123">
        <v>1118.5832</v>
      </c>
      <c r="W123">
        <v>0</v>
      </c>
      <c r="X123">
        <v>0</v>
      </c>
      <c r="Y123">
        <v>11.7</v>
      </c>
      <c r="Z123">
        <v>854</v>
      </c>
      <c r="AA123">
        <v>841</v>
      </c>
      <c r="AB123">
        <v>842</v>
      </c>
      <c r="AC123">
        <v>89</v>
      </c>
      <c r="AD123">
        <v>19.41</v>
      </c>
      <c r="AE123">
        <v>0.45</v>
      </c>
      <c r="AF123">
        <v>981</v>
      </c>
      <c r="AG123">
        <v>-3</v>
      </c>
      <c r="AH123">
        <v>49.631999999999998</v>
      </c>
      <c r="AI123">
        <v>35</v>
      </c>
      <c r="AJ123">
        <v>190</v>
      </c>
      <c r="AK123">
        <v>169</v>
      </c>
      <c r="AL123">
        <v>4.5</v>
      </c>
      <c r="AM123">
        <v>174.9</v>
      </c>
      <c r="AN123" t="s">
        <v>155</v>
      </c>
      <c r="AO123">
        <v>2</v>
      </c>
      <c r="AP123" s="28">
        <v>0.89141203703703698</v>
      </c>
      <c r="AQ123">
        <v>47.163356</v>
      </c>
      <c r="AR123">
        <v>-88.491730000000004</v>
      </c>
      <c r="AS123">
        <v>316.60000000000002</v>
      </c>
      <c r="AT123">
        <v>29.7</v>
      </c>
      <c r="AU123">
        <v>12</v>
      </c>
      <c r="AV123">
        <v>12</v>
      </c>
      <c r="AW123" t="s">
        <v>230</v>
      </c>
      <c r="AX123">
        <v>1.5955999999999999</v>
      </c>
      <c r="AY123">
        <v>1.8956</v>
      </c>
      <c r="AZ123">
        <v>2.4956</v>
      </c>
      <c r="BA123">
        <v>14.686999999999999</v>
      </c>
      <c r="BB123">
        <v>12.44</v>
      </c>
      <c r="BC123">
        <v>0.85</v>
      </c>
      <c r="BD123">
        <v>17.286000000000001</v>
      </c>
      <c r="BE123">
        <v>2154.0549999999998</v>
      </c>
      <c r="BF123">
        <v>622.91700000000003</v>
      </c>
      <c r="BG123">
        <v>2.3620000000000001</v>
      </c>
      <c r="BH123">
        <v>6.0000000000000001E-3</v>
      </c>
      <c r="BI123">
        <v>2.3679999999999999</v>
      </c>
      <c r="BJ123">
        <v>1.873</v>
      </c>
      <c r="BK123">
        <v>5.0000000000000001E-3</v>
      </c>
      <c r="BL123">
        <v>1.8779999999999999</v>
      </c>
      <c r="BM123">
        <v>7.6835000000000004</v>
      </c>
      <c r="BQ123">
        <v>0</v>
      </c>
      <c r="BR123">
        <v>0.33539200000000002</v>
      </c>
      <c r="BS123">
        <v>-5</v>
      </c>
      <c r="BT123">
        <v>5.0000000000000001E-3</v>
      </c>
      <c r="BU123">
        <v>8.196142</v>
      </c>
      <c r="BW123" s="4">
        <f t="shared" si="14"/>
        <v>2.1654207163999999</v>
      </c>
      <c r="BX123" t="e">
        <v>#NAME?</v>
      </c>
      <c r="BY123" s="4">
        <f t="shared" si="15"/>
        <v>13626.083198154158</v>
      </c>
      <c r="BZ123" s="4">
        <f t="shared" si="16"/>
        <v>3940.4373925199657</v>
      </c>
      <c r="CA123" s="4">
        <f t="shared" si="17"/>
        <v>11.848190426958801</v>
      </c>
      <c r="CB123" s="4">
        <f t="shared" si="18"/>
        <v>48.604149036592602</v>
      </c>
    </row>
    <row r="124" spans="1:80" customFormat="1" x14ac:dyDescent="0.25">
      <c r="A124" s="26">
        <v>43530</v>
      </c>
      <c r="B124" s="29">
        <v>0.68294390046296305</v>
      </c>
      <c r="C124">
        <v>11.071</v>
      </c>
      <c r="D124">
        <v>6.3232999999999997</v>
      </c>
      <c r="E124">
        <v>63232.998392000001</v>
      </c>
      <c r="F124">
        <v>116.6</v>
      </c>
      <c r="G124">
        <v>0.3</v>
      </c>
      <c r="H124">
        <v>1254.5</v>
      </c>
      <c r="J124">
        <v>0</v>
      </c>
      <c r="K124">
        <v>0.84770000000000001</v>
      </c>
      <c r="L124">
        <v>9.3854000000000006</v>
      </c>
      <c r="M124">
        <v>5.3605</v>
      </c>
      <c r="N124">
        <v>98.842399999999998</v>
      </c>
      <c r="O124">
        <v>0.25430000000000003</v>
      </c>
      <c r="P124">
        <v>99.1</v>
      </c>
      <c r="Q124">
        <v>78.366</v>
      </c>
      <c r="R124">
        <v>0.2016</v>
      </c>
      <c r="S124">
        <v>78.599999999999994</v>
      </c>
      <c r="T124">
        <v>1254.4513999999999</v>
      </c>
      <c r="W124">
        <v>0</v>
      </c>
      <c r="X124">
        <v>0</v>
      </c>
      <c r="Y124">
        <v>11.7</v>
      </c>
      <c r="Z124">
        <v>855</v>
      </c>
      <c r="AA124">
        <v>841</v>
      </c>
      <c r="AB124">
        <v>842</v>
      </c>
      <c r="AC124">
        <v>89</v>
      </c>
      <c r="AD124">
        <v>19.41</v>
      </c>
      <c r="AE124">
        <v>0.45</v>
      </c>
      <c r="AF124">
        <v>981</v>
      </c>
      <c r="AG124">
        <v>-3</v>
      </c>
      <c r="AH124">
        <v>49</v>
      </c>
      <c r="AI124">
        <v>35</v>
      </c>
      <c r="AJ124">
        <v>190</v>
      </c>
      <c r="AK124">
        <v>169.4</v>
      </c>
      <c r="AL124">
        <v>4.5</v>
      </c>
      <c r="AM124">
        <v>174.5</v>
      </c>
      <c r="AN124" t="s">
        <v>155</v>
      </c>
      <c r="AO124">
        <v>2</v>
      </c>
      <c r="AP124" s="28">
        <v>0.89142361111111112</v>
      </c>
      <c r="AQ124">
        <v>47.163245000000003</v>
      </c>
      <c r="AR124">
        <v>-88.491833</v>
      </c>
      <c r="AS124">
        <v>316.60000000000002</v>
      </c>
      <c r="AT124">
        <v>30.7</v>
      </c>
      <c r="AU124">
        <v>12</v>
      </c>
      <c r="AV124">
        <v>12</v>
      </c>
      <c r="AW124" t="s">
        <v>230</v>
      </c>
      <c r="AX124">
        <v>1.3131999999999999</v>
      </c>
      <c r="AY124">
        <v>1.6132</v>
      </c>
      <c r="AZ124">
        <v>2.1175999999999999</v>
      </c>
      <c r="BA124">
        <v>14.686999999999999</v>
      </c>
      <c r="BB124">
        <v>12.02</v>
      </c>
      <c r="BC124">
        <v>0.82</v>
      </c>
      <c r="BD124">
        <v>17.962</v>
      </c>
      <c r="BE124">
        <v>1992.259</v>
      </c>
      <c r="BF124">
        <v>724.22400000000005</v>
      </c>
      <c r="BG124">
        <v>2.1970000000000001</v>
      </c>
      <c r="BH124">
        <v>6.0000000000000001E-3</v>
      </c>
      <c r="BI124">
        <v>2.2029999999999998</v>
      </c>
      <c r="BJ124">
        <v>1.742</v>
      </c>
      <c r="BK124">
        <v>4.0000000000000001E-3</v>
      </c>
      <c r="BL124">
        <v>1.7470000000000001</v>
      </c>
      <c r="BM124">
        <v>8.4558999999999997</v>
      </c>
      <c r="BQ124">
        <v>0</v>
      </c>
      <c r="BR124">
        <v>0.39188000000000001</v>
      </c>
      <c r="BS124">
        <v>-5</v>
      </c>
      <c r="BT124">
        <v>5.3680000000000004E-3</v>
      </c>
      <c r="BU124">
        <v>9.5765670000000007</v>
      </c>
      <c r="BW124" s="4">
        <f t="shared" si="14"/>
        <v>2.5301290014000002</v>
      </c>
      <c r="BX124" t="e">
        <v>#NAME?</v>
      </c>
      <c r="BY124" s="4">
        <f t="shared" si="15"/>
        <v>14725.173585267547</v>
      </c>
      <c r="BZ124" s="4">
        <f t="shared" si="16"/>
        <v>5352.8803808223756</v>
      </c>
      <c r="CA124" s="4">
        <f t="shared" si="17"/>
        <v>12.8754606632652</v>
      </c>
      <c r="CB124" s="4">
        <f t="shared" si="18"/>
        <v>62.499200816592548</v>
      </c>
    </row>
    <row r="125" spans="1:80" customFormat="1" x14ac:dyDescent="0.25">
      <c r="A125" s="26">
        <v>43530</v>
      </c>
      <c r="B125" s="29">
        <v>0.68295547453703698</v>
      </c>
      <c r="C125">
        <v>10.773</v>
      </c>
      <c r="D125">
        <v>6.9009</v>
      </c>
      <c r="E125">
        <v>69008.648874000006</v>
      </c>
      <c r="F125">
        <v>108.3</v>
      </c>
      <c r="G125">
        <v>0.3</v>
      </c>
      <c r="H125">
        <v>1411</v>
      </c>
      <c r="J125">
        <v>0</v>
      </c>
      <c r="K125">
        <v>0.84450000000000003</v>
      </c>
      <c r="L125">
        <v>9.0975999999999999</v>
      </c>
      <c r="M125">
        <v>5.8274999999999997</v>
      </c>
      <c r="N125">
        <v>91.424999999999997</v>
      </c>
      <c r="O125">
        <v>0.25330000000000003</v>
      </c>
      <c r="P125">
        <v>91.7</v>
      </c>
      <c r="Q125">
        <v>72.485100000000003</v>
      </c>
      <c r="R125">
        <v>0.2009</v>
      </c>
      <c r="S125">
        <v>72.7</v>
      </c>
      <c r="T125">
        <v>1410.9636</v>
      </c>
      <c r="W125">
        <v>0</v>
      </c>
      <c r="X125">
        <v>0</v>
      </c>
      <c r="Y125">
        <v>11.8</v>
      </c>
      <c r="Z125">
        <v>856</v>
      </c>
      <c r="AA125">
        <v>841</v>
      </c>
      <c r="AB125">
        <v>844</v>
      </c>
      <c r="AC125">
        <v>89</v>
      </c>
      <c r="AD125">
        <v>19.41</v>
      </c>
      <c r="AE125">
        <v>0.45</v>
      </c>
      <c r="AF125">
        <v>981</v>
      </c>
      <c r="AG125">
        <v>-3</v>
      </c>
      <c r="AH125">
        <v>49</v>
      </c>
      <c r="AI125">
        <v>35</v>
      </c>
      <c r="AJ125">
        <v>190</v>
      </c>
      <c r="AK125">
        <v>169.6</v>
      </c>
      <c r="AL125">
        <v>4.5</v>
      </c>
      <c r="AM125">
        <v>174.2</v>
      </c>
      <c r="AN125" t="s">
        <v>155</v>
      </c>
      <c r="AO125">
        <v>2</v>
      </c>
      <c r="AP125" s="28">
        <v>0.89143518518518527</v>
      </c>
      <c r="AQ125">
        <v>47.163119000000002</v>
      </c>
      <c r="AR125">
        <v>-88.491904000000005</v>
      </c>
      <c r="AS125">
        <v>316.2</v>
      </c>
      <c r="AT125">
        <v>31.5</v>
      </c>
      <c r="AU125">
        <v>12</v>
      </c>
      <c r="AV125">
        <v>12</v>
      </c>
      <c r="AW125" t="s">
        <v>230</v>
      </c>
      <c r="AX125">
        <v>1.4912000000000001</v>
      </c>
      <c r="AY125">
        <v>1.8868</v>
      </c>
      <c r="AZ125">
        <v>2.3868</v>
      </c>
      <c r="BA125">
        <v>14.686999999999999</v>
      </c>
      <c r="BB125">
        <v>11.75</v>
      </c>
      <c r="BC125">
        <v>0.8</v>
      </c>
      <c r="BD125">
        <v>18.420000000000002</v>
      </c>
      <c r="BE125">
        <v>1906.114</v>
      </c>
      <c r="BF125">
        <v>777.10500000000002</v>
      </c>
      <c r="BG125">
        <v>2.0059999999999998</v>
      </c>
      <c r="BH125">
        <v>6.0000000000000001E-3</v>
      </c>
      <c r="BI125">
        <v>2.012</v>
      </c>
      <c r="BJ125">
        <v>1.59</v>
      </c>
      <c r="BK125">
        <v>4.0000000000000001E-3</v>
      </c>
      <c r="BL125">
        <v>1.595</v>
      </c>
      <c r="BM125">
        <v>9.3874999999999993</v>
      </c>
      <c r="BQ125">
        <v>0</v>
      </c>
      <c r="BR125">
        <v>0.42687999999999998</v>
      </c>
      <c r="BS125">
        <v>-5</v>
      </c>
      <c r="BT125">
        <v>6.0000000000000001E-3</v>
      </c>
      <c r="BU125">
        <v>10.43188</v>
      </c>
      <c r="BW125" s="4">
        <f t="shared" si="14"/>
        <v>2.7561026959999997</v>
      </c>
      <c r="BX125" t="e">
        <v>#NAME?</v>
      </c>
      <c r="BY125" s="4">
        <f t="shared" si="15"/>
        <v>15346.743270552175</v>
      </c>
      <c r="BZ125" s="4">
        <f t="shared" si="16"/>
        <v>6256.7249016913202</v>
      </c>
      <c r="CA125" s="4">
        <f t="shared" si="17"/>
        <v>12.801606724559999</v>
      </c>
      <c r="CB125" s="4">
        <f t="shared" si="18"/>
        <v>75.581813287299994</v>
      </c>
    </row>
    <row r="126" spans="1:80" customFormat="1" x14ac:dyDescent="0.25">
      <c r="A126" s="26">
        <v>43530</v>
      </c>
      <c r="B126" s="29">
        <v>0.68296704861111113</v>
      </c>
      <c r="C126">
        <v>10.567</v>
      </c>
      <c r="D126">
        <v>7.1512000000000002</v>
      </c>
      <c r="E126">
        <v>71512.129870000004</v>
      </c>
      <c r="F126">
        <v>99.4</v>
      </c>
      <c r="G126">
        <v>0.3</v>
      </c>
      <c r="H126">
        <v>1526.8</v>
      </c>
      <c r="J126">
        <v>0</v>
      </c>
      <c r="K126">
        <v>0.84350000000000003</v>
      </c>
      <c r="L126">
        <v>8.9140999999999995</v>
      </c>
      <c r="M126">
        <v>6.0323000000000002</v>
      </c>
      <c r="N126">
        <v>83.884799999999998</v>
      </c>
      <c r="O126">
        <v>0.25309999999999999</v>
      </c>
      <c r="P126">
        <v>84.1</v>
      </c>
      <c r="Q126">
        <v>66.507000000000005</v>
      </c>
      <c r="R126">
        <v>0.2006</v>
      </c>
      <c r="S126">
        <v>66.7</v>
      </c>
      <c r="T126">
        <v>1526.8302000000001</v>
      </c>
      <c r="W126">
        <v>0</v>
      </c>
      <c r="X126">
        <v>0</v>
      </c>
      <c r="Y126">
        <v>11.7</v>
      </c>
      <c r="Z126">
        <v>857</v>
      </c>
      <c r="AA126">
        <v>842</v>
      </c>
      <c r="AB126">
        <v>843</v>
      </c>
      <c r="AC126">
        <v>89</v>
      </c>
      <c r="AD126">
        <v>19.41</v>
      </c>
      <c r="AE126">
        <v>0.45</v>
      </c>
      <c r="AF126">
        <v>981</v>
      </c>
      <c r="AG126">
        <v>-3</v>
      </c>
      <c r="AH126">
        <v>49</v>
      </c>
      <c r="AI126">
        <v>35</v>
      </c>
      <c r="AJ126">
        <v>190</v>
      </c>
      <c r="AK126">
        <v>169</v>
      </c>
      <c r="AL126">
        <v>4.5</v>
      </c>
      <c r="AM126">
        <v>174.4</v>
      </c>
      <c r="AN126" t="s">
        <v>155</v>
      </c>
      <c r="AO126">
        <v>2</v>
      </c>
      <c r="AP126" s="28">
        <v>0.8914467592592592</v>
      </c>
      <c r="AQ126">
        <v>47.162979</v>
      </c>
      <c r="AR126">
        <v>-88.49194</v>
      </c>
      <c r="AS126">
        <v>316.2</v>
      </c>
      <c r="AT126">
        <v>32.6</v>
      </c>
      <c r="AU126">
        <v>12</v>
      </c>
      <c r="AV126">
        <v>12</v>
      </c>
      <c r="AW126" t="s">
        <v>230</v>
      </c>
      <c r="AX126">
        <v>1.7867999999999999</v>
      </c>
      <c r="AY126">
        <v>2.1867999999999999</v>
      </c>
      <c r="AZ126">
        <v>2.8780000000000001</v>
      </c>
      <c r="BA126">
        <v>14.686999999999999</v>
      </c>
      <c r="BB126">
        <v>11.68</v>
      </c>
      <c r="BC126">
        <v>0.8</v>
      </c>
      <c r="BD126">
        <v>18.548999999999999</v>
      </c>
      <c r="BE126">
        <v>1863.577</v>
      </c>
      <c r="BF126">
        <v>802.66099999999994</v>
      </c>
      <c r="BG126">
        <v>1.837</v>
      </c>
      <c r="BH126">
        <v>6.0000000000000001E-3</v>
      </c>
      <c r="BI126">
        <v>1.8420000000000001</v>
      </c>
      <c r="BJ126">
        <v>1.456</v>
      </c>
      <c r="BK126">
        <v>4.0000000000000001E-3</v>
      </c>
      <c r="BL126">
        <v>1.46</v>
      </c>
      <c r="BM126">
        <v>10.136200000000001</v>
      </c>
      <c r="BQ126">
        <v>0</v>
      </c>
      <c r="BR126">
        <v>0.45783200000000002</v>
      </c>
      <c r="BS126">
        <v>-5</v>
      </c>
      <c r="BT126">
        <v>5.6319999999999999E-3</v>
      </c>
      <c r="BU126">
        <v>11.188269999999999</v>
      </c>
      <c r="BW126" s="4">
        <f t="shared" si="14"/>
        <v>2.9559409339999996</v>
      </c>
      <c r="BX126" t="e">
        <v>#NAME?</v>
      </c>
      <c r="BY126" s="4">
        <f t="shared" si="15"/>
        <v>16092.186398933522</v>
      </c>
      <c r="BZ126" s="4">
        <f t="shared" si="16"/>
        <v>6931.0634479575456</v>
      </c>
      <c r="CA126" s="4">
        <f t="shared" si="17"/>
        <v>12.572715480415999</v>
      </c>
      <c r="CB126" s="4">
        <f t="shared" si="18"/>
        <v>87.5271694042532</v>
      </c>
    </row>
    <row r="127" spans="1:80" customFormat="1" x14ac:dyDescent="0.25">
      <c r="A127" s="26">
        <v>43530</v>
      </c>
      <c r="B127" s="29">
        <v>0.68297862268518517</v>
      </c>
      <c r="C127">
        <v>10.55</v>
      </c>
      <c r="D127">
        <v>7.2885</v>
      </c>
      <c r="E127">
        <v>72885.418393</v>
      </c>
      <c r="F127">
        <v>92.2</v>
      </c>
      <c r="G127">
        <v>0.3</v>
      </c>
      <c r="H127">
        <v>1598</v>
      </c>
      <c r="J127">
        <v>0</v>
      </c>
      <c r="K127">
        <v>0.84230000000000005</v>
      </c>
      <c r="L127">
        <v>8.8864000000000001</v>
      </c>
      <c r="M127">
        <v>6.1391999999999998</v>
      </c>
      <c r="N127">
        <v>77.659099999999995</v>
      </c>
      <c r="O127">
        <v>0.25269999999999998</v>
      </c>
      <c r="P127">
        <v>77.900000000000006</v>
      </c>
      <c r="Q127">
        <v>61.570999999999998</v>
      </c>
      <c r="R127">
        <v>0.20030000000000001</v>
      </c>
      <c r="S127">
        <v>61.8</v>
      </c>
      <c r="T127">
        <v>1598.0043000000001</v>
      </c>
      <c r="W127">
        <v>0</v>
      </c>
      <c r="X127">
        <v>0</v>
      </c>
      <c r="Y127">
        <v>11.8</v>
      </c>
      <c r="Z127">
        <v>857</v>
      </c>
      <c r="AA127">
        <v>842</v>
      </c>
      <c r="AB127">
        <v>842</v>
      </c>
      <c r="AC127">
        <v>89</v>
      </c>
      <c r="AD127">
        <v>19.41</v>
      </c>
      <c r="AE127">
        <v>0.45</v>
      </c>
      <c r="AF127">
        <v>981</v>
      </c>
      <c r="AG127">
        <v>-3</v>
      </c>
      <c r="AH127">
        <v>49</v>
      </c>
      <c r="AI127">
        <v>35</v>
      </c>
      <c r="AJ127">
        <v>190</v>
      </c>
      <c r="AK127">
        <v>169</v>
      </c>
      <c r="AL127">
        <v>4.5</v>
      </c>
      <c r="AM127">
        <v>175.1</v>
      </c>
      <c r="AN127" t="s">
        <v>155</v>
      </c>
      <c r="AO127">
        <v>2</v>
      </c>
      <c r="AP127" s="28">
        <v>0.89145833333333335</v>
      </c>
      <c r="AQ127">
        <v>47.16283</v>
      </c>
      <c r="AR127">
        <v>-88.491923999999997</v>
      </c>
      <c r="AS127">
        <v>316.10000000000002</v>
      </c>
      <c r="AT127">
        <v>34.1</v>
      </c>
      <c r="AU127">
        <v>12</v>
      </c>
      <c r="AV127">
        <v>12</v>
      </c>
      <c r="AW127" t="s">
        <v>230</v>
      </c>
      <c r="AX127">
        <v>1.3220000000000001</v>
      </c>
      <c r="AY127">
        <v>1.9132</v>
      </c>
      <c r="AZ127">
        <v>2.3264</v>
      </c>
      <c r="BA127">
        <v>14.686999999999999</v>
      </c>
      <c r="BB127">
        <v>11.58</v>
      </c>
      <c r="BC127">
        <v>0.79</v>
      </c>
      <c r="BD127">
        <v>18.72</v>
      </c>
      <c r="BE127">
        <v>1847.1969999999999</v>
      </c>
      <c r="BF127">
        <v>812.22900000000004</v>
      </c>
      <c r="BG127">
        <v>1.69</v>
      </c>
      <c r="BH127">
        <v>6.0000000000000001E-3</v>
      </c>
      <c r="BI127">
        <v>1.696</v>
      </c>
      <c r="BJ127">
        <v>1.34</v>
      </c>
      <c r="BK127">
        <v>4.0000000000000001E-3</v>
      </c>
      <c r="BL127">
        <v>1.345</v>
      </c>
      <c r="BM127">
        <v>10.5482</v>
      </c>
      <c r="BQ127">
        <v>0</v>
      </c>
      <c r="BR127">
        <v>0.47226499999999999</v>
      </c>
      <c r="BS127">
        <v>-5</v>
      </c>
      <c r="BT127">
        <v>5.3680000000000004E-3</v>
      </c>
      <c r="BU127">
        <v>11.540969</v>
      </c>
      <c r="BW127" s="4">
        <f t="shared" si="14"/>
        <v>3.0491240097999999</v>
      </c>
      <c r="BX127" t="e">
        <v>#NAME?</v>
      </c>
      <c r="BY127" s="4">
        <f t="shared" si="15"/>
        <v>16453.574549662619</v>
      </c>
      <c r="BZ127" s="4">
        <f t="shared" si="16"/>
        <v>7234.783514101593</v>
      </c>
      <c r="CA127" s="4">
        <f t="shared" si="17"/>
        <v>11.935808631428003</v>
      </c>
      <c r="CB127" s="4">
        <f t="shared" si="18"/>
        <v>93.956191497036443</v>
      </c>
    </row>
    <row r="128" spans="1:80" customFormat="1" x14ac:dyDescent="0.25">
      <c r="A128" s="26">
        <v>43530</v>
      </c>
      <c r="B128" s="29">
        <v>0.68299019675925932</v>
      </c>
      <c r="C128">
        <v>10.555999999999999</v>
      </c>
      <c r="D128">
        <v>7.2198000000000002</v>
      </c>
      <c r="E128">
        <v>72197.763049000001</v>
      </c>
      <c r="F128">
        <v>87</v>
      </c>
      <c r="G128">
        <v>0.3</v>
      </c>
      <c r="H128">
        <v>1613.8</v>
      </c>
      <c r="J128">
        <v>0</v>
      </c>
      <c r="K128">
        <v>0.84289999999999998</v>
      </c>
      <c r="L128">
        <v>8.8973999999999993</v>
      </c>
      <c r="M128">
        <v>6.0854999999999997</v>
      </c>
      <c r="N128">
        <v>73.313800000000001</v>
      </c>
      <c r="O128">
        <v>0.25290000000000001</v>
      </c>
      <c r="P128">
        <v>73.599999999999994</v>
      </c>
      <c r="Q128">
        <v>58.125900000000001</v>
      </c>
      <c r="R128">
        <v>0.20050000000000001</v>
      </c>
      <c r="S128">
        <v>58.3</v>
      </c>
      <c r="T128">
        <v>1613.7865999999999</v>
      </c>
      <c r="W128">
        <v>0</v>
      </c>
      <c r="X128">
        <v>0</v>
      </c>
      <c r="Y128">
        <v>11.7</v>
      </c>
      <c r="Z128">
        <v>857</v>
      </c>
      <c r="AA128">
        <v>842</v>
      </c>
      <c r="AB128">
        <v>842</v>
      </c>
      <c r="AC128">
        <v>89</v>
      </c>
      <c r="AD128">
        <v>19.41</v>
      </c>
      <c r="AE128">
        <v>0.45</v>
      </c>
      <c r="AF128">
        <v>981</v>
      </c>
      <c r="AG128">
        <v>-3</v>
      </c>
      <c r="AH128">
        <v>49</v>
      </c>
      <c r="AI128">
        <v>35</v>
      </c>
      <c r="AJ128">
        <v>190</v>
      </c>
      <c r="AK128">
        <v>169</v>
      </c>
      <c r="AL128">
        <v>4.5</v>
      </c>
      <c r="AM128">
        <v>175.9</v>
      </c>
      <c r="AN128" t="s">
        <v>155</v>
      </c>
      <c r="AO128">
        <v>2</v>
      </c>
      <c r="AP128" s="28">
        <v>0.89146990740740739</v>
      </c>
      <c r="AQ128">
        <v>47.162677000000002</v>
      </c>
      <c r="AR128">
        <v>-88.491893000000005</v>
      </c>
      <c r="AS128">
        <v>316</v>
      </c>
      <c r="AT128">
        <v>35.700000000000003</v>
      </c>
      <c r="AU128">
        <v>12</v>
      </c>
      <c r="AV128">
        <v>12</v>
      </c>
      <c r="AW128" t="s">
        <v>230</v>
      </c>
      <c r="AX128">
        <v>1.4912000000000001</v>
      </c>
      <c r="AY128">
        <v>1.9956</v>
      </c>
      <c r="AZ128">
        <v>2.4912000000000001</v>
      </c>
      <c r="BA128">
        <v>14.686999999999999</v>
      </c>
      <c r="BB128">
        <v>11.63</v>
      </c>
      <c r="BC128">
        <v>0.79</v>
      </c>
      <c r="BD128">
        <v>18.638000000000002</v>
      </c>
      <c r="BE128">
        <v>1854.5139999999999</v>
      </c>
      <c r="BF128">
        <v>807.32</v>
      </c>
      <c r="BG128">
        <v>1.6</v>
      </c>
      <c r="BH128">
        <v>6.0000000000000001E-3</v>
      </c>
      <c r="BI128">
        <v>1.6060000000000001</v>
      </c>
      <c r="BJ128">
        <v>1.2689999999999999</v>
      </c>
      <c r="BK128">
        <v>4.0000000000000001E-3</v>
      </c>
      <c r="BL128">
        <v>1.2729999999999999</v>
      </c>
      <c r="BM128">
        <v>10.6814</v>
      </c>
      <c r="BQ128">
        <v>0</v>
      </c>
      <c r="BR128">
        <v>0.45997900000000003</v>
      </c>
      <c r="BS128">
        <v>-5</v>
      </c>
      <c r="BT128">
        <v>5.633E-3</v>
      </c>
      <c r="BU128">
        <v>11.240736999999999</v>
      </c>
      <c r="BW128" s="4">
        <f t="shared" si="14"/>
        <v>2.9698027153999997</v>
      </c>
      <c r="BX128" t="e">
        <v>#NAME?</v>
      </c>
      <c r="BY128" s="4">
        <f t="shared" si="15"/>
        <v>16089.023172796131</v>
      </c>
      <c r="BZ128" s="4">
        <f t="shared" si="16"/>
        <v>7003.9860512575133</v>
      </c>
      <c r="CA128" s="4">
        <f t="shared" si="17"/>
        <v>11.009337436265399</v>
      </c>
      <c r="CB128" s="4">
        <f t="shared" si="18"/>
        <v>92.667562562431243</v>
      </c>
    </row>
    <row r="129" spans="1:80" customFormat="1" x14ac:dyDescent="0.25">
      <c r="A129" s="26">
        <v>43530</v>
      </c>
      <c r="B129" s="29">
        <v>0.68300177083333324</v>
      </c>
      <c r="C129">
        <v>10.56</v>
      </c>
      <c r="D129">
        <v>7.2004000000000001</v>
      </c>
      <c r="E129">
        <v>72004.072547000003</v>
      </c>
      <c r="F129">
        <v>82.4</v>
      </c>
      <c r="G129">
        <v>0.3</v>
      </c>
      <c r="H129">
        <v>1596</v>
      </c>
      <c r="J129">
        <v>0</v>
      </c>
      <c r="K129">
        <v>0.84309999999999996</v>
      </c>
      <c r="L129">
        <v>8.9027999999999992</v>
      </c>
      <c r="M129">
        <v>6.0704000000000002</v>
      </c>
      <c r="N129">
        <v>69.436700000000002</v>
      </c>
      <c r="O129">
        <v>0.25290000000000001</v>
      </c>
      <c r="P129">
        <v>69.7</v>
      </c>
      <c r="Q129">
        <v>55.052</v>
      </c>
      <c r="R129">
        <v>0.20050000000000001</v>
      </c>
      <c r="S129">
        <v>55.3</v>
      </c>
      <c r="T129">
        <v>1595.9649999999999</v>
      </c>
      <c r="W129">
        <v>0</v>
      </c>
      <c r="X129">
        <v>0</v>
      </c>
      <c r="Y129">
        <v>11.7</v>
      </c>
      <c r="Z129">
        <v>857</v>
      </c>
      <c r="AA129">
        <v>842</v>
      </c>
      <c r="AB129">
        <v>842</v>
      </c>
      <c r="AC129">
        <v>89</v>
      </c>
      <c r="AD129">
        <v>19.41</v>
      </c>
      <c r="AE129">
        <v>0.45</v>
      </c>
      <c r="AF129">
        <v>981</v>
      </c>
      <c r="AG129">
        <v>-3</v>
      </c>
      <c r="AH129">
        <v>49</v>
      </c>
      <c r="AI129">
        <v>35</v>
      </c>
      <c r="AJ129">
        <v>190.4</v>
      </c>
      <c r="AK129">
        <v>169.4</v>
      </c>
      <c r="AL129">
        <v>4.5</v>
      </c>
      <c r="AM129">
        <v>176</v>
      </c>
      <c r="AN129" t="s">
        <v>155</v>
      </c>
      <c r="AO129">
        <v>2</v>
      </c>
      <c r="AP129" s="28">
        <v>0.89148148148148154</v>
      </c>
      <c r="AQ129">
        <v>47.162523999999998</v>
      </c>
      <c r="AR129">
        <v>-88.491856999999996</v>
      </c>
      <c r="AS129">
        <v>315.8</v>
      </c>
      <c r="AT129">
        <v>37.1</v>
      </c>
      <c r="AU129">
        <v>12</v>
      </c>
      <c r="AV129">
        <v>12</v>
      </c>
      <c r="AW129" t="s">
        <v>230</v>
      </c>
      <c r="AX129">
        <v>1.5</v>
      </c>
      <c r="AY129">
        <v>2</v>
      </c>
      <c r="AZ129">
        <v>2.5</v>
      </c>
      <c r="BA129">
        <v>14.686999999999999</v>
      </c>
      <c r="BB129">
        <v>11.64</v>
      </c>
      <c r="BC129">
        <v>0.79</v>
      </c>
      <c r="BD129">
        <v>18.614999999999998</v>
      </c>
      <c r="BE129">
        <v>1857.057</v>
      </c>
      <c r="BF129">
        <v>805.92700000000002</v>
      </c>
      <c r="BG129">
        <v>1.5169999999999999</v>
      </c>
      <c r="BH129">
        <v>6.0000000000000001E-3</v>
      </c>
      <c r="BI129">
        <v>1.522</v>
      </c>
      <c r="BJ129">
        <v>1.2030000000000001</v>
      </c>
      <c r="BK129">
        <v>4.0000000000000001E-3</v>
      </c>
      <c r="BL129">
        <v>1.2070000000000001</v>
      </c>
      <c r="BM129">
        <v>10.5715</v>
      </c>
      <c r="BQ129">
        <v>0</v>
      </c>
      <c r="BR129">
        <v>0.457928</v>
      </c>
      <c r="BS129">
        <v>-5</v>
      </c>
      <c r="BT129">
        <v>5.0000000000000001E-3</v>
      </c>
      <c r="BU129">
        <v>11.190616</v>
      </c>
      <c r="BW129" s="4">
        <f t="shared" si="14"/>
        <v>2.9565607472000002</v>
      </c>
      <c r="BX129" t="e">
        <v>#NAME?</v>
      </c>
      <c r="BY129" s="4">
        <f t="shared" si="15"/>
        <v>16039.247969575043</v>
      </c>
      <c r="BZ129" s="4">
        <f t="shared" si="16"/>
        <v>6960.7249526404985</v>
      </c>
      <c r="CA129" s="4">
        <f t="shared" si="17"/>
        <v>10.390211666846403</v>
      </c>
      <c r="CB129" s="4">
        <f t="shared" si="18"/>
        <v>91.30517259855921</v>
      </c>
    </row>
    <row r="130" spans="1:80" customFormat="1" x14ac:dyDescent="0.25">
      <c r="A130" s="26">
        <v>43530</v>
      </c>
      <c r="B130" s="29">
        <v>0.68301334490740739</v>
      </c>
      <c r="C130">
        <v>10.563000000000001</v>
      </c>
      <c r="D130">
        <v>7.1996000000000002</v>
      </c>
      <c r="E130">
        <v>71995.625</v>
      </c>
      <c r="F130">
        <v>76.900000000000006</v>
      </c>
      <c r="G130">
        <v>0.3</v>
      </c>
      <c r="H130">
        <v>1557.1</v>
      </c>
      <c r="J130">
        <v>0</v>
      </c>
      <c r="K130">
        <v>0.84309999999999996</v>
      </c>
      <c r="L130">
        <v>8.9052000000000007</v>
      </c>
      <c r="M130">
        <v>6.0698999999999996</v>
      </c>
      <c r="N130">
        <v>64.806100000000001</v>
      </c>
      <c r="O130">
        <v>0.25290000000000001</v>
      </c>
      <c r="P130">
        <v>65.099999999999994</v>
      </c>
      <c r="Q130">
        <v>51.380699999999997</v>
      </c>
      <c r="R130">
        <v>0.20050000000000001</v>
      </c>
      <c r="S130">
        <v>51.6</v>
      </c>
      <c r="T130">
        <v>1557.106</v>
      </c>
      <c r="W130">
        <v>0</v>
      </c>
      <c r="X130">
        <v>0</v>
      </c>
      <c r="Y130">
        <v>11.8</v>
      </c>
      <c r="Z130">
        <v>856</v>
      </c>
      <c r="AA130">
        <v>842</v>
      </c>
      <c r="AB130">
        <v>842</v>
      </c>
      <c r="AC130">
        <v>89</v>
      </c>
      <c r="AD130">
        <v>19.41</v>
      </c>
      <c r="AE130">
        <v>0.45</v>
      </c>
      <c r="AF130">
        <v>981</v>
      </c>
      <c r="AG130">
        <v>-3</v>
      </c>
      <c r="AH130">
        <v>49</v>
      </c>
      <c r="AI130">
        <v>35</v>
      </c>
      <c r="AJ130">
        <v>190.6</v>
      </c>
      <c r="AK130">
        <v>170</v>
      </c>
      <c r="AL130">
        <v>4.5</v>
      </c>
      <c r="AM130">
        <v>176</v>
      </c>
      <c r="AN130" t="s">
        <v>155</v>
      </c>
      <c r="AO130">
        <v>2</v>
      </c>
      <c r="AP130" s="28">
        <v>0.89149305555555547</v>
      </c>
      <c r="AQ130">
        <v>47.162368999999998</v>
      </c>
      <c r="AR130">
        <v>-88.491804000000002</v>
      </c>
      <c r="AS130">
        <v>315.8</v>
      </c>
      <c r="AT130">
        <v>38</v>
      </c>
      <c r="AU130">
        <v>12</v>
      </c>
      <c r="AV130">
        <v>12</v>
      </c>
      <c r="AW130" t="s">
        <v>230</v>
      </c>
      <c r="AX130">
        <v>1.2132000000000001</v>
      </c>
      <c r="AY130">
        <v>1.522</v>
      </c>
      <c r="AZ130">
        <v>2.0219999999999998</v>
      </c>
      <c r="BA130">
        <v>14.686999999999999</v>
      </c>
      <c r="BB130">
        <v>11.64</v>
      </c>
      <c r="BC130">
        <v>0.79</v>
      </c>
      <c r="BD130">
        <v>18.611000000000001</v>
      </c>
      <c r="BE130">
        <v>1857.8109999999999</v>
      </c>
      <c r="BF130">
        <v>805.96</v>
      </c>
      <c r="BG130">
        <v>1.4159999999999999</v>
      </c>
      <c r="BH130">
        <v>6.0000000000000001E-3</v>
      </c>
      <c r="BI130">
        <v>1.421</v>
      </c>
      <c r="BJ130">
        <v>1.123</v>
      </c>
      <c r="BK130">
        <v>4.0000000000000001E-3</v>
      </c>
      <c r="BL130">
        <v>1.127</v>
      </c>
      <c r="BM130">
        <v>10.3154</v>
      </c>
      <c r="BQ130">
        <v>0</v>
      </c>
      <c r="BR130">
        <v>0.48405599999999999</v>
      </c>
      <c r="BS130">
        <v>-5</v>
      </c>
      <c r="BT130">
        <v>5.0000000000000001E-3</v>
      </c>
      <c r="BU130">
        <v>11.829119</v>
      </c>
      <c r="BW130" s="4">
        <f t="shared" si="14"/>
        <v>3.1252532398000001</v>
      </c>
      <c r="BX130" t="e">
        <v>#NAME?</v>
      </c>
      <c r="BY130" s="4">
        <f t="shared" si="15"/>
        <v>16961.283178169248</v>
      </c>
      <c r="BZ130" s="4">
        <f t="shared" si="16"/>
        <v>7358.1843310634322</v>
      </c>
      <c r="CA130" s="4">
        <f t="shared" si="17"/>
        <v>10.252668871636601</v>
      </c>
      <c r="CB130" s="4">
        <f t="shared" si="18"/>
        <v>94.176652251540688</v>
      </c>
    </row>
    <row r="131" spans="1:80" customFormat="1" x14ac:dyDescent="0.25">
      <c r="A131" s="26">
        <v>43530</v>
      </c>
      <c r="B131" s="29">
        <v>0.68302491898148154</v>
      </c>
      <c r="C131">
        <v>10.573</v>
      </c>
      <c r="D131">
        <v>7.2538999999999998</v>
      </c>
      <c r="E131">
        <v>72539.429279999997</v>
      </c>
      <c r="F131">
        <v>72.400000000000006</v>
      </c>
      <c r="G131">
        <v>0.3</v>
      </c>
      <c r="H131">
        <v>1546.4</v>
      </c>
      <c r="J131">
        <v>0</v>
      </c>
      <c r="K131">
        <v>0.84250000000000003</v>
      </c>
      <c r="L131">
        <v>8.9076000000000004</v>
      </c>
      <c r="M131">
        <v>6.1116000000000001</v>
      </c>
      <c r="N131">
        <v>61.024999999999999</v>
      </c>
      <c r="O131">
        <v>0.25280000000000002</v>
      </c>
      <c r="P131">
        <v>61.3</v>
      </c>
      <c r="Q131">
        <v>48.382899999999999</v>
      </c>
      <c r="R131">
        <v>0.20039999999999999</v>
      </c>
      <c r="S131">
        <v>48.6</v>
      </c>
      <c r="T131">
        <v>1546.4286999999999</v>
      </c>
      <c r="W131">
        <v>0</v>
      </c>
      <c r="X131">
        <v>0</v>
      </c>
      <c r="Y131">
        <v>11.7</v>
      </c>
      <c r="Z131">
        <v>857</v>
      </c>
      <c r="AA131">
        <v>842</v>
      </c>
      <c r="AB131">
        <v>842</v>
      </c>
      <c r="AC131">
        <v>89</v>
      </c>
      <c r="AD131">
        <v>19.41</v>
      </c>
      <c r="AE131">
        <v>0.45</v>
      </c>
      <c r="AF131">
        <v>981</v>
      </c>
      <c r="AG131">
        <v>-3</v>
      </c>
      <c r="AH131">
        <v>49</v>
      </c>
      <c r="AI131">
        <v>35</v>
      </c>
      <c r="AJ131">
        <v>190.4</v>
      </c>
      <c r="AK131">
        <v>170</v>
      </c>
      <c r="AL131">
        <v>4.5</v>
      </c>
      <c r="AM131">
        <v>176</v>
      </c>
      <c r="AN131" t="s">
        <v>155</v>
      </c>
      <c r="AO131">
        <v>2</v>
      </c>
      <c r="AP131" s="28">
        <v>0.89150462962962962</v>
      </c>
      <c r="AQ131">
        <v>47.162215000000003</v>
      </c>
      <c r="AR131">
        <v>-88.491736000000003</v>
      </c>
      <c r="AS131">
        <v>315.8</v>
      </c>
      <c r="AT131">
        <v>38.799999999999997</v>
      </c>
      <c r="AU131">
        <v>12</v>
      </c>
      <c r="AV131">
        <v>12</v>
      </c>
      <c r="AW131" t="s">
        <v>230</v>
      </c>
      <c r="AX131">
        <v>1.1044</v>
      </c>
      <c r="AY131">
        <v>1.5</v>
      </c>
      <c r="AZ131">
        <v>1.9044000000000001</v>
      </c>
      <c r="BA131">
        <v>14.686999999999999</v>
      </c>
      <c r="BB131">
        <v>11.6</v>
      </c>
      <c r="BC131">
        <v>0.79</v>
      </c>
      <c r="BD131">
        <v>18.690999999999999</v>
      </c>
      <c r="BE131">
        <v>1853.0219999999999</v>
      </c>
      <c r="BF131">
        <v>809.19299999999998</v>
      </c>
      <c r="BG131">
        <v>1.329</v>
      </c>
      <c r="BH131">
        <v>6.0000000000000001E-3</v>
      </c>
      <c r="BI131">
        <v>1.335</v>
      </c>
      <c r="BJ131">
        <v>1.054</v>
      </c>
      <c r="BK131">
        <v>4.0000000000000001E-3</v>
      </c>
      <c r="BL131">
        <v>1.0580000000000001</v>
      </c>
      <c r="BM131">
        <v>10.2156</v>
      </c>
      <c r="BQ131">
        <v>0</v>
      </c>
      <c r="BR131">
        <v>0.49408800000000003</v>
      </c>
      <c r="BS131">
        <v>-5</v>
      </c>
      <c r="BT131">
        <v>5.0000000000000001E-3</v>
      </c>
      <c r="BU131">
        <v>12.074275</v>
      </c>
      <c r="BW131" s="4">
        <f t="shared" si="14"/>
        <v>3.190023455</v>
      </c>
      <c r="BX131" t="e">
        <v>#NAME?</v>
      </c>
      <c r="BY131" s="4">
        <f t="shared" si="15"/>
        <v>17268.173865944791</v>
      </c>
      <c r="BZ131" s="4">
        <f t="shared" si="16"/>
        <v>7540.8092376158856</v>
      </c>
      <c r="CA131" s="4">
        <f t="shared" si="17"/>
        <v>9.8221474190300011</v>
      </c>
      <c r="CB131" s="4">
        <f t="shared" si="18"/>
        <v>95.198414775942013</v>
      </c>
    </row>
    <row r="132" spans="1:80" customFormat="1" x14ac:dyDescent="0.25">
      <c r="A132" s="26">
        <v>43530</v>
      </c>
      <c r="B132" s="29">
        <v>0.68303649305555558</v>
      </c>
      <c r="C132">
        <v>10.606999999999999</v>
      </c>
      <c r="D132">
        <v>7.2272999999999996</v>
      </c>
      <c r="E132">
        <v>72273.457188999993</v>
      </c>
      <c r="F132">
        <v>67.3</v>
      </c>
      <c r="G132">
        <v>0.3</v>
      </c>
      <c r="H132">
        <v>1563</v>
      </c>
      <c r="J132">
        <v>0</v>
      </c>
      <c r="K132">
        <v>0.84250000000000003</v>
      </c>
      <c r="L132">
        <v>8.9364000000000008</v>
      </c>
      <c r="M132">
        <v>6.0890000000000004</v>
      </c>
      <c r="N132">
        <v>56.7151</v>
      </c>
      <c r="O132">
        <v>0.25269999999999998</v>
      </c>
      <c r="P132">
        <v>57</v>
      </c>
      <c r="Q132">
        <v>44.965899999999998</v>
      </c>
      <c r="R132">
        <v>0.20039999999999999</v>
      </c>
      <c r="S132">
        <v>45.2</v>
      </c>
      <c r="T132">
        <v>1563.0008</v>
      </c>
      <c r="W132">
        <v>0</v>
      </c>
      <c r="X132">
        <v>0</v>
      </c>
      <c r="Y132">
        <v>11.8</v>
      </c>
      <c r="Z132">
        <v>857</v>
      </c>
      <c r="AA132">
        <v>842</v>
      </c>
      <c r="AB132">
        <v>842</v>
      </c>
      <c r="AC132">
        <v>89</v>
      </c>
      <c r="AD132">
        <v>19.41</v>
      </c>
      <c r="AE132">
        <v>0.45</v>
      </c>
      <c r="AF132">
        <v>981</v>
      </c>
      <c r="AG132">
        <v>-3</v>
      </c>
      <c r="AH132">
        <v>49</v>
      </c>
      <c r="AI132">
        <v>35</v>
      </c>
      <c r="AJ132">
        <v>191</v>
      </c>
      <c r="AK132">
        <v>170</v>
      </c>
      <c r="AL132">
        <v>4.5</v>
      </c>
      <c r="AM132">
        <v>175.6</v>
      </c>
      <c r="AN132" t="s">
        <v>155</v>
      </c>
      <c r="AO132">
        <v>2</v>
      </c>
      <c r="AP132" s="28">
        <v>0.89151620370370377</v>
      </c>
      <c r="AQ132">
        <v>47.162059999999997</v>
      </c>
      <c r="AR132">
        <v>-88.491663000000003</v>
      </c>
      <c r="AS132">
        <v>315.60000000000002</v>
      </c>
      <c r="AT132">
        <v>39.5</v>
      </c>
      <c r="AU132">
        <v>12</v>
      </c>
      <c r="AV132">
        <v>12</v>
      </c>
      <c r="AW132" t="s">
        <v>230</v>
      </c>
      <c r="AX132">
        <v>1.1000000000000001</v>
      </c>
      <c r="AY132">
        <v>1.5</v>
      </c>
      <c r="AZ132">
        <v>1.8044960000000001</v>
      </c>
      <c r="BA132">
        <v>14.686999999999999</v>
      </c>
      <c r="BB132">
        <v>11.6</v>
      </c>
      <c r="BC132">
        <v>0.79</v>
      </c>
      <c r="BD132">
        <v>18.693999999999999</v>
      </c>
      <c r="BE132">
        <v>1858.049</v>
      </c>
      <c r="BF132">
        <v>805.78300000000002</v>
      </c>
      <c r="BG132">
        <v>1.2350000000000001</v>
      </c>
      <c r="BH132">
        <v>6.0000000000000001E-3</v>
      </c>
      <c r="BI132">
        <v>1.24</v>
      </c>
      <c r="BJ132">
        <v>0.97899999999999998</v>
      </c>
      <c r="BK132">
        <v>4.0000000000000001E-3</v>
      </c>
      <c r="BL132">
        <v>0.98299999999999998</v>
      </c>
      <c r="BM132">
        <v>10.319599999999999</v>
      </c>
      <c r="BQ132">
        <v>0</v>
      </c>
      <c r="BR132">
        <v>0.49608000000000002</v>
      </c>
      <c r="BS132">
        <v>-5</v>
      </c>
      <c r="BT132">
        <v>5.0000000000000001E-3</v>
      </c>
      <c r="BU132">
        <v>12.122954999999999</v>
      </c>
      <c r="BW132" s="4">
        <f t="shared" si="14"/>
        <v>3.2028847109999998</v>
      </c>
      <c r="BX132" t="e">
        <v>#NAME?</v>
      </c>
      <c r="BY132" s="4">
        <f t="shared" si="15"/>
        <v>17384.829279338781</v>
      </c>
      <c r="BZ132" s="4">
        <f t="shared" si="16"/>
        <v>7539.3059554368265</v>
      </c>
      <c r="CA132" s="4">
        <f t="shared" si="17"/>
        <v>9.1600102389509992</v>
      </c>
      <c r="CB132" s="4">
        <f t="shared" si="18"/>
        <v>96.555303025412385</v>
      </c>
    </row>
    <row r="133" spans="1:80" customFormat="1" x14ac:dyDescent="0.25">
      <c r="A133" s="26">
        <v>43530</v>
      </c>
      <c r="B133" s="29">
        <v>0.68304806712962962</v>
      </c>
      <c r="C133">
        <v>10.736000000000001</v>
      </c>
      <c r="D133">
        <v>6.9469000000000003</v>
      </c>
      <c r="E133">
        <v>69469.118409999995</v>
      </c>
      <c r="F133">
        <v>61.8</v>
      </c>
      <c r="G133">
        <v>0.3</v>
      </c>
      <c r="H133">
        <v>1536.1</v>
      </c>
      <c r="J133">
        <v>0</v>
      </c>
      <c r="K133">
        <v>0.84419999999999995</v>
      </c>
      <c r="L133">
        <v>9.0627999999999993</v>
      </c>
      <c r="M133">
        <v>5.8644999999999996</v>
      </c>
      <c r="N133">
        <v>52.146999999999998</v>
      </c>
      <c r="O133">
        <v>0.25330000000000003</v>
      </c>
      <c r="P133">
        <v>52.4</v>
      </c>
      <c r="Q133">
        <v>41.344099999999997</v>
      </c>
      <c r="R133">
        <v>0.20080000000000001</v>
      </c>
      <c r="S133">
        <v>41.5</v>
      </c>
      <c r="T133">
        <v>1536.0898</v>
      </c>
      <c r="W133">
        <v>0</v>
      </c>
      <c r="X133">
        <v>0</v>
      </c>
      <c r="Y133">
        <v>11.8</v>
      </c>
      <c r="Z133">
        <v>856</v>
      </c>
      <c r="AA133">
        <v>842</v>
      </c>
      <c r="AB133">
        <v>842</v>
      </c>
      <c r="AC133">
        <v>89</v>
      </c>
      <c r="AD133">
        <v>19.41</v>
      </c>
      <c r="AE133">
        <v>0.45</v>
      </c>
      <c r="AF133">
        <v>981</v>
      </c>
      <c r="AG133">
        <v>-3</v>
      </c>
      <c r="AH133">
        <v>49</v>
      </c>
      <c r="AI133">
        <v>35</v>
      </c>
      <c r="AJ133">
        <v>191</v>
      </c>
      <c r="AK133">
        <v>170</v>
      </c>
      <c r="AL133">
        <v>4.5</v>
      </c>
      <c r="AM133">
        <v>175.3</v>
      </c>
      <c r="AN133" t="s">
        <v>155</v>
      </c>
      <c r="AO133">
        <v>2</v>
      </c>
      <c r="AP133" s="28">
        <v>0.89152777777777781</v>
      </c>
      <c r="AQ133">
        <v>47.161904999999997</v>
      </c>
      <c r="AR133">
        <v>-88.491575999999995</v>
      </c>
      <c r="AS133">
        <v>315.3</v>
      </c>
      <c r="AT133">
        <v>40.200000000000003</v>
      </c>
      <c r="AU133">
        <v>12</v>
      </c>
      <c r="AV133">
        <v>12</v>
      </c>
      <c r="AW133" t="s">
        <v>230</v>
      </c>
      <c r="AX133">
        <v>1.0044040000000001</v>
      </c>
      <c r="AY133">
        <v>1.2132130000000001</v>
      </c>
      <c r="AZ133">
        <v>1.6088089999999999</v>
      </c>
      <c r="BA133">
        <v>14.686999999999999</v>
      </c>
      <c r="BB133">
        <v>11.73</v>
      </c>
      <c r="BC133">
        <v>0.8</v>
      </c>
      <c r="BD133">
        <v>18.457000000000001</v>
      </c>
      <c r="BE133">
        <v>1896.963</v>
      </c>
      <c r="BF133">
        <v>781.27499999999998</v>
      </c>
      <c r="BG133">
        <v>1.143</v>
      </c>
      <c r="BH133">
        <v>6.0000000000000001E-3</v>
      </c>
      <c r="BI133">
        <v>1.149</v>
      </c>
      <c r="BJ133">
        <v>0.90600000000000003</v>
      </c>
      <c r="BK133">
        <v>4.0000000000000001E-3</v>
      </c>
      <c r="BL133">
        <v>0.91100000000000003</v>
      </c>
      <c r="BM133">
        <v>10.210000000000001</v>
      </c>
      <c r="BQ133">
        <v>0</v>
      </c>
      <c r="BR133">
        <v>0.45095200000000002</v>
      </c>
      <c r="BS133">
        <v>-5</v>
      </c>
      <c r="BT133">
        <v>5.3680000000000004E-3</v>
      </c>
      <c r="BU133">
        <v>11.02014</v>
      </c>
      <c r="BW133" s="4">
        <f t="shared" si="14"/>
        <v>2.9115209879999999</v>
      </c>
      <c r="BX133" t="e">
        <v>#NAME?</v>
      </c>
      <c r="BY133" s="4">
        <f t="shared" si="15"/>
        <v>16134.322968914075</v>
      </c>
      <c r="BZ133" s="4">
        <f t="shared" si="16"/>
        <v>6645.0126742263001</v>
      </c>
      <c r="CA133" s="4">
        <f t="shared" si="17"/>
        <v>7.7058417111119999</v>
      </c>
      <c r="CB133" s="4">
        <f t="shared" si="18"/>
        <v>86.839562770920011</v>
      </c>
    </row>
    <row r="134" spans="1:80" customFormat="1" x14ac:dyDescent="0.25">
      <c r="A134" s="26">
        <v>43530</v>
      </c>
      <c r="B134" s="29">
        <v>0.68305964120370366</v>
      </c>
      <c r="C134">
        <v>10.763</v>
      </c>
      <c r="D134">
        <v>7.0289999999999999</v>
      </c>
      <c r="E134">
        <v>70290.207433000003</v>
      </c>
      <c r="F134">
        <v>57.2</v>
      </c>
      <c r="G134">
        <v>0.3</v>
      </c>
      <c r="H134">
        <v>1508.8</v>
      </c>
      <c r="J134">
        <v>0</v>
      </c>
      <c r="K134">
        <v>0.84319999999999995</v>
      </c>
      <c r="L134">
        <v>9.0759000000000007</v>
      </c>
      <c r="M134">
        <v>5.9272</v>
      </c>
      <c r="N134">
        <v>48.220999999999997</v>
      </c>
      <c r="O134">
        <v>0.253</v>
      </c>
      <c r="P134">
        <v>48.5</v>
      </c>
      <c r="Q134">
        <v>38.231400000000001</v>
      </c>
      <c r="R134">
        <v>0.2006</v>
      </c>
      <c r="S134">
        <v>38.4</v>
      </c>
      <c r="T134">
        <v>1508.7655</v>
      </c>
      <c r="W134">
        <v>0</v>
      </c>
      <c r="X134">
        <v>0</v>
      </c>
      <c r="Y134">
        <v>11.7</v>
      </c>
      <c r="Z134">
        <v>857</v>
      </c>
      <c r="AA134">
        <v>843</v>
      </c>
      <c r="AB134">
        <v>843</v>
      </c>
      <c r="AC134">
        <v>89</v>
      </c>
      <c r="AD134">
        <v>19.41</v>
      </c>
      <c r="AE134">
        <v>0.45</v>
      </c>
      <c r="AF134">
        <v>981</v>
      </c>
      <c r="AG134">
        <v>-3</v>
      </c>
      <c r="AH134">
        <v>49</v>
      </c>
      <c r="AI134">
        <v>35</v>
      </c>
      <c r="AJ134">
        <v>191</v>
      </c>
      <c r="AK134">
        <v>170</v>
      </c>
      <c r="AL134">
        <v>4.5</v>
      </c>
      <c r="AM134">
        <v>175</v>
      </c>
      <c r="AN134" t="s">
        <v>155</v>
      </c>
      <c r="AO134">
        <v>2</v>
      </c>
      <c r="AP134" s="28">
        <v>0.89153935185185185</v>
      </c>
      <c r="AQ134">
        <v>47.161749</v>
      </c>
      <c r="AR134">
        <v>-88.491485999999995</v>
      </c>
      <c r="AS134">
        <v>315.2</v>
      </c>
      <c r="AT134">
        <v>40.6</v>
      </c>
      <c r="AU134">
        <v>12</v>
      </c>
      <c r="AV134">
        <v>12</v>
      </c>
      <c r="AW134" t="s">
        <v>230</v>
      </c>
      <c r="AX134">
        <v>0.90439999999999998</v>
      </c>
      <c r="AY134">
        <v>1.1044</v>
      </c>
      <c r="AZ134">
        <v>1.4088000000000001</v>
      </c>
      <c r="BA134">
        <v>14.686999999999999</v>
      </c>
      <c r="BB134">
        <v>11.66</v>
      </c>
      <c r="BC134">
        <v>0.79</v>
      </c>
      <c r="BD134">
        <v>18.588999999999999</v>
      </c>
      <c r="BE134">
        <v>1890.5219999999999</v>
      </c>
      <c r="BF134">
        <v>785.80899999999997</v>
      </c>
      <c r="BG134">
        <v>1.052</v>
      </c>
      <c r="BH134">
        <v>6.0000000000000001E-3</v>
      </c>
      <c r="BI134">
        <v>1.0569999999999999</v>
      </c>
      <c r="BJ134">
        <v>0.83399999999999996</v>
      </c>
      <c r="BK134">
        <v>4.0000000000000001E-3</v>
      </c>
      <c r="BL134">
        <v>0.83799999999999997</v>
      </c>
      <c r="BM134">
        <v>9.9799000000000007</v>
      </c>
      <c r="BQ134">
        <v>0</v>
      </c>
      <c r="BR134">
        <v>0.452096</v>
      </c>
      <c r="BS134">
        <v>-5</v>
      </c>
      <c r="BT134">
        <v>5.6319999999999999E-3</v>
      </c>
      <c r="BU134">
        <v>11.048095999999999</v>
      </c>
      <c r="BW134" s="4">
        <f t="shared" si="14"/>
        <v>2.9189069631999995</v>
      </c>
      <c r="BX134" t="e">
        <v>#NAME?</v>
      </c>
      <c r="BY134" s="4">
        <f t="shared" si="15"/>
        <v>16120.330783889242</v>
      </c>
      <c r="BZ134" s="4">
        <f t="shared" si="16"/>
        <v>6700.5308655266754</v>
      </c>
      <c r="CA134" s="4">
        <f t="shared" si="17"/>
        <v>7.1114516909951995</v>
      </c>
      <c r="CB134" s="4">
        <f t="shared" si="18"/>
        <v>85.097813826094722</v>
      </c>
    </row>
    <row r="135" spans="1:80" customFormat="1" x14ac:dyDescent="0.25">
      <c r="A135" s="26">
        <v>43530</v>
      </c>
      <c r="B135" s="29">
        <v>0.68307121527777781</v>
      </c>
      <c r="C135">
        <v>10.853</v>
      </c>
      <c r="D135">
        <v>6.8178000000000001</v>
      </c>
      <c r="E135">
        <v>68177.566479000001</v>
      </c>
      <c r="F135">
        <v>53</v>
      </c>
      <c r="G135">
        <v>0.3</v>
      </c>
      <c r="H135">
        <v>1490.6</v>
      </c>
      <c r="J135">
        <v>0</v>
      </c>
      <c r="K135">
        <v>0.84450000000000003</v>
      </c>
      <c r="L135">
        <v>9.1661999999999999</v>
      </c>
      <c r="M135">
        <v>5.7579000000000002</v>
      </c>
      <c r="N135">
        <v>44.723999999999997</v>
      </c>
      <c r="O135">
        <v>0.25340000000000001</v>
      </c>
      <c r="P135">
        <v>45</v>
      </c>
      <c r="Q135">
        <v>35.4589</v>
      </c>
      <c r="R135">
        <v>0.2009</v>
      </c>
      <c r="S135">
        <v>35.700000000000003</v>
      </c>
      <c r="T135">
        <v>1490.5552</v>
      </c>
      <c r="W135">
        <v>0</v>
      </c>
      <c r="X135">
        <v>0</v>
      </c>
      <c r="Y135">
        <v>11.8</v>
      </c>
      <c r="Z135">
        <v>857</v>
      </c>
      <c r="AA135">
        <v>842</v>
      </c>
      <c r="AB135">
        <v>843</v>
      </c>
      <c r="AC135">
        <v>89</v>
      </c>
      <c r="AD135">
        <v>19.41</v>
      </c>
      <c r="AE135">
        <v>0.45</v>
      </c>
      <c r="AF135">
        <v>981</v>
      </c>
      <c r="AG135">
        <v>-3</v>
      </c>
      <c r="AH135">
        <v>49</v>
      </c>
      <c r="AI135">
        <v>35</v>
      </c>
      <c r="AJ135">
        <v>191</v>
      </c>
      <c r="AK135">
        <v>170</v>
      </c>
      <c r="AL135">
        <v>4.5</v>
      </c>
      <c r="AM135">
        <v>175</v>
      </c>
      <c r="AN135" t="s">
        <v>155</v>
      </c>
      <c r="AO135">
        <v>2</v>
      </c>
      <c r="AP135" s="28">
        <v>0.89155092592592589</v>
      </c>
      <c r="AQ135">
        <v>47.161599000000002</v>
      </c>
      <c r="AR135">
        <v>-88.491375000000005</v>
      </c>
      <c r="AS135">
        <v>315.3</v>
      </c>
      <c r="AT135">
        <v>41</v>
      </c>
      <c r="AU135">
        <v>12</v>
      </c>
      <c r="AV135">
        <v>12</v>
      </c>
      <c r="AW135" t="s">
        <v>230</v>
      </c>
      <c r="AX135">
        <v>0.9</v>
      </c>
      <c r="AY135">
        <v>1.1000000000000001</v>
      </c>
      <c r="AZ135">
        <v>1.4956</v>
      </c>
      <c r="BA135">
        <v>14.686999999999999</v>
      </c>
      <c r="BB135">
        <v>11.76</v>
      </c>
      <c r="BC135">
        <v>0.8</v>
      </c>
      <c r="BD135">
        <v>18.407</v>
      </c>
      <c r="BE135">
        <v>1919.598</v>
      </c>
      <c r="BF135">
        <v>767.471</v>
      </c>
      <c r="BG135">
        <v>0.98099999999999998</v>
      </c>
      <c r="BH135">
        <v>6.0000000000000001E-3</v>
      </c>
      <c r="BI135">
        <v>0.98599999999999999</v>
      </c>
      <c r="BJ135">
        <v>0.77800000000000002</v>
      </c>
      <c r="BK135">
        <v>4.0000000000000001E-3</v>
      </c>
      <c r="BL135">
        <v>0.78200000000000003</v>
      </c>
      <c r="BM135">
        <v>9.9124999999999996</v>
      </c>
      <c r="BQ135">
        <v>0</v>
      </c>
      <c r="BR135">
        <v>0.45091199999999998</v>
      </c>
      <c r="BS135">
        <v>-5</v>
      </c>
      <c r="BT135">
        <v>5.0000000000000001E-3</v>
      </c>
      <c r="BU135">
        <v>11.019162</v>
      </c>
      <c r="BW135" s="4">
        <f t="shared" si="14"/>
        <v>2.9112626003999997</v>
      </c>
      <c r="BX135" t="e">
        <v>#NAME?</v>
      </c>
      <c r="BY135" s="4">
        <f t="shared" si="15"/>
        <v>16325.392479800896</v>
      </c>
      <c r="BZ135" s="4">
        <f t="shared" si="16"/>
        <v>6527.025602165284</v>
      </c>
      <c r="CA135" s="4">
        <f t="shared" si="17"/>
        <v>6.6165704221848003</v>
      </c>
      <c r="CB135" s="4">
        <f t="shared" si="18"/>
        <v>84.301740758234999</v>
      </c>
    </row>
    <row r="136" spans="1:80" customFormat="1" x14ac:dyDescent="0.25">
      <c r="A136" s="26">
        <v>43530</v>
      </c>
      <c r="B136" s="29">
        <v>0.68308278935185196</v>
      </c>
      <c r="C136">
        <v>11.132999999999999</v>
      </c>
      <c r="D136">
        <v>6.3734999999999999</v>
      </c>
      <c r="E136">
        <v>63734.879066000001</v>
      </c>
      <c r="F136">
        <v>49.6</v>
      </c>
      <c r="G136">
        <v>0.3</v>
      </c>
      <c r="H136">
        <v>1457.6</v>
      </c>
      <c r="J136">
        <v>0</v>
      </c>
      <c r="K136">
        <v>0.84660000000000002</v>
      </c>
      <c r="L136">
        <v>9.4251000000000005</v>
      </c>
      <c r="M136">
        <v>5.3958000000000004</v>
      </c>
      <c r="N136">
        <v>42.032299999999999</v>
      </c>
      <c r="O136">
        <v>0.254</v>
      </c>
      <c r="P136">
        <v>42.3</v>
      </c>
      <c r="Q136">
        <v>33.324800000000003</v>
      </c>
      <c r="R136">
        <v>0.2014</v>
      </c>
      <c r="S136">
        <v>33.5</v>
      </c>
      <c r="T136">
        <v>1457.6283000000001</v>
      </c>
      <c r="W136">
        <v>0</v>
      </c>
      <c r="X136">
        <v>0</v>
      </c>
      <c r="Y136">
        <v>11.7</v>
      </c>
      <c r="Z136">
        <v>857</v>
      </c>
      <c r="AA136">
        <v>843</v>
      </c>
      <c r="AB136">
        <v>844</v>
      </c>
      <c r="AC136">
        <v>89</v>
      </c>
      <c r="AD136">
        <v>19.41</v>
      </c>
      <c r="AE136">
        <v>0.45</v>
      </c>
      <c r="AF136">
        <v>981</v>
      </c>
      <c r="AG136">
        <v>-3</v>
      </c>
      <c r="AH136">
        <v>49</v>
      </c>
      <c r="AI136">
        <v>35</v>
      </c>
      <c r="AJ136">
        <v>191</v>
      </c>
      <c r="AK136">
        <v>170</v>
      </c>
      <c r="AL136">
        <v>4.4000000000000004</v>
      </c>
      <c r="AM136">
        <v>175</v>
      </c>
      <c r="AN136" t="s">
        <v>155</v>
      </c>
      <c r="AO136">
        <v>2</v>
      </c>
      <c r="AP136" s="28">
        <v>0.89156250000000004</v>
      </c>
      <c r="AQ136">
        <v>47.161465999999997</v>
      </c>
      <c r="AR136">
        <v>-88.491225</v>
      </c>
      <c r="AS136">
        <v>314.7</v>
      </c>
      <c r="AT136">
        <v>40.9</v>
      </c>
      <c r="AU136">
        <v>12</v>
      </c>
      <c r="AV136">
        <v>12</v>
      </c>
      <c r="AW136" t="s">
        <v>230</v>
      </c>
      <c r="AX136">
        <v>1.0911999999999999</v>
      </c>
      <c r="AY136">
        <v>1.2911999999999999</v>
      </c>
      <c r="AZ136">
        <v>1.6912</v>
      </c>
      <c r="BA136">
        <v>14.686999999999999</v>
      </c>
      <c r="BB136">
        <v>11.93</v>
      </c>
      <c r="BC136">
        <v>0.81</v>
      </c>
      <c r="BD136">
        <v>18.12</v>
      </c>
      <c r="BE136">
        <v>1987.9069999999999</v>
      </c>
      <c r="BF136">
        <v>724.34100000000001</v>
      </c>
      <c r="BG136">
        <v>0.92800000000000005</v>
      </c>
      <c r="BH136">
        <v>6.0000000000000001E-3</v>
      </c>
      <c r="BI136">
        <v>0.93400000000000005</v>
      </c>
      <c r="BJ136">
        <v>0.73599999999999999</v>
      </c>
      <c r="BK136">
        <v>4.0000000000000001E-3</v>
      </c>
      <c r="BL136">
        <v>0.74099999999999999</v>
      </c>
      <c r="BM136">
        <v>9.7627000000000006</v>
      </c>
      <c r="BQ136">
        <v>0</v>
      </c>
      <c r="BR136">
        <v>0.43236000000000002</v>
      </c>
      <c r="BS136">
        <v>-5</v>
      </c>
      <c r="BT136">
        <v>5.0000000000000001E-3</v>
      </c>
      <c r="BU136">
        <v>10.565797</v>
      </c>
      <c r="BW136" s="4">
        <f t="shared" si="14"/>
        <v>2.7914835673999998</v>
      </c>
      <c r="BX136" t="e">
        <v>#NAME?</v>
      </c>
      <c r="BY136" s="4">
        <f t="shared" si="15"/>
        <v>16210.749678267211</v>
      </c>
      <c r="BZ136" s="4">
        <f t="shared" si="16"/>
        <v>5906.7706048148884</v>
      </c>
      <c r="CA136" s="4">
        <f t="shared" si="17"/>
        <v>6.0018460437056005</v>
      </c>
      <c r="CB136" s="4">
        <f t="shared" si="18"/>
        <v>79.611715177832423</v>
      </c>
    </row>
    <row r="137" spans="1:80" customFormat="1" x14ac:dyDescent="0.25">
      <c r="A137" s="26">
        <v>43530</v>
      </c>
      <c r="B137" s="29">
        <v>0.68309436342592589</v>
      </c>
      <c r="C137">
        <v>11.582000000000001</v>
      </c>
      <c r="D137">
        <v>5.5152999999999999</v>
      </c>
      <c r="E137">
        <v>55152.786458000002</v>
      </c>
      <c r="F137">
        <v>46.5</v>
      </c>
      <c r="G137">
        <v>0.3</v>
      </c>
      <c r="H137">
        <v>1443</v>
      </c>
      <c r="J137">
        <v>0</v>
      </c>
      <c r="K137">
        <v>0.85109999999999997</v>
      </c>
      <c r="L137">
        <v>9.8579000000000008</v>
      </c>
      <c r="M137">
        <v>4.6942000000000004</v>
      </c>
      <c r="N137">
        <v>39.565199999999997</v>
      </c>
      <c r="O137">
        <v>0.25530000000000003</v>
      </c>
      <c r="P137">
        <v>39.799999999999997</v>
      </c>
      <c r="Q137">
        <v>31.367899999999999</v>
      </c>
      <c r="R137">
        <v>0.2024</v>
      </c>
      <c r="S137">
        <v>31.6</v>
      </c>
      <c r="T137">
        <v>1442.9955</v>
      </c>
      <c r="W137">
        <v>0</v>
      </c>
      <c r="X137">
        <v>0</v>
      </c>
      <c r="Y137">
        <v>11.7</v>
      </c>
      <c r="Z137">
        <v>857</v>
      </c>
      <c r="AA137">
        <v>843</v>
      </c>
      <c r="AB137">
        <v>845</v>
      </c>
      <c r="AC137">
        <v>89</v>
      </c>
      <c r="AD137">
        <v>19.399999999999999</v>
      </c>
      <c r="AE137">
        <v>0.45</v>
      </c>
      <c r="AF137">
        <v>981</v>
      </c>
      <c r="AG137">
        <v>-3</v>
      </c>
      <c r="AH137">
        <v>49</v>
      </c>
      <c r="AI137">
        <v>35</v>
      </c>
      <c r="AJ137">
        <v>191</v>
      </c>
      <c r="AK137">
        <v>170</v>
      </c>
      <c r="AL137">
        <v>4.5</v>
      </c>
      <c r="AM137">
        <v>175.2</v>
      </c>
      <c r="AN137" t="s">
        <v>155</v>
      </c>
      <c r="AO137">
        <v>2</v>
      </c>
      <c r="AP137" s="28">
        <v>0.89157407407407396</v>
      </c>
      <c r="AQ137">
        <v>47.161346999999999</v>
      </c>
      <c r="AR137">
        <v>-88.491045999999997</v>
      </c>
      <c r="AS137">
        <v>314.39999999999998</v>
      </c>
      <c r="AT137">
        <v>41.2</v>
      </c>
      <c r="AU137">
        <v>12</v>
      </c>
      <c r="AV137">
        <v>12</v>
      </c>
      <c r="AW137" t="s">
        <v>230</v>
      </c>
      <c r="AX137">
        <v>1.2911999999999999</v>
      </c>
      <c r="AY137">
        <v>1.4912000000000001</v>
      </c>
      <c r="AZ137">
        <v>1.9867999999999999</v>
      </c>
      <c r="BA137">
        <v>14.686999999999999</v>
      </c>
      <c r="BB137">
        <v>12.31</v>
      </c>
      <c r="BC137">
        <v>0.84</v>
      </c>
      <c r="BD137">
        <v>17.492000000000001</v>
      </c>
      <c r="BE137">
        <v>2117.5529999999999</v>
      </c>
      <c r="BF137">
        <v>641.779</v>
      </c>
      <c r="BG137">
        <v>0.89</v>
      </c>
      <c r="BH137">
        <v>6.0000000000000001E-3</v>
      </c>
      <c r="BI137">
        <v>0.89600000000000002</v>
      </c>
      <c r="BJ137">
        <v>0.70599999999999996</v>
      </c>
      <c r="BK137">
        <v>5.0000000000000001E-3</v>
      </c>
      <c r="BL137">
        <v>0.71</v>
      </c>
      <c r="BM137">
        <v>9.843</v>
      </c>
      <c r="BQ137">
        <v>0</v>
      </c>
      <c r="BR137">
        <v>0.40157599999999999</v>
      </c>
      <c r="BS137">
        <v>-5</v>
      </c>
      <c r="BT137">
        <v>5.0000000000000001E-3</v>
      </c>
      <c r="BU137">
        <v>9.8135139999999996</v>
      </c>
      <c r="BW137" s="4">
        <f t="shared" si="14"/>
        <v>2.5927303987999997</v>
      </c>
      <c r="BX137" t="e">
        <v>#NAME?</v>
      </c>
      <c r="BY137" s="4">
        <f t="shared" si="15"/>
        <v>16038.494873476575</v>
      </c>
      <c r="BZ137" s="4">
        <f t="shared" si="16"/>
        <v>4860.8791380451512</v>
      </c>
      <c r="CA137" s="4">
        <f t="shared" si="17"/>
        <v>5.3472934942711996</v>
      </c>
      <c r="CB137" s="4">
        <f t="shared" si="18"/>
        <v>74.551572045483596</v>
      </c>
    </row>
    <row r="138" spans="1:80" customFormat="1" x14ac:dyDescent="0.25">
      <c r="A138" s="26">
        <v>43530</v>
      </c>
      <c r="B138" s="29">
        <v>0.68310593750000004</v>
      </c>
      <c r="C138">
        <v>12.117000000000001</v>
      </c>
      <c r="D138">
        <v>4.8057999999999996</v>
      </c>
      <c r="E138">
        <v>48058.025682</v>
      </c>
      <c r="F138">
        <v>44.1</v>
      </c>
      <c r="G138">
        <v>0.3</v>
      </c>
      <c r="H138">
        <v>1427.4</v>
      </c>
      <c r="J138">
        <v>0</v>
      </c>
      <c r="K138">
        <v>0.85350000000000004</v>
      </c>
      <c r="L138">
        <v>10.342499999999999</v>
      </c>
      <c r="M138">
        <v>4.1018999999999997</v>
      </c>
      <c r="N138">
        <v>37.6633</v>
      </c>
      <c r="O138">
        <v>0.25609999999999999</v>
      </c>
      <c r="P138">
        <v>37.9</v>
      </c>
      <c r="Q138">
        <v>29.859500000000001</v>
      </c>
      <c r="R138">
        <v>0.20300000000000001</v>
      </c>
      <c r="S138">
        <v>30.1</v>
      </c>
      <c r="T138">
        <v>1427.3816999999999</v>
      </c>
      <c r="W138">
        <v>0</v>
      </c>
      <c r="X138">
        <v>0</v>
      </c>
      <c r="Y138">
        <v>11.7</v>
      </c>
      <c r="Z138">
        <v>856</v>
      </c>
      <c r="AA138">
        <v>843</v>
      </c>
      <c r="AB138">
        <v>844</v>
      </c>
      <c r="AC138">
        <v>89</v>
      </c>
      <c r="AD138">
        <v>19.39</v>
      </c>
      <c r="AE138">
        <v>0.45</v>
      </c>
      <c r="AF138">
        <v>982</v>
      </c>
      <c r="AG138">
        <v>-3</v>
      </c>
      <c r="AH138">
        <v>48.631999999999998</v>
      </c>
      <c r="AI138">
        <v>35</v>
      </c>
      <c r="AJ138">
        <v>190.6</v>
      </c>
      <c r="AK138">
        <v>170</v>
      </c>
      <c r="AL138">
        <v>4.4000000000000004</v>
      </c>
      <c r="AM138">
        <v>175.6</v>
      </c>
      <c r="AN138" t="s">
        <v>155</v>
      </c>
      <c r="AO138">
        <v>2</v>
      </c>
      <c r="AP138" s="28">
        <v>0.89158564814814811</v>
      </c>
      <c r="AQ138">
        <v>47.161217999999998</v>
      </c>
      <c r="AR138">
        <v>-88.490889999999993</v>
      </c>
      <c r="AS138">
        <v>314.2</v>
      </c>
      <c r="AT138">
        <v>41.4</v>
      </c>
      <c r="AU138">
        <v>12</v>
      </c>
      <c r="AV138">
        <v>12</v>
      </c>
      <c r="AW138" t="s">
        <v>230</v>
      </c>
      <c r="AX138">
        <v>1.3</v>
      </c>
      <c r="AY138">
        <v>1.5955999999999999</v>
      </c>
      <c r="AZ138">
        <v>2.0956000000000001</v>
      </c>
      <c r="BA138">
        <v>14.686999999999999</v>
      </c>
      <c r="BB138">
        <v>12.53</v>
      </c>
      <c r="BC138">
        <v>0.85</v>
      </c>
      <c r="BD138">
        <v>17.16</v>
      </c>
      <c r="BE138">
        <v>2238.3409999999999</v>
      </c>
      <c r="BF138">
        <v>565.024</v>
      </c>
      <c r="BG138">
        <v>0.85399999999999998</v>
      </c>
      <c r="BH138">
        <v>6.0000000000000001E-3</v>
      </c>
      <c r="BI138">
        <v>0.85899999999999999</v>
      </c>
      <c r="BJ138">
        <v>0.67700000000000005</v>
      </c>
      <c r="BK138">
        <v>5.0000000000000001E-3</v>
      </c>
      <c r="BL138">
        <v>0.68100000000000005</v>
      </c>
      <c r="BM138">
        <v>9.8096999999999994</v>
      </c>
      <c r="BQ138">
        <v>0</v>
      </c>
      <c r="BR138">
        <v>0.31743199999999999</v>
      </c>
      <c r="BS138">
        <v>-5</v>
      </c>
      <c r="BT138">
        <v>5.0000000000000001E-3</v>
      </c>
      <c r="BU138">
        <v>7.7572450000000002</v>
      </c>
      <c r="BW138" s="4">
        <f t="shared" si="14"/>
        <v>2.049464129</v>
      </c>
      <c r="BX138" t="e">
        <v>#NAME?</v>
      </c>
      <c r="BY138" s="4">
        <f t="shared" si="15"/>
        <v>13401.040885674631</v>
      </c>
      <c r="BZ138" s="4">
        <f t="shared" si="16"/>
        <v>3382.822244415584</v>
      </c>
      <c r="CA138" s="4">
        <f t="shared" si="17"/>
        <v>4.0532272248070011</v>
      </c>
      <c r="CB138" s="4">
        <f t="shared" si="18"/>
        <v>58.731082876202699</v>
      </c>
    </row>
    <row r="139" spans="1:80" customFormat="1" x14ac:dyDescent="0.25">
      <c r="A139" s="26">
        <v>43530</v>
      </c>
      <c r="B139" s="29">
        <v>0.68311751157407408</v>
      </c>
      <c r="C139">
        <v>11.696</v>
      </c>
      <c r="D139">
        <v>5.1130000000000004</v>
      </c>
      <c r="E139">
        <v>51129.879518000002</v>
      </c>
      <c r="F139">
        <v>42.9</v>
      </c>
      <c r="G139">
        <v>0.3</v>
      </c>
      <c r="H139">
        <v>1414.5</v>
      </c>
      <c r="J139">
        <v>0</v>
      </c>
      <c r="K139">
        <v>0.85389999999999999</v>
      </c>
      <c r="L139">
        <v>9.9873999999999992</v>
      </c>
      <c r="M139">
        <v>4.3659999999999997</v>
      </c>
      <c r="N139">
        <v>36.634999999999998</v>
      </c>
      <c r="O139">
        <v>0.25619999999999998</v>
      </c>
      <c r="P139">
        <v>36.9</v>
      </c>
      <c r="Q139">
        <v>29.044799999999999</v>
      </c>
      <c r="R139">
        <v>0.2031</v>
      </c>
      <c r="S139">
        <v>29.2</v>
      </c>
      <c r="T139">
        <v>1414.5</v>
      </c>
      <c r="W139">
        <v>0</v>
      </c>
      <c r="X139">
        <v>0</v>
      </c>
      <c r="Y139">
        <v>11.7</v>
      </c>
      <c r="Z139">
        <v>856</v>
      </c>
      <c r="AA139">
        <v>842</v>
      </c>
      <c r="AB139">
        <v>845</v>
      </c>
      <c r="AC139">
        <v>89</v>
      </c>
      <c r="AD139">
        <v>19.399999999999999</v>
      </c>
      <c r="AE139">
        <v>0.45</v>
      </c>
      <c r="AF139">
        <v>981</v>
      </c>
      <c r="AG139">
        <v>-3</v>
      </c>
      <c r="AH139">
        <v>48</v>
      </c>
      <c r="AI139">
        <v>35</v>
      </c>
      <c r="AJ139">
        <v>190.4</v>
      </c>
      <c r="AK139">
        <v>170</v>
      </c>
      <c r="AL139">
        <v>4.3</v>
      </c>
      <c r="AM139">
        <v>175.9</v>
      </c>
      <c r="AN139" t="s">
        <v>155</v>
      </c>
      <c r="AO139">
        <v>2</v>
      </c>
      <c r="AP139" s="28">
        <v>0.89159722222222226</v>
      </c>
      <c r="AQ139">
        <v>47.161071</v>
      </c>
      <c r="AR139">
        <v>-88.490772000000007</v>
      </c>
      <c r="AS139">
        <v>314</v>
      </c>
      <c r="AT139">
        <v>41.1</v>
      </c>
      <c r="AU139">
        <v>12</v>
      </c>
      <c r="AV139">
        <v>12</v>
      </c>
      <c r="AW139" t="s">
        <v>230</v>
      </c>
      <c r="AX139">
        <v>1.3956</v>
      </c>
      <c r="AY139">
        <v>1.2176</v>
      </c>
      <c r="AZ139">
        <v>2.1</v>
      </c>
      <c r="BA139">
        <v>14.686999999999999</v>
      </c>
      <c r="BB139">
        <v>12.57</v>
      </c>
      <c r="BC139">
        <v>0.86</v>
      </c>
      <c r="BD139">
        <v>17.109000000000002</v>
      </c>
      <c r="BE139">
        <v>2175.2890000000002</v>
      </c>
      <c r="BF139">
        <v>605.23500000000001</v>
      </c>
      <c r="BG139">
        <v>0.83599999999999997</v>
      </c>
      <c r="BH139">
        <v>6.0000000000000001E-3</v>
      </c>
      <c r="BI139">
        <v>0.84099999999999997</v>
      </c>
      <c r="BJ139">
        <v>0.66200000000000003</v>
      </c>
      <c r="BK139">
        <v>5.0000000000000001E-3</v>
      </c>
      <c r="BL139">
        <v>0.66700000000000004</v>
      </c>
      <c r="BM139">
        <v>9.7832000000000008</v>
      </c>
      <c r="BQ139">
        <v>0</v>
      </c>
      <c r="BR139">
        <v>0.32087199999999999</v>
      </c>
      <c r="BS139">
        <v>-5</v>
      </c>
      <c r="BT139">
        <v>5.0000000000000001E-3</v>
      </c>
      <c r="BU139">
        <v>7.84131</v>
      </c>
      <c r="BW139" s="4">
        <f t="shared" ref="BW139:BW189" si="19">BU139*0.2642</f>
        <v>2.0716741019999998</v>
      </c>
      <c r="BX139" t="e">
        <v>#NAME?</v>
      </c>
      <c r="BY139" s="4">
        <f t="shared" ref="BY139:BY161" si="20">BE139*$BU139*0.7718</f>
        <v>13164.681656913765</v>
      </c>
      <c r="BZ139" s="4">
        <f t="shared" ref="BZ139:BZ161" si="21">BF139*$BU139*0.7718</f>
        <v>3662.8356520086299</v>
      </c>
      <c r="CA139" s="4">
        <f t="shared" ref="CA139:CA161" si="22">BJ139*$BU139*0.7718</f>
        <v>4.0063730643960005</v>
      </c>
      <c r="CB139" s="4">
        <f t="shared" ref="CB139:CB161" si="23">BM139*$BU139*0.7718</f>
        <v>59.207173661025607</v>
      </c>
    </row>
    <row r="140" spans="1:80" customFormat="1" x14ac:dyDescent="0.25">
      <c r="A140" s="26">
        <v>43530</v>
      </c>
      <c r="B140" s="29">
        <v>0.68312908564814812</v>
      </c>
      <c r="C140">
        <v>11.98</v>
      </c>
      <c r="D140">
        <v>5.1387999999999998</v>
      </c>
      <c r="E140">
        <v>51388.055076999997</v>
      </c>
      <c r="F140">
        <v>42.7</v>
      </c>
      <c r="G140">
        <v>0.3</v>
      </c>
      <c r="H140">
        <v>1406.9</v>
      </c>
      <c r="J140">
        <v>0</v>
      </c>
      <c r="K140">
        <v>0.85160000000000002</v>
      </c>
      <c r="L140">
        <v>10.201700000000001</v>
      </c>
      <c r="M140">
        <v>4.3761000000000001</v>
      </c>
      <c r="N140">
        <v>36.362499999999997</v>
      </c>
      <c r="O140">
        <v>0.2555</v>
      </c>
      <c r="P140">
        <v>36.6</v>
      </c>
      <c r="Q140">
        <v>28.827400000000001</v>
      </c>
      <c r="R140">
        <v>0.20250000000000001</v>
      </c>
      <c r="S140">
        <v>29</v>
      </c>
      <c r="T140">
        <v>1406.9494</v>
      </c>
      <c r="W140">
        <v>0</v>
      </c>
      <c r="X140">
        <v>0</v>
      </c>
      <c r="Y140">
        <v>11.7</v>
      </c>
      <c r="Z140">
        <v>856</v>
      </c>
      <c r="AA140">
        <v>843</v>
      </c>
      <c r="AB140">
        <v>846</v>
      </c>
      <c r="AC140">
        <v>89</v>
      </c>
      <c r="AD140">
        <v>19.39</v>
      </c>
      <c r="AE140">
        <v>0.45</v>
      </c>
      <c r="AF140">
        <v>982</v>
      </c>
      <c r="AG140">
        <v>-3</v>
      </c>
      <c r="AH140">
        <v>48</v>
      </c>
      <c r="AI140">
        <v>35</v>
      </c>
      <c r="AJ140">
        <v>191</v>
      </c>
      <c r="AK140">
        <v>170</v>
      </c>
      <c r="AL140">
        <v>4.4000000000000004</v>
      </c>
      <c r="AM140">
        <v>175.4</v>
      </c>
      <c r="AN140" t="s">
        <v>155</v>
      </c>
      <c r="AO140">
        <v>2</v>
      </c>
      <c r="AP140" s="28">
        <v>0.8916087962962963</v>
      </c>
      <c r="AQ140">
        <v>47.160913999999998</v>
      </c>
      <c r="AR140">
        <v>-88.490702999999996</v>
      </c>
      <c r="AS140">
        <v>314.10000000000002</v>
      </c>
      <c r="AT140">
        <v>40.299999999999997</v>
      </c>
      <c r="AU140">
        <v>12</v>
      </c>
      <c r="AV140">
        <v>12</v>
      </c>
      <c r="AW140" t="s">
        <v>230</v>
      </c>
      <c r="AX140">
        <v>1.4</v>
      </c>
      <c r="AY140">
        <v>1.2</v>
      </c>
      <c r="AZ140">
        <v>2.0044</v>
      </c>
      <c r="BA140">
        <v>14.686999999999999</v>
      </c>
      <c r="BB140">
        <v>12.36</v>
      </c>
      <c r="BC140">
        <v>0.84</v>
      </c>
      <c r="BD140">
        <v>17.428999999999998</v>
      </c>
      <c r="BE140">
        <v>2188.1120000000001</v>
      </c>
      <c r="BF140">
        <v>597.39300000000003</v>
      </c>
      <c r="BG140">
        <v>0.81699999999999995</v>
      </c>
      <c r="BH140">
        <v>6.0000000000000001E-3</v>
      </c>
      <c r="BI140">
        <v>0.82199999999999995</v>
      </c>
      <c r="BJ140">
        <v>0.64700000000000002</v>
      </c>
      <c r="BK140">
        <v>5.0000000000000001E-3</v>
      </c>
      <c r="BL140">
        <v>0.65200000000000002</v>
      </c>
      <c r="BM140">
        <v>9.5827000000000009</v>
      </c>
      <c r="BQ140">
        <v>0</v>
      </c>
      <c r="BR140">
        <v>0.32997599999999999</v>
      </c>
      <c r="BS140">
        <v>-5</v>
      </c>
      <c r="BT140">
        <v>5.0000000000000001E-3</v>
      </c>
      <c r="BU140">
        <v>8.0637889999999999</v>
      </c>
      <c r="BW140" s="4">
        <f t="shared" si="19"/>
        <v>2.1304530537999997</v>
      </c>
      <c r="BX140" t="e">
        <v>#NAME?</v>
      </c>
      <c r="BY140" s="4">
        <f t="shared" si="20"/>
        <v>13618.004629060822</v>
      </c>
      <c r="BZ140" s="4">
        <f t="shared" si="21"/>
        <v>3717.9544005830285</v>
      </c>
      <c r="CA140" s="4">
        <f t="shared" si="22"/>
        <v>4.0266901305794001</v>
      </c>
      <c r="CB140" s="4">
        <f t="shared" si="23"/>
        <v>59.639201722261554</v>
      </c>
    </row>
    <row r="141" spans="1:80" customFormat="1" x14ac:dyDescent="0.25">
      <c r="A141" s="26">
        <v>43530</v>
      </c>
      <c r="B141" s="29">
        <v>0.68314065972222215</v>
      </c>
      <c r="C141">
        <v>12.79</v>
      </c>
      <c r="D141">
        <v>3.3308</v>
      </c>
      <c r="E141">
        <v>33308.274477999999</v>
      </c>
      <c r="F141">
        <v>42.7</v>
      </c>
      <c r="G141">
        <v>0.3</v>
      </c>
      <c r="H141">
        <v>1402.1</v>
      </c>
      <c r="J141">
        <v>0</v>
      </c>
      <c r="K141">
        <v>0.86160000000000003</v>
      </c>
      <c r="L141">
        <v>11.020300000000001</v>
      </c>
      <c r="M141">
        <v>2.87</v>
      </c>
      <c r="N141">
        <v>36.792099999999998</v>
      </c>
      <c r="O141">
        <v>0.25850000000000001</v>
      </c>
      <c r="P141">
        <v>37.1</v>
      </c>
      <c r="Q141">
        <v>29.167999999999999</v>
      </c>
      <c r="R141">
        <v>0.2049</v>
      </c>
      <c r="S141">
        <v>29.4</v>
      </c>
      <c r="T141">
        <v>1402.0884000000001</v>
      </c>
      <c r="W141">
        <v>0</v>
      </c>
      <c r="X141">
        <v>0</v>
      </c>
      <c r="Y141">
        <v>11.7</v>
      </c>
      <c r="Z141">
        <v>857</v>
      </c>
      <c r="AA141">
        <v>842</v>
      </c>
      <c r="AB141">
        <v>845</v>
      </c>
      <c r="AC141">
        <v>89</v>
      </c>
      <c r="AD141">
        <v>19.39</v>
      </c>
      <c r="AE141">
        <v>0.45</v>
      </c>
      <c r="AF141">
        <v>982</v>
      </c>
      <c r="AG141">
        <v>-3</v>
      </c>
      <c r="AH141">
        <v>48</v>
      </c>
      <c r="AI141">
        <v>35</v>
      </c>
      <c r="AJ141">
        <v>191</v>
      </c>
      <c r="AK141">
        <v>170</v>
      </c>
      <c r="AL141">
        <v>4.3</v>
      </c>
      <c r="AM141">
        <v>174.7</v>
      </c>
      <c r="AN141" t="s">
        <v>155</v>
      </c>
      <c r="AO141">
        <v>2</v>
      </c>
      <c r="AP141" s="28">
        <v>0.89162037037037034</v>
      </c>
      <c r="AQ141">
        <v>47.160758999999999</v>
      </c>
      <c r="AR141">
        <v>-88.490665000000007</v>
      </c>
      <c r="AS141">
        <v>314.2</v>
      </c>
      <c r="AT141">
        <v>39.4</v>
      </c>
      <c r="AU141">
        <v>12</v>
      </c>
      <c r="AV141">
        <v>12</v>
      </c>
      <c r="AW141" t="s">
        <v>230</v>
      </c>
      <c r="AX141">
        <v>0.92200000000000004</v>
      </c>
      <c r="AY141">
        <v>1.2</v>
      </c>
      <c r="AZ141">
        <v>1.522</v>
      </c>
      <c r="BA141">
        <v>14.686999999999999</v>
      </c>
      <c r="BB141">
        <v>13.31</v>
      </c>
      <c r="BC141">
        <v>0.91</v>
      </c>
      <c r="BD141">
        <v>16.058</v>
      </c>
      <c r="BE141">
        <v>2479.9720000000002</v>
      </c>
      <c r="BF141">
        <v>411.06200000000001</v>
      </c>
      <c r="BG141">
        <v>0.86699999999999999</v>
      </c>
      <c r="BH141">
        <v>6.0000000000000001E-3</v>
      </c>
      <c r="BI141">
        <v>0.873</v>
      </c>
      <c r="BJ141">
        <v>0.68700000000000006</v>
      </c>
      <c r="BK141">
        <v>5.0000000000000001E-3</v>
      </c>
      <c r="BL141">
        <v>0.69199999999999995</v>
      </c>
      <c r="BM141">
        <v>10.019399999999999</v>
      </c>
      <c r="BQ141">
        <v>0</v>
      </c>
      <c r="BR141">
        <v>0.24284</v>
      </c>
      <c r="BS141">
        <v>-5</v>
      </c>
      <c r="BT141">
        <v>5.0000000000000001E-3</v>
      </c>
      <c r="BU141">
        <v>5.9344020000000004</v>
      </c>
      <c r="BW141" s="4">
        <f t="shared" si="19"/>
        <v>1.5678690084</v>
      </c>
      <c r="BX141" t="e">
        <v>#NAME?</v>
      </c>
      <c r="BY141" s="4">
        <f t="shared" si="20"/>
        <v>11358.696984927023</v>
      </c>
      <c r="BZ141" s="4">
        <f t="shared" si="21"/>
        <v>1882.7344421703435</v>
      </c>
      <c r="CA141" s="4">
        <f t="shared" si="22"/>
        <v>3.1465777954932008</v>
      </c>
      <c r="CB141" s="4">
        <f t="shared" si="23"/>
        <v>45.89056996239384</v>
      </c>
    </row>
    <row r="142" spans="1:80" customFormat="1" x14ac:dyDescent="0.25">
      <c r="A142" s="26">
        <v>43530</v>
      </c>
      <c r="B142" s="29">
        <v>0.6831522337962963</v>
      </c>
      <c r="C142">
        <v>13.618</v>
      </c>
      <c r="D142">
        <v>1.7172000000000001</v>
      </c>
      <c r="E142">
        <v>17172.312868000001</v>
      </c>
      <c r="F142">
        <v>42.5</v>
      </c>
      <c r="G142">
        <v>0.3</v>
      </c>
      <c r="H142">
        <v>1232.0999999999999</v>
      </c>
      <c r="J142">
        <v>0</v>
      </c>
      <c r="K142">
        <v>0.86980000000000002</v>
      </c>
      <c r="L142">
        <v>11.8443</v>
      </c>
      <c r="M142">
        <v>1.4936</v>
      </c>
      <c r="N142">
        <v>37.002099999999999</v>
      </c>
      <c r="O142">
        <v>0.26090000000000002</v>
      </c>
      <c r="P142">
        <v>37.299999999999997</v>
      </c>
      <c r="Q142">
        <v>29.276800000000001</v>
      </c>
      <c r="R142">
        <v>0.20649999999999999</v>
      </c>
      <c r="S142">
        <v>29.5</v>
      </c>
      <c r="T142">
        <v>1232.0624</v>
      </c>
      <c r="W142">
        <v>0</v>
      </c>
      <c r="X142">
        <v>0</v>
      </c>
      <c r="Y142">
        <v>11.7</v>
      </c>
      <c r="Z142">
        <v>857</v>
      </c>
      <c r="AA142">
        <v>842</v>
      </c>
      <c r="AB142">
        <v>845</v>
      </c>
      <c r="AC142">
        <v>89</v>
      </c>
      <c r="AD142">
        <v>18.86</v>
      </c>
      <c r="AE142">
        <v>0.43</v>
      </c>
      <c r="AF142">
        <v>982</v>
      </c>
      <c r="AG142">
        <v>-3.4</v>
      </c>
      <c r="AH142">
        <v>48</v>
      </c>
      <c r="AI142">
        <v>35</v>
      </c>
      <c r="AJ142">
        <v>191</v>
      </c>
      <c r="AK142">
        <v>170</v>
      </c>
      <c r="AL142">
        <v>4.3</v>
      </c>
      <c r="AM142">
        <v>174</v>
      </c>
      <c r="AN142" t="s">
        <v>155</v>
      </c>
      <c r="AO142">
        <v>2</v>
      </c>
      <c r="AP142" s="28">
        <v>0.89163194444444438</v>
      </c>
      <c r="AQ142">
        <v>47.160592000000001</v>
      </c>
      <c r="AR142">
        <v>-88.490662</v>
      </c>
      <c r="AS142">
        <v>313.60000000000002</v>
      </c>
      <c r="AT142">
        <v>39.6</v>
      </c>
      <c r="AU142">
        <v>12</v>
      </c>
      <c r="AV142">
        <v>12</v>
      </c>
      <c r="AW142" t="s">
        <v>230</v>
      </c>
      <c r="AX142">
        <v>0.99560000000000004</v>
      </c>
      <c r="AY142">
        <v>1.2956000000000001</v>
      </c>
      <c r="AZ142">
        <v>1.5955999999999999</v>
      </c>
      <c r="BA142">
        <v>14.686999999999999</v>
      </c>
      <c r="BB142">
        <v>14.17</v>
      </c>
      <c r="BC142">
        <v>0.97</v>
      </c>
      <c r="BD142">
        <v>14.973000000000001</v>
      </c>
      <c r="BE142">
        <v>2778.5309999999999</v>
      </c>
      <c r="BF142">
        <v>223.005</v>
      </c>
      <c r="BG142">
        <v>0.90900000000000003</v>
      </c>
      <c r="BH142">
        <v>6.0000000000000001E-3</v>
      </c>
      <c r="BI142">
        <v>0.91500000000000004</v>
      </c>
      <c r="BJ142">
        <v>0.71899999999999997</v>
      </c>
      <c r="BK142">
        <v>5.0000000000000001E-3</v>
      </c>
      <c r="BL142">
        <v>0.72399999999999998</v>
      </c>
      <c r="BM142">
        <v>9.1781000000000006</v>
      </c>
      <c r="BQ142">
        <v>0</v>
      </c>
      <c r="BR142">
        <v>0.155224</v>
      </c>
      <c r="BS142">
        <v>-5</v>
      </c>
      <c r="BT142">
        <v>5.0000000000000001E-3</v>
      </c>
      <c r="BU142">
        <v>3.7932860000000002</v>
      </c>
      <c r="BW142" s="4">
        <f t="shared" si="19"/>
        <v>1.0021861612</v>
      </c>
      <c r="BX142" t="e">
        <v>#NAME?</v>
      </c>
      <c r="BY142" s="4">
        <f t="shared" si="20"/>
        <v>8134.5888849439789</v>
      </c>
      <c r="BZ142" s="4">
        <f t="shared" si="21"/>
        <v>652.88240235107401</v>
      </c>
      <c r="CA142" s="4">
        <f t="shared" si="22"/>
        <v>2.1049861989212002</v>
      </c>
      <c r="CB142" s="4">
        <f t="shared" si="23"/>
        <v>26.870339127007885</v>
      </c>
    </row>
    <row r="143" spans="1:80" customFormat="1" x14ac:dyDescent="0.25">
      <c r="A143" s="26">
        <v>43530</v>
      </c>
      <c r="B143" s="29">
        <v>0.68316380787037045</v>
      </c>
      <c r="C143">
        <v>13.993</v>
      </c>
      <c r="D143">
        <v>0.72450000000000003</v>
      </c>
      <c r="E143">
        <v>7244.6280989999996</v>
      </c>
      <c r="F143">
        <v>41.4</v>
      </c>
      <c r="G143">
        <v>0.3</v>
      </c>
      <c r="H143">
        <v>833.5</v>
      </c>
      <c r="J143">
        <v>0</v>
      </c>
      <c r="K143">
        <v>0.87590000000000001</v>
      </c>
      <c r="L143">
        <v>12.257099999999999</v>
      </c>
      <c r="M143">
        <v>0.63460000000000005</v>
      </c>
      <c r="N143">
        <v>36.241</v>
      </c>
      <c r="O143">
        <v>0.26279999999999998</v>
      </c>
      <c r="P143">
        <v>36.5</v>
      </c>
      <c r="Q143">
        <v>28.635000000000002</v>
      </c>
      <c r="R143">
        <v>0.20760000000000001</v>
      </c>
      <c r="S143">
        <v>28.8</v>
      </c>
      <c r="T143">
        <v>833.53750000000002</v>
      </c>
      <c r="W143">
        <v>0</v>
      </c>
      <c r="X143">
        <v>0</v>
      </c>
      <c r="Y143">
        <v>11.7</v>
      </c>
      <c r="Z143">
        <v>856</v>
      </c>
      <c r="AA143">
        <v>841</v>
      </c>
      <c r="AB143">
        <v>844</v>
      </c>
      <c r="AC143">
        <v>89</v>
      </c>
      <c r="AD143">
        <v>18.489999999999998</v>
      </c>
      <c r="AE143">
        <v>0.42</v>
      </c>
      <c r="AF143">
        <v>982</v>
      </c>
      <c r="AG143">
        <v>-3.6</v>
      </c>
      <c r="AH143">
        <v>48</v>
      </c>
      <c r="AI143">
        <v>35</v>
      </c>
      <c r="AJ143">
        <v>191</v>
      </c>
      <c r="AK143">
        <v>170</v>
      </c>
      <c r="AL143">
        <v>4.4000000000000004</v>
      </c>
      <c r="AM143">
        <v>174.4</v>
      </c>
      <c r="AN143" t="s">
        <v>155</v>
      </c>
      <c r="AO143">
        <v>2</v>
      </c>
      <c r="AP143" s="28">
        <v>0.89164351851851853</v>
      </c>
      <c r="AQ143">
        <v>47.160435</v>
      </c>
      <c r="AR143">
        <v>-88.490662999999998</v>
      </c>
      <c r="AS143">
        <v>313.39999999999998</v>
      </c>
      <c r="AT143">
        <v>39</v>
      </c>
      <c r="AU143">
        <v>12</v>
      </c>
      <c r="AV143">
        <v>12</v>
      </c>
      <c r="AW143" t="s">
        <v>230</v>
      </c>
      <c r="AX143">
        <v>1</v>
      </c>
      <c r="AY143">
        <v>1.3956</v>
      </c>
      <c r="AZ143">
        <v>1.6956</v>
      </c>
      <c r="BA143">
        <v>14.686999999999999</v>
      </c>
      <c r="BB143">
        <v>14.9</v>
      </c>
      <c r="BC143">
        <v>1.01</v>
      </c>
      <c r="BD143">
        <v>14.164</v>
      </c>
      <c r="BE143">
        <v>2983.4540000000002</v>
      </c>
      <c r="BF143">
        <v>98.308999999999997</v>
      </c>
      <c r="BG143">
        <v>0.92400000000000004</v>
      </c>
      <c r="BH143">
        <v>7.0000000000000001E-3</v>
      </c>
      <c r="BI143">
        <v>0.93</v>
      </c>
      <c r="BJ143">
        <v>0.73</v>
      </c>
      <c r="BK143">
        <v>5.0000000000000001E-3</v>
      </c>
      <c r="BL143">
        <v>0.73499999999999999</v>
      </c>
      <c r="BM143">
        <v>6.4427000000000003</v>
      </c>
      <c r="BQ143">
        <v>0</v>
      </c>
      <c r="BR143">
        <v>0.12654399999999999</v>
      </c>
      <c r="BS143">
        <v>-5</v>
      </c>
      <c r="BT143">
        <v>6.1029999999999999E-3</v>
      </c>
      <c r="BU143">
        <v>3.0924299999999998</v>
      </c>
      <c r="BW143" s="4">
        <f t="shared" si="19"/>
        <v>0.81702000599999991</v>
      </c>
      <c r="BX143" t="e">
        <v>#NAME?</v>
      </c>
      <c r="BY143" s="4">
        <f t="shared" si="20"/>
        <v>7120.7214637551961</v>
      </c>
      <c r="BZ143" s="4">
        <f t="shared" si="21"/>
        <v>234.63777433146601</v>
      </c>
      <c r="CA143" s="4">
        <f t="shared" si="22"/>
        <v>1.74231835602</v>
      </c>
      <c r="CB143" s="4">
        <f t="shared" si="23"/>
        <v>15.377033523739801</v>
      </c>
    </row>
    <row r="144" spans="1:80" customFormat="1" x14ac:dyDescent="0.25">
      <c r="A144" s="26">
        <v>43530</v>
      </c>
      <c r="B144" s="29">
        <v>0.68317538194444438</v>
      </c>
      <c r="C144">
        <v>14.175000000000001</v>
      </c>
      <c r="D144">
        <v>0.34150000000000003</v>
      </c>
      <c r="E144">
        <v>3414.6955800000001</v>
      </c>
      <c r="F144">
        <v>39.4</v>
      </c>
      <c r="G144">
        <v>0.3</v>
      </c>
      <c r="H144">
        <v>535.20000000000005</v>
      </c>
      <c r="J144">
        <v>0</v>
      </c>
      <c r="K144">
        <v>0.878</v>
      </c>
      <c r="L144">
        <v>12.4457</v>
      </c>
      <c r="M144">
        <v>0.29980000000000001</v>
      </c>
      <c r="N144">
        <v>34.587000000000003</v>
      </c>
      <c r="O144">
        <v>0.26340000000000002</v>
      </c>
      <c r="P144">
        <v>34.9</v>
      </c>
      <c r="Q144">
        <v>27.419799999999999</v>
      </c>
      <c r="R144">
        <v>0.20880000000000001</v>
      </c>
      <c r="S144">
        <v>27.6</v>
      </c>
      <c r="T144">
        <v>535.19730000000004</v>
      </c>
      <c r="W144">
        <v>0</v>
      </c>
      <c r="X144">
        <v>0</v>
      </c>
      <c r="Y144">
        <v>11.7</v>
      </c>
      <c r="Z144">
        <v>855</v>
      </c>
      <c r="AA144">
        <v>841</v>
      </c>
      <c r="AB144">
        <v>843</v>
      </c>
      <c r="AC144">
        <v>89</v>
      </c>
      <c r="AD144">
        <v>19.39</v>
      </c>
      <c r="AE144">
        <v>0.45</v>
      </c>
      <c r="AF144">
        <v>982</v>
      </c>
      <c r="AG144">
        <v>-3</v>
      </c>
      <c r="AH144">
        <v>48</v>
      </c>
      <c r="AI144">
        <v>35</v>
      </c>
      <c r="AJ144">
        <v>191</v>
      </c>
      <c r="AK144">
        <v>170</v>
      </c>
      <c r="AL144">
        <v>4.4000000000000004</v>
      </c>
      <c r="AM144">
        <v>174.8</v>
      </c>
      <c r="AN144" t="s">
        <v>155</v>
      </c>
      <c r="AO144">
        <v>2</v>
      </c>
      <c r="AP144" s="28">
        <v>0.89165509259259268</v>
      </c>
      <c r="AQ144">
        <v>47.160296000000002</v>
      </c>
      <c r="AR144">
        <v>-88.490665000000007</v>
      </c>
      <c r="AS144">
        <v>313.2</v>
      </c>
      <c r="AT144">
        <v>36.799999999999997</v>
      </c>
      <c r="AU144">
        <v>12</v>
      </c>
      <c r="AV144">
        <v>12</v>
      </c>
      <c r="AW144" t="s">
        <v>230</v>
      </c>
      <c r="AX144">
        <v>1.1912</v>
      </c>
      <c r="AY144">
        <v>1.0176000000000001</v>
      </c>
      <c r="AZ144">
        <v>1.7956000000000001</v>
      </c>
      <c r="BA144">
        <v>14.686999999999999</v>
      </c>
      <c r="BB144">
        <v>15.18</v>
      </c>
      <c r="BC144">
        <v>1.03</v>
      </c>
      <c r="BD144">
        <v>13.891999999999999</v>
      </c>
      <c r="BE144">
        <v>3071.16</v>
      </c>
      <c r="BF144">
        <v>47.088999999999999</v>
      </c>
      <c r="BG144">
        <v>0.89400000000000002</v>
      </c>
      <c r="BH144">
        <v>7.0000000000000001E-3</v>
      </c>
      <c r="BI144">
        <v>0.90100000000000002</v>
      </c>
      <c r="BJ144">
        <v>0.70899999999999996</v>
      </c>
      <c r="BK144">
        <v>5.0000000000000001E-3</v>
      </c>
      <c r="BL144">
        <v>0.71399999999999997</v>
      </c>
      <c r="BM144">
        <v>4.1938000000000004</v>
      </c>
      <c r="BQ144">
        <v>0</v>
      </c>
      <c r="BR144">
        <v>0.12926599999999999</v>
      </c>
      <c r="BS144">
        <v>-5</v>
      </c>
      <c r="BT144">
        <v>7.2649999999999998E-3</v>
      </c>
      <c r="BU144">
        <v>3.1589450000000001</v>
      </c>
      <c r="BW144" s="4">
        <f t="shared" si="19"/>
        <v>0.83459326899999997</v>
      </c>
      <c r="BX144" t="e">
        <v>#NAME?</v>
      </c>
      <c r="BY144" s="4">
        <f t="shared" si="20"/>
        <v>7487.7145811211603</v>
      </c>
      <c r="BZ144" s="4">
        <f t="shared" si="21"/>
        <v>114.80645486083901</v>
      </c>
      <c r="CA144" s="4">
        <f t="shared" si="22"/>
        <v>1.7285942894589998</v>
      </c>
      <c r="CB144" s="4">
        <f t="shared" si="23"/>
        <v>10.224793696943802</v>
      </c>
    </row>
    <row r="145" spans="1:80" customFormat="1" x14ac:dyDescent="0.25">
      <c r="A145" s="26">
        <v>43530</v>
      </c>
      <c r="B145" s="29">
        <v>0.68318695601851853</v>
      </c>
      <c r="C145">
        <v>14.279</v>
      </c>
      <c r="D145">
        <v>0.42730000000000001</v>
      </c>
      <c r="E145">
        <v>4273.4256050000004</v>
      </c>
      <c r="F145">
        <v>41.5</v>
      </c>
      <c r="G145">
        <v>0.3</v>
      </c>
      <c r="H145">
        <v>392.8</v>
      </c>
      <c r="J145">
        <v>0</v>
      </c>
      <c r="K145">
        <v>0.87660000000000005</v>
      </c>
      <c r="L145">
        <v>12.517200000000001</v>
      </c>
      <c r="M145">
        <v>0.37459999999999999</v>
      </c>
      <c r="N145">
        <v>36.376899999999999</v>
      </c>
      <c r="O145">
        <v>0.26300000000000001</v>
      </c>
      <c r="P145">
        <v>36.6</v>
      </c>
      <c r="Q145">
        <v>28.838799999999999</v>
      </c>
      <c r="R145">
        <v>0.20849999999999999</v>
      </c>
      <c r="S145">
        <v>29</v>
      </c>
      <c r="T145">
        <v>392.8288</v>
      </c>
      <c r="W145">
        <v>0</v>
      </c>
      <c r="X145">
        <v>0</v>
      </c>
      <c r="Y145">
        <v>11.7</v>
      </c>
      <c r="Z145">
        <v>855</v>
      </c>
      <c r="AA145">
        <v>841</v>
      </c>
      <c r="AB145">
        <v>843</v>
      </c>
      <c r="AC145">
        <v>89</v>
      </c>
      <c r="AD145">
        <v>19.39</v>
      </c>
      <c r="AE145">
        <v>0.45</v>
      </c>
      <c r="AF145">
        <v>982</v>
      </c>
      <c r="AG145">
        <v>-3</v>
      </c>
      <c r="AH145">
        <v>48</v>
      </c>
      <c r="AI145">
        <v>35</v>
      </c>
      <c r="AJ145">
        <v>191</v>
      </c>
      <c r="AK145">
        <v>170</v>
      </c>
      <c r="AL145">
        <v>4.4000000000000004</v>
      </c>
      <c r="AM145">
        <v>175</v>
      </c>
      <c r="AN145" t="s">
        <v>155</v>
      </c>
      <c r="AO145">
        <v>2</v>
      </c>
      <c r="AP145" s="28">
        <v>0.89166666666666661</v>
      </c>
      <c r="AQ145">
        <v>47.160167999999999</v>
      </c>
      <c r="AR145">
        <v>-88.490644000000003</v>
      </c>
      <c r="AS145">
        <v>312.8</v>
      </c>
      <c r="AT145">
        <v>34.200000000000003</v>
      </c>
      <c r="AU145">
        <v>12</v>
      </c>
      <c r="AV145">
        <v>12</v>
      </c>
      <c r="AW145" t="s">
        <v>230</v>
      </c>
      <c r="AX145">
        <v>1.2</v>
      </c>
      <c r="AY145">
        <v>1.0955999999999999</v>
      </c>
      <c r="AZ145">
        <v>1.8956</v>
      </c>
      <c r="BA145">
        <v>14.686999999999999</v>
      </c>
      <c r="BB145">
        <v>15</v>
      </c>
      <c r="BC145">
        <v>1.02</v>
      </c>
      <c r="BD145">
        <v>14.071999999999999</v>
      </c>
      <c r="BE145">
        <v>3057.1550000000002</v>
      </c>
      <c r="BF145">
        <v>58.234999999999999</v>
      </c>
      <c r="BG145">
        <v>0.93</v>
      </c>
      <c r="BH145">
        <v>7.0000000000000001E-3</v>
      </c>
      <c r="BI145">
        <v>0.93700000000000006</v>
      </c>
      <c r="BJ145">
        <v>0.73799999999999999</v>
      </c>
      <c r="BK145">
        <v>5.0000000000000001E-3</v>
      </c>
      <c r="BL145">
        <v>0.74299999999999999</v>
      </c>
      <c r="BM145">
        <v>3.0467</v>
      </c>
      <c r="BQ145">
        <v>0</v>
      </c>
      <c r="BR145">
        <v>0.17666399999999999</v>
      </c>
      <c r="BS145">
        <v>-5</v>
      </c>
      <c r="BT145">
        <v>6.0000000000000001E-3</v>
      </c>
      <c r="BU145">
        <v>4.3172269999999999</v>
      </c>
      <c r="BW145" s="4">
        <f t="shared" si="19"/>
        <v>1.1406113733999999</v>
      </c>
      <c r="BX145" t="e">
        <v>#NAME?</v>
      </c>
      <c r="BY145" s="4">
        <f t="shared" si="20"/>
        <v>10186.549901868984</v>
      </c>
      <c r="BZ145" s="4">
        <f t="shared" si="21"/>
        <v>194.04110473147099</v>
      </c>
      <c r="CA145" s="4">
        <f t="shared" si="22"/>
        <v>2.4590424193668001</v>
      </c>
      <c r="CB145" s="4">
        <f t="shared" si="23"/>
        <v>10.15171346759462</v>
      </c>
    </row>
    <row r="146" spans="1:80" customFormat="1" x14ac:dyDescent="0.25">
      <c r="A146" s="26">
        <v>43530</v>
      </c>
      <c r="B146" s="29">
        <v>0.68319853009259257</v>
      </c>
      <c r="C146">
        <v>13.465999999999999</v>
      </c>
      <c r="D146">
        <v>1.9533</v>
      </c>
      <c r="E146">
        <v>19532.941176</v>
      </c>
      <c r="F146">
        <v>69</v>
      </c>
      <c r="G146">
        <v>0.3</v>
      </c>
      <c r="H146">
        <v>484.5</v>
      </c>
      <c r="J146">
        <v>0</v>
      </c>
      <c r="K146">
        <v>0.86950000000000005</v>
      </c>
      <c r="L146">
        <v>11.708399999999999</v>
      </c>
      <c r="M146">
        <v>1.6983999999999999</v>
      </c>
      <c r="N146">
        <v>59.965800000000002</v>
      </c>
      <c r="O146">
        <v>0.26090000000000002</v>
      </c>
      <c r="P146">
        <v>60.2</v>
      </c>
      <c r="Q146">
        <v>47.5396</v>
      </c>
      <c r="R146">
        <v>0.20680000000000001</v>
      </c>
      <c r="S146">
        <v>47.7</v>
      </c>
      <c r="T146">
        <v>484.54259999999999</v>
      </c>
      <c r="W146">
        <v>0</v>
      </c>
      <c r="X146">
        <v>0</v>
      </c>
      <c r="Y146">
        <v>11.7</v>
      </c>
      <c r="Z146">
        <v>854</v>
      </c>
      <c r="AA146">
        <v>841</v>
      </c>
      <c r="AB146">
        <v>842</v>
      </c>
      <c r="AC146">
        <v>89</v>
      </c>
      <c r="AD146">
        <v>19.39</v>
      </c>
      <c r="AE146">
        <v>0.45</v>
      </c>
      <c r="AF146">
        <v>982</v>
      </c>
      <c r="AG146">
        <v>-3</v>
      </c>
      <c r="AH146">
        <v>48</v>
      </c>
      <c r="AI146">
        <v>35</v>
      </c>
      <c r="AJ146">
        <v>191</v>
      </c>
      <c r="AK146">
        <v>170</v>
      </c>
      <c r="AL146">
        <v>4.4000000000000004</v>
      </c>
      <c r="AM146">
        <v>175</v>
      </c>
      <c r="AN146" t="s">
        <v>155</v>
      </c>
      <c r="AO146">
        <v>2</v>
      </c>
      <c r="AP146" s="28">
        <v>0.89167824074074076</v>
      </c>
      <c r="AQ146">
        <v>47.160049999999998</v>
      </c>
      <c r="AR146">
        <v>-88.490612999999996</v>
      </c>
      <c r="AS146">
        <v>313.10000000000002</v>
      </c>
      <c r="AT146">
        <v>31.9</v>
      </c>
      <c r="AU146">
        <v>12</v>
      </c>
      <c r="AV146">
        <v>12</v>
      </c>
      <c r="AW146" t="s">
        <v>230</v>
      </c>
      <c r="AX146">
        <v>1.2956000000000001</v>
      </c>
      <c r="AY146">
        <v>1.3868</v>
      </c>
      <c r="AZ146">
        <v>2.1867999999999999</v>
      </c>
      <c r="BA146">
        <v>14.686999999999999</v>
      </c>
      <c r="BB146">
        <v>14.15</v>
      </c>
      <c r="BC146">
        <v>0.96</v>
      </c>
      <c r="BD146">
        <v>15.007999999999999</v>
      </c>
      <c r="BE146">
        <v>2747.837</v>
      </c>
      <c r="BF146">
        <v>253.69499999999999</v>
      </c>
      <c r="BG146">
        <v>1.474</v>
      </c>
      <c r="BH146">
        <v>6.0000000000000001E-3</v>
      </c>
      <c r="BI146">
        <v>1.48</v>
      </c>
      <c r="BJ146">
        <v>1.1679999999999999</v>
      </c>
      <c r="BK146">
        <v>5.0000000000000001E-3</v>
      </c>
      <c r="BL146">
        <v>1.173</v>
      </c>
      <c r="BM146">
        <v>3.6111</v>
      </c>
      <c r="BQ146">
        <v>0</v>
      </c>
      <c r="BR146">
        <v>0.229403</v>
      </c>
      <c r="BS146">
        <v>-5</v>
      </c>
      <c r="BT146">
        <v>6.0000000000000001E-3</v>
      </c>
      <c r="BU146">
        <v>5.6060400000000001</v>
      </c>
      <c r="BW146" s="4">
        <f t="shared" si="19"/>
        <v>1.481115768</v>
      </c>
      <c r="BX146" t="e">
        <v>#NAME?</v>
      </c>
      <c r="BY146" s="4">
        <f t="shared" si="20"/>
        <v>11889.180855763465</v>
      </c>
      <c r="BZ146" s="4">
        <f t="shared" si="21"/>
        <v>1097.6727284780402</v>
      </c>
      <c r="CA146" s="4">
        <f t="shared" si="22"/>
        <v>5.0536342728960006</v>
      </c>
      <c r="CB146" s="4">
        <f t="shared" si="23"/>
        <v>15.624296851759203</v>
      </c>
    </row>
    <row r="147" spans="1:80" customFormat="1" x14ac:dyDescent="0.25">
      <c r="A147" s="26">
        <v>43530</v>
      </c>
      <c r="B147" s="29">
        <v>0.68321010416666672</v>
      </c>
      <c r="C147">
        <v>12.215</v>
      </c>
      <c r="D147">
        <v>4.5289999999999999</v>
      </c>
      <c r="E147">
        <v>45290.246914000003</v>
      </c>
      <c r="F147">
        <v>103.9</v>
      </c>
      <c r="G147">
        <v>0.3</v>
      </c>
      <c r="H147">
        <v>779.1</v>
      </c>
      <c r="J147">
        <v>0</v>
      </c>
      <c r="K147">
        <v>0.85589999999999999</v>
      </c>
      <c r="L147">
        <v>10.4543</v>
      </c>
      <c r="M147">
        <v>3.8763999999999998</v>
      </c>
      <c r="N147">
        <v>88.9572</v>
      </c>
      <c r="O147">
        <v>0.25679999999999997</v>
      </c>
      <c r="P147">
        <v>89.2</v>
      </c>
      <c r="Q147">
        <v>70.523399999999995</v>
      </c>
      <c r="R147">
        <v>0.2036</v>
      </c>
      <c r="S147">
        <v>70.7</v>
      </c>
      <c r="T147">
        <v>779.101</v>
      </c>
      <c r="W147">
        <v>0</v>
      </c>
      <c r="X147">
        <v>0</v>
      </c>
      <c r="Y147">
        <v>11.7</v>
      </c>
      <c r="Z147">
        <v>855</v>
      </c>
      <c r="AA147">
        <v>840</v>
      </c>
      <c r="AB147">
        <v>842</v>
      </c>
      <c r="AC147">
        <v>89</v>
      </c>
      <c r="AD147">
        <v>19.39</v>
      </c>
      <c r="AE147">
        <v>0.45</v>
      </c>
      <c r="AF147">
        <v>982</v>
      </c>
      <c r="AG147">
        <v>-3</v>
      </c>
      <c r="AH147">
        <v>48</v>
      </c>
      <c r="AI147">
        <v>35</v>
      </c>
      <c r="AJ147">
        <v>191</v>
      </c>
      <c r="AK147">
        <v>170</v>
      </c>
      <c r="AL147">
        <v>4.3</v>
      </c>
      <c r="AM147">
        <v>175</v>
      </c>
      <c r="AN147" t="s">
        <v>155</v>
      </c>
      <c r="AO147">
        <v>2</v>
      </c>
      <c r="AP147" s="28">
        <v>0.8916898148148148</v>
      </c>
      <c r="AQ147">
        <v>47.159937999999997</v>
      </c>
      <c r="AR147">
        <v>-88.490540999999993</v>
      </c>
      <c r="AS147">
        <v>312.39999999999998</v>
      </c>
      <c r="AT147">
        <v>30.6</v>
      </c>
      <c r="AU147">
        <v>12</v>
      </c>
      <c r="AV147">
        <v>12</v>
      </c>
      <c r="AW147" t="s">
        <v>230</v>
      </c>
      <c r="AX147">
        <v>1.3956</v>
      </c>
      <c r="AY147">
        <v>1.5911999999999999</v>
      </c>
      <c r="AZ147">
        <v>2.2955999999999999</v>
      </c>
      <c r="BA147">
        <v>14.686999999999999</v>
      </c>
      <c r="BB147">
        <v>12.75</v>
      </c>
      <c r="BC147">
        <v>0.87</v>
      </c>
      <c r="BD147">
        <v>16.837</v>
      </c>
      <c r="BE147">
        <v>2290.6669999999999</v>
      </c>
      <c r="BF147">
        <v>540.59</v>
      </c>
      <c r="BG147">
        <v>2.0409999999999999</v>
      </c>
      <c r="BH147">
        <v>6.0000000000000001E-3</v>
      </c>
      <c r="BI147">
        <v>2.0470000000000002</v>
      </c>
      <c r="BJ147">
        <v>1.6180000000000001</v>
      </c>
      <c r="BK147">
        <v>5.0000000000000001E-3</v>
      </c>
      <c r="BL147">
        <v>1.623</v>
      </c>
      <c r="BM147">
        <v>5.4208999999999996</v>
      </c>
      <c r="BQ147">
        <v>0</v>
      </c>
      <c r="BR147">
        <v>0.31090800000000002</v>
      </c>
      <c r="BS147">
        <v>-5</v>
      </c>
      <c r="BT147">
        <v>6.0000000000000001E-3</v>
      </c>
      <c r="BU147">
        <v>7.59781</v>
      </c>
      <c r="BW147" s="4">
        <f t="shared" si="19"/>
        <v>2.0073414019999998</v>
      </c>
      <c r="BX147" t="e">
        <v>#NAME?</v>
      </c>
      <c r="BY147" s="4">
        <f t="shared" si="20"/>
        <v>13432.447826988584</v>
      </c>
      <c r="BZ147" s="4">
        <f t="shared" si="21"/>
        <v>3170.0142232772205</v>
      </c>
      <c r="CA147" s="4">
        <f t="shared" si="22"/>
        <v>9.4879354284440023</v>
      </c>
      <c r="CB147" s="4">
        <f t="shared" si="23"/>
        <v>31.788102079142199</v>
      </c>
    </row>
    <row r="148" spans="1:80" customFormat="1" x14ac:dyDescent="0.25">
      <c r="A148" s="26">
        <v>43530</v>
      </c>
      <c r="B148" s="29">
        <v>0.68322167824074065</v>
      </c>
      <c r="C148">
        <v>11.3</v>
      </c>
      <c r="D148">
        <v>5.9385000000000003</v>
      </c>
      <c r="E148">
        <v>59385.040782999997</v>
      </c>
      <c r="F148">
        <v>113.9</v>
      </c>
      <c r="G148">
        <v>0.3</v>
      </c>
      <c r="H148">
        <v>1118.3</v>
      </c>
      <c r="J148">
        <v>0</v>
      </c>
      <c r="K148">
        <v>0.84960000000000002</v>
      </c>
      <c r="L148">
        <v>9.6013999999999999</v>
      </c>
      <c r="M148">
        <v>5.0456000000000003</v>
      </c>
      <c r="N148">
        <v>96.795599999999993</v>
      </c>
      <c r="O148">
        <v>0.25490000000000002</v>
      </c>
      <c r="P148">
        <v>97.1</v>
      </c>
      <c r="Q148">
        <v>76.737499999999997</v>
      </c>
      <c r="R148">
        <v>0.2021</v>
      </c>
      <c r="S148">
        <v>76.900000000000006</v>
      </c>
      <c r="T148">
        <v>1118.3308</v>
      </c>
      <c r="W148">
        <v>0</v>
      </c>
      <c r="X148">
        <v>0</v>
      </c>
      <c r="Y148">
        <v>11.8</v>
      </c>
      <c r="Z148">
        <v>856</v>
      </c>
      <c r="AA148">
        <v>841</v>
      </c>
      <c r="AB148">
        <v>842</v>
      </c>
      <c r="AC148">
        <v>89</v>
      </c>
      <c r="AD148">
        <v>19.39</v>
      </c>
      <c r="AE148">
        <v>0.45</v>
      </c>
      <c r="AF148">
        <v>982</v>
      </c>
      <c r="AG148">
        <v>-3</v>
      </c>
      <c r="AH148">
        <v>48</v>
      </c>
      <c r="AI148">
        <v>35</v>
      </c>
      <c r="AJ148">
        <v>191</v>
      </c>
      <c r="AK148">
        <v>170</v>
      </c>
      <c r="AL148">
        <v>4.4000000000000004</v>
      </c>
      <c r="AM148">
        <v>174.8</v>
      </c>
      <c r="AN148" t="s">
        <v>155</v>
      </c>
      <c r="AO148">
        <v>2</v>
      </c>
      <c r="AP148" s="28">
        <v>0.89170138888888895</v>
      </c>
      <c r="AQ148">
        <v>47.159827</v>
      </c>
      <c r="AR148">
        <v>-88.490460999999996</v>
      </c>
      <c r="AS148">
        <v>312.10000000000002</v>
      </c>
      <c r="AT148">
        <v>31.1</v>
      </c>
      <c r="AU148">
        <v>12</v>
      </c>
      <c r="AV148">
        <v>12</v>
      </c>
      <c r="AW148" t="s">
        <v>230</v>
      </c>
      <c r="AX148">
        <v>0.92247800000000002</v>
      </c>
      <c r="AY148">
        <v>1.2179819999999999</v>
      </c>
      <c r="AZ148">
        <v>1.5359640000000001</v>
      </c>
      <c r="BA148">
        <v>14.686999999999999</v>
      </c>
      <c r="BB148">
        <v>12.19</v>
      </c>
      <c r="BC148">
        <v>0.83</v>
      </c>
      <c r="BD148">
        <v>17.696000000000002</v>
      </c>
      <c r="BE148">
        <v>2053.6849999999999</v>
      </c>
      <c r="BF148">
        <v>686.90099999999995</v>
      </c>
      <c r="BG148">
        <v>2.1680000000000001</v>
      </c>
      <c r="BH148">
        <v>6.0000000000000001E-3</v>
      </c>
      <c r="BI148">
        <v>2.1739999999999999</v>
      </c>
      <c r="BJ148">
        <v>1.7190000000000001</v>
      </c>
      <c r="BK148">
        <v>5.0000000000000001E-3</v>
      </c>
      <c r="BL148">
        <v>1.7230000000000001</v>
      </c>
      <c r="BM148">
        <v>7.5960000000000001</v>
      </c>
      <c r="BQ148">
        <v>0</v>
      </c>
      <c r="BR148">
        <v>0.40082400000000001</v>
      </c>
      <c r="BS148">
        <v>-5</v>
      </c>
      <c r="BT148">
        <v>5.6319999999999999E-3</v>
      </c>
      <c r="BU148">
        <v>9.7951359999999994</v>
      </c>
      <c r="BW148" s="4">
        <f t="shared" si="19"/>
        <v>2.5878749311999996</v>
      </c>
      <c r="BX148" t="e">
        <v>#NAME?</v>
      </c>
      <c r="BY148" s="4">
        <f t="shared" si="20"/>
        <v>15525.624407620289</v>
      </c>
      <c r="BZ148" s="4">
        <f t="shared" si="21"/>
        <v>5192.8932291070842</v>
      </c>
      <c r="CA148" s="4">
        <f t="shared" si="22"/>
        <v>12.9954439734912</v>
      </c>
      <c r="CB148" s="4">
        <f t="shared" si="23"/>
        <v>57.424893788620807</v>
      </c>
    </row>
    <row r="149" spans="1:80" customFormat="1" x14ac:dyDescent="0.25">
      <c r="A149" s="26">
        <v>43530</v>
      </c>
      <c r="B149" s="29">
        <v>0.6832332523148148</v>
      </c>
      <c r="C149">
        <v>11.304</v>
      </c>
      <c r="D149">
        <v>6.1151999999999997</v>
      </c>
      <c r="E149">
        <v>61152.422680000003</v>
      </c>
      <c r="F149">
        <v>106.4</v>
      </c>
      <c r="G149">
        <v>0.3</v>
      </c>
      <c r="H149">
        <v>1367.5</v>
      </c>
      <c r="J149">
        <v>0</v>
      </c>
      <c r="K149">
        <v>0.8478</v>
      </c>
      <c r="L149">
        <v>9.5839999999999996</v>
      </c>
      <c r="M149">
        <v>5.1847000000000003</v>
      </c>
      <c r="N149">
        <v>90.247</v>
      </c>
      <c r="O149">
        <v>0.25440000000000002</v>
      </c>
      <c r="P149">
        <v>90.5</v>
      </c>
      <c r="Q149">
        <v>71.405299999999997</v>
      </c>
      <c r="R149">
        <v>0.20119999999999999</v>
      </c>
      <c r="S149">
        <v>71.599999999999994</v>
      </c>
      <c r="T149">
        <v>1367.4585</v>
      </c>
      <c r="W149">
        <v>0</v>
      </c>
      <c r="X149">
        <v>0</v>
      </c>
      <c r="Y149">
        <v>11.7</v>
      </c>
      <c r="Z149">
        <v>857</v>
      </c>
      <c r="AA149">
        <v>842</v>
      </c>
      <c r="AB149">
        <v>844</v>
      </c>
      <c r="AC149">
        <v>89</v>
      </c>
      <c r="AD149">
        <v>18.86</v>
      </c>
      <c r="AE149">
        <v>0.43</v>
      </c>
      <c r="AF149">
        <v>982</v>
      </c>
      <c r="AG149">
        <v>-3.4</v>
      </c>
      <c r="AH149">
        <v>48</v>
      </c>
      <c r="AI149">
        <v>35</v>
      </c>
      <c r="AJ149">
        <v>191</v>
      </c>
      <c r="AK149">
        <v>170</v>
      </c>
      <c r="AL149">
        <v>4.4000000000000004</v>
      </c>
      <c r="AM149">
        <v>174.4</v>
      </c>
      <c r="AN149" t="s">
        <v>155</v>
      </c>
      <c r="AO149">
        <v>2</v>
      </c>
      <c r="AP149" s="28">
        <v>0.89171296296296287</v>
      </c>
      <c r="AQ149">
        <v>47.159726999999997</v>
      </c>
      <c r="AR149">
        <v>-88.490328000000005</v>
      </c>
      <c r="AS149">
        <v>311.89999999999998</v>
      </c>
      <c r="AT149">
        <v>31.8</v>
      </c>
      <c r="AU149">
        <v>12</v>
      </c>
      <c r="AV149">
        <v>12</v>
      </c>
      <c r="AW149" t="s">
        <v>230</v>
      </c>
      <c r="AX149">
        <v>1.186787</v>
      </c>
      <c r="AY149">
        <v>1.0088090000000001</v>
      </c>
      <c r="AZ149">
        <v>1.6911910000000001</v>
      </c>
      <c r="BA149">
        <v>14.686999999999999</v>
      </c>
      <c r="BB149">
        <v>12.03</v>
      </c>
      <c r="BC149">
        <v>0.82</v>
      </c>
      <c r="BD149">
        <v>17.948</v>
      </c>
      <c r="BE149">
        <v>2029.751</v>
      </c>
      <c r="BF149">
        <v>698.87099999999998</v>
      </c>
      <c r="BG149">
        <v>2.0019999999999998</v>
      </c>
      <c r="BH149">
        <v>6.0000000000000001E-3</v>
      </c>
      <c r="BI149">
        <v>2.0070000000000001</v>
      </c>
      <c r="BJ149">
        <v>1.5840000000000001</v>
      </c>
      <c r="BK149">
        <v>4.0000000000000001E-3</v>
      </c>
      <c r="BL149">
        <v>1.5880000000000001</v>
      </c>
      <c r="BM149">
        <v>9.1965000000000003</v>
      </c>
      <c r="BQ149">
        <v>0</v>
      </c>
      <c r="BR149">
        <v>0.41364800000000002</v>
      </c>
      <c r="BS149">
        <v>-5</v>
      </c>
      <c r="BT149">
        <v>5.3680000000000004E-3</v>
      </c>
      <c r="BU149">
        <v>10.108523</v>
      </c>
      <c r="BW149" s="4">
        <f t="shared" si="19"/>
        <v>2.6706717765999999</v>
      </c>
      <c r="BX149" t="e">
        <v>#NAME?</v>
      </c>
      <c r="BY149" s="4">
        <f t="shared" si="20"/>
        <v>15835.626206587203</v>
      </c>
      <c r="BZ149" s="4">
        <f t="shared" si="21"/>
        <v>5452.4224511399698</v>
      </c>
      <c r="CA149" s="4">
        <f t="shared" si="22"/>
        <v>12.357984753417602</v>
      </c>
      <c r="CB149" s="4">
        <f t="shared" si="23"/>
        <v>71.748867919700103</v>
      </c>
    </row>
    <row r="150" spans="1:80" customFormat="1" x14ac:dyDescent="0.25">
      <c r="A150" s="26">
        <v>43530</v>
      </c>
      <c r="B150" s="29">
        <v>0.68324482638888895</v>
      </c>
      <c r="C150">
        <v>11.586</v>
      </c>
      <c r="D150">
        <v>5.6101000000000001</v>
      </c>
      <c r="E150">
        <v>56100.789685999996</v>
      </c>
      <c r="F150">
        <v>94.7</v>
      </c>
      <c r="G150">
        <v>0.4</v>
      </c>
      <c r="H150">
        <v>1432.8</v>
      </c>
      <c r="J150">
        <v>0</v>
      </c>
      <c r="K150">
        <v>0.85040000000000004</v>
      </c>
      <c r="L150">
        <v>9.8529</v>
      </c>
      <c r="M150">
        <v>4.7709000000000001</v>
      </c>
      <c r="N150">
        <v>80.558400000000006</v>
      </c>
      <c r="O150">
        <v>0.32250000000000001</v>
      </c>
      <c r="P150">
        <v>80.900000000000006</v>
      </c>
      <c r="Q150">
        <v>63.5321</v>
      </c>
      <c r="R150">
        <v>0.25430000000000003</v>
      </c>
      <c r="S150">
        <v>63.8</v>
      </c>
      <c r="T150">
        <v>1432.7802999999999</v>
      </c>
      <c r="W150">
        <v>0</v>
      </c>
      <c r="X150">
        <v>0</v>
      </c>
      <c r="Y150">
        <v>11.7</v>
      </c>
      <c r="Z150">
        <v>857</v>
      </c>
      <c r="AA150">
        <v>843</v>
      </c>
      <c r="AB150">
        <v>845</v>
      </c>
      <c r="AC150">
        <v>89</v>
      </c>
      <c r="AD150">
        <v>17.98</v>
      </c>
      <c r="AE150">
        <v>0.41</v>
      </c>
      <c r="AF150">
        <v>982</v>
      </c>
      <c r="AG150">
        <v>-4</v>
      </c>
      <c r="AH150">
        <v>48</v>
      </c>
      <c r="AI150">
        <v>35</v>
      </c>
      <c r="AJ150">
        <v>191</v>
      </c>
      <c r="AK150">
        <v>170</v>
      </c>
      <c r="AL150">
        <v>4.5</v>
      </c>
      <c r="AM150">
        <v>174.1</v>
      </c>
      <c r="AN150" t="s">
        <v>155</v>
      </c>
      <c r="AO150">
        <v>2</v>
      </c>
      <c r="AP150" s="28">
        <v>0.89172453703703702</v>
      </c>
      <c r="AQ150">
        <v>47.159629000000002</v>
      </c>
      <c r="AR150">
        <v>-88.490168999999995</v>
      </c>
      <c r="AS150">
        <v>312.10000000000002</v>
      </c>
      <c r="AT150">
        <v>33.700000000000003</v>
      </c>
      <c r="AU150">
        <v>12</v>
      </c>
      <c r="AV150">
        <v>12</v>
      </c>
      <c r="AW150" t="s">
        <v>230</v>
      </c>
      <c r="AX150">
        <v>1.2</v>
      </c>
      <c r="AY150">
        <v>1.0955999999999999</v>
      </c>
      <c r="AZ150">
        <v>1.7956000000000001</v>
      </c>
      <c r="BA150">
        <v>14.686999999999999</v>
      </c>
      <c r="BB150">
        <v>12.24</v>
      </c>
      <c r="BC150">
        <v>0.83</v>
      </c>
      <c r="BD150">
        <v>17.591000000000001</v>
      </c>
      <c r="BE150">
        <v>2106.3200000000002</v>
      </c>
      <c r="BF150">
        <v>649.13599999999997</v>
      </c>
      <c r="BG150">
        <v>1.8029999999999999</v>
      </c>
      <c r="BH150">
        <v>7.0000000000000001E-3</v>
      </c>
      <c r="BI150">
        <v>1.8109999999999999</v>
      </c>
      <c r="BJ150">
        <v>1.4219999999999999</v>
      </c>
      <c r="BK150">
        <v>6.0000000000000001E-3</v>
      </c>
      <c r="BL150">
        <v>1.4279999999999999</v>
      </c>
      <c r="BM150">
        <v>9.7264999999999997</v>
      </c>
      <c r="BQ150">
        <v>0</v>
      </c>
      <c r="BR150">
        <v>0.38384800000000002</v>
      </c>
      <c r="BS150">
        <v>-5</v>
      </c>
      <c r="BT150">
        <v>5.6319999999999999E-3</v>
      </c>
      <c r="BU150">
        <v>9.3802859999999999</v>
      </c>
      <c r="BW150" s="4">
        <f t="shared" si="19"/>
        <v>2.4782715611999997</v>
      </c>
      <c r="BX150" t="e">
        <v>#NAME?</v>
      </c>
      <c r="BY150" s="4">
        <f t="shared" si="20"/>
        <v>15249.134877003939</v>
      </c>
      <c r="BZ150" s="4">
        <f t="shared" si="21"/>
        <v>4699.5529727291323</v>
      </c>
      <c r="CA150" s="4">
        <f t="shared" si="22"/>
        <v>10.294860132885601</v>
      </c>
      <c r="CB150" s="4">
        <f t="shared" si="23"/>
        <v>70.416988103032196</v>
      </c>
    </row>
    <row r="151" spans="1:80" customFormat="1" x14ac:dyDescent="0.25">
      <c r="A151" s="26">
        <v>43530</v>
      </c>
      <c r="B151" s="29">
        <v>0.68325640046296299</v>
      </c>
      <c r="C151">
        <v>11.638999999999999</v>
      </c>
      <c r="D151">
        <v>5.2908999999999997</v>
      </c>
      <c r="E151">
        <v>52909.305912999997</v>
      </c>
      <c r="F151">
        <v>87.3</v>
      </c>
      <c r="G151">
        <v>0.4</v>
      </c>
      <c r="H151">
        <v>1434.4</v>
      </c>
      <c r="J151">
        <v>0</v>
      </c>
      <c r="K151">
        <v>0.85299999999999998</v>
      </c>
      <c r="L151">
        <v>9.9277999999999995</v>
      </c>
      <c r="M151">
        <v>4.5129000000000001</v>
      </c>
      <c r="N151">
        <v>74.427400000000006</v>
      </c>
      <c r="O151">
        <v>0.3412</v>
      </c>
      <c r="P151">
        <v>74.8</v>
      </c>
      <c r="Q151">
        <v>58.696899999999999</v>
      </c>
      <c r="R151">
        <v>0.26910000000000001</v>
      </c>
      <c r="S151">
        <v>59</v>
      </c>
      <c r="T151">
        <v>1434.4</v>
      </c>
      <c r="W151">
        <v>0</v>
      </c>
      <c r="X151">
        <v>0</v>
      </c>
      <c r="Y151">
        <v>11.9</v>
      </c>
      <c r="Z151">
        <v>855</v>
      </c>
      <c r="AA151">
        <v>841</v>
      </c>
      <c r="AB151">
        <v>843</v>
      </c>
      <c r="AC151">
        <v>89</v>
      </c>
      <c r="AD151">
        <v>17.98</v>
      </c>
      <c r="AE151">
        <v>0.41</v>
      </c>
      <c r="AF151">
        <v>982</v>
      </c>
      <c r="AG151">
        <v>-4</v>
      </c>
      <c r="AH151">
        <v>48</v>
      </c>
      <c r="AI151">
        <v>35</v>
      </c>
      <c r="AJ151">
        <v>191</v>
      </c>
      <c r="AK151">
        <v>170</v>
      </c>
      <c r="AL151">
        <v>4.7</v>
      </c>
      <c r="AM151">
        <v>174.3</v>
      </c>
      <c r="AN151" t="s">
        <v>155</v>
      </c>
      <c r="AO151">
        <v>2</v>
      </c>
      <c r="AP151" s="28">
        <v>0.89173611111111117</v>
      </c>
      <c r="AQ151">
        <v>47.159534000000001</v>
      </c>
      <c r="AR151">
        <v>-88.489994999999993</v>
      </c>
      <c r="AS151">
        <v>312.5</v>
      </c>
      <c r="AT151">
        <v>35.5</v>
      </c>
      <c r="AU151">
        <v>12</v>
      </c>
      <c r="AV151">
        <v>12</v>
      </c>
      <c r="AW151" t="s">
        <v>230</v>
      </c>
      <c r="AX151">
        <v>1.2</v>
      </c>
      <c r="AY151">
        <v>1.1000000000000001</v>
      </c>
      <c r="AZ151">
        <v>1.8</v>
      </c>
      <c r="BA151">
        <v>14.686999999999999</v>
      </c>
      <c r="BB151">
        <v>12.46</v>
      </c>
      <c r="BC151">
        <v>0.85</v>
      </c>
      <c r="BD151">
        <v>17.239999999999998</v>
      </c>
      <c r="BE151">
        <v>2149.0300000000002</v>
      </c>
      <c r="BF151">
        <v>621.75900000000001</v>
      </c>
      <c r="BG151">
        <v>1.6870000000000001</v>
      </c>
      <c r="BH151">
        <v>8.0000000000000002E-3</v>
      </c>
      <c r="BI151">
        <v>1.6950000000000001</v>
      </c>
      <c r="BJ151">
        <v>1.331</v>
      </c>
      <c r="BK151">
        <v>6.0000000000000001E-3</v>
      </c>
      <c r="BL151">
        <v>1.337</v>
      </c>
      <c r="BM151">
        <v>9.8598999999999997</v>
      </c>
      <c r="BQ151">
        <v>0</v>
      </c>
      <c r="BR151">
        <v>0.390824</v>
      </c>
      <c r="BS151">
        <v>-5</v>
      </c>
      <c r="BT151">
        <v>5.0000000000000001E-3</v>
      </c>
      <c r="BU151">
        <v>9.5507620000000006</v>
      </c>
      <c r="BW151" s="4">
        <f t="shared" si="19"/>
        <v>2.5233113203999999</v>
      </c>
      <c r="BX151" t="e">
        <v>#NAME?</v>
      </c>
      <c r="BY151" s="4">
        <f t="shared" si="20"/>
        <v>15841.09780017175</v>
      </c>
      <c r="BZ151" s="4">
        <f t="shared" si="21"/>
        <v>4583.1585073903052</v>
      </c>
      <c r="CA151" s="4">
        <f t="shared" si="22"/>
        <v>9.8111711665396015</v>
      </c>
      <c r="CB151" s="4">
        <f t="shared" si="23"/>
        <v>72.680065052564842</v>
      </c>
    </row>
    <row r="152" spans="1:80" customFormat="1" x14ac:dyDescent="0.25">
      <c r="A152" s="26">
        <v>43530</v>
      </c>
      <c r="B152" s="29">
        <v>0.68326797453703703</v>
      </c>
      <c r="C152">
        <v>11.997</v>
      </c>
      <c r="D152">
        <v>4.9276</v>
      </c>
      <c r="E152">
        <v>49276.058269000001</v>
      </c>
      <c r="F152">
        <v>84.9</v>
      </c>
      <c r="G152">
        <v>0.4</v>
      </c>
      <c r="H152">
        <v>1437.9</v>
      </c>
      <c r="J152">
        <v>0</v>
      </c>
      <c r="K152">
        <v>0.85360000000000003</v>
      </c>
      <c r="L152">
        <v>10.2409</v>
      </c>
      <c r="M152">
        <v>4.2062999999999997</v>
      </c>
      <c r="N152">
        <v>72.447000000000003</v>
      </c>
      <c r="O152">
        <v>0.34150000000000003</v>
      </c>
      <c r="P152">
        <v>72.8</v>
      </c>
      <c r="Q152">
        <v>57.134999999999998</v>
      </c>
      <c r="R152">
        <v>0.26929999999999998</v>
      </c>
      <c r="S152">
        <v>57.4</v>
      </c>
      <c r="T152">
        <v>1437.8689999999999</v>
      </c>
      <c r="W152">
        <v>0</v>
      </c>
      <c r="X152">
        <v>0</v>
      </c>
      <c r="Y152">
        <v>12.1</v>
      </c>
      <c r="Z152">
        <v>854</v>
      </c>
      <c r="AA152">
        <v>840</v>
      </c>
      <c r="AB152">
        <v>843</v>
      </c>
      <c r="AC152">
        <v>89</v>
      </c>
      <c r="AD152">
        <v>17.98</v>
      </c>
      <c r="AE152">
        <v>0.41</v>
      </c>
      <c r="AF152">
        <v>982</v>
      </c>
      <c r="AG152">
        <v>-4</v>
      </c>
      <c r="AH152">
        <v>48</v>
      </c>
      <c r="AI152">
        <v>35</v>
      </c>
      <c r="AJ152">
        <v>191.4</v>
      </c>
      <c r="AK152">
        <v>170</v>
      </c>
      <c r="AL152">
        <v>4.8</v>
      </c>
      <c r="AM152">
        <v>174.6</v>
      </c>
      <c r="AN152" t="s">
        <v>155</v>
      </c>
      <c r="AO152">
        <v>2</v>
      </c>
      <c r="AP152" s="28">
        <v>0.89174768518518521</v>
      </c>
      <c r="AQ152">
        <v>47.159433999999997</v>
      </c>
      <c r="AR152">
        <v>-88.489832000000007</v>
      </c>
      <c r="AS152">
        <v>312.5</v>
      </c>
      <c r="AT152">
        <v>36.1</v>
      </c>
      <c r="AU152">
        <v>12</v>
      </c>
      <c r="AV152">
        <v>12</v>
      </c>
      <c r="AW152" t="s">
        <v>230</v>
      </c>
      <c r="AX152">
        <v>1.2956000000000001</v>
      </c>
      <c r="AY152">
        <v>1.1956</v>
      </c>
      <c r="AZ152">
        <v>1.8956</v>
      </c>
      <c r="BA152">
        <v>14.686999999999999</v>
      </c>
      <c r="BB152">
        <v>12.51</v>
      </c>
      <c r="BC152">
        <v>0.85</v>
      </c>
      <c r="BD152">
        <v>17.146999999999998</v>
      </c>
      <c r="BE152">
        <v>2215.7660000000001</v>
      </c>
      <c r="BF152">
        <v>579.25099999999998</v>
      </c>
      <c r="BG152">
        <v>1.6419999999999999</v>
      </c>
      <c r="BH152">
        <v>8.0000000000000002E-3</v>
      </c>
      <c r="BI152">
        <v>1.649</v>
      </c>
      <c r="BJ152">
        <v>1.2949999999999999</v>
      </c>
      <c r="BK152">
        <v>6.0000000000000001E-3</v>
      </c>
      <c r="BL152">
        <v>1.3009999999999999</v>
      </c>
      <c r="BM152">
        <v>9.8790999999999993</v>
      </c>
      <c r="BQ152">
        <v>0</v>
      </c>
      <c r="BR152">
        <v>0.39628799999999997</v>
      </c>
      <c r="BS152">
        <v>-5</v>
      </c>
      <c r="BT152">
        <v>5.0000000000000001E-3</v>
      </c>
      <c r="BU152">
        <v>9.6842880000000005</v>
      </c>
      <c r="BW152" s="4">
        <f t="shared" si="19"/>
        <v>2.5585888896000002</v>
      </c>
      <c r="BX152" t="e">
        <v>#NAME?</v>
      </c>
      <c r="BY152" s="4">
        <f t="shared" si="20"/>
        <v>16561.373994100457</v>
      </c>
      <c r="BZ152" s="4">
        <f t="shared" si="21"/>
        <v>4329.5151416966792</v>
      </c>
      <c r="CA152" s="4">
        <f t="shared" si="22"/>
        <v>9.6792618545280007</v>
      </c>
      <c r="CB152" s="4">
        <f t="shared" si="23"/>
        <v>73.839687866461432</v>
      </c>
    </row>
    <row r="153" spans="1:80" customFormat="1" x14ac:dyDescent="0.25">
      <c r="A153" s="26"/>
      <c r="B153" s="27"/>
      <c r="AP153" s="28"/>
      <c r="BW153" s="4">
        <f t="shared" si="19"/>
        <v>0</v>
      </c>
      <c r="BX153" t="e">
        <v>#NAME?</v>
      </c>
      <c r="BY153" s="4">
        <f t="shared" si="20"/>
        <v>0</v>
      </c>
      <c r="BZ153" s="4">
        <f t="shared" si="21"/>
        <v>0</v>
      </c>
      <c r="CA153" s="4">
        <f t="shared" si="22"/>
        <v>0</v>
      </c>
      <c r="CB153" s="4">
        <f t="shared" si="23"/>
        <v>0</v>
      </c>
    </row>
    <row r="154" spans="1:80" customFormat="1" x14ac:dyDescent="0.25">
      <c r="A154" s="26"/>
      <c r="B154" s="27"/>
      <c r="AP154" s="28"/>
      <c r="BW154" s="4">
        <f t="shared" si="19"/>
        <v>0</v>
      </c>
      <c r="BX154" t="e">
        <v>#NAME?</v>
      </c>
      <c r="BY154" s="4">
        <f t="shared" si="20"/>
        <v>0</v>
      </c>
      <c r="BZ154" s="4">
        <f t="shared" si="21"/>
        <v>0</v>
      </c>
      <c r="CA154" s="4">
        <f t="shared" si="22"/>
        <v>0</v>
      </c>
      <c r="CB154" s="4">
        <f t="shared" si="23"/>
        <v>0</v>
      </c>
    </row>
    <row r="155" spans="1:80" customFormat="1" x14ac:dyDescent="0.25">
      <c r="A155" s="26"/>
      <c r="B155" s="27"/>
      <c r="AP155" s="28"/>
      <c r="BW155" s="4">
        <f t="shared" si="19"/>
        <v>0</v>
      </c>
      <c r="BX155" t="e">
        <v>#NAME?</v>
      </c>
      <c r="BY155" s="4">
        <f t="shared" si="20"/>
        <v>0</v>
      </c>
      <c r="BZ155" s="4">
        <f t="shared" si="21"/>
        <v>0</v>
      </c>
      <c r="CA155" s="4">
        <f t="shared" si="22"/>
        <v>0</v>
      </c>
      <c r="CB155" s="4">
        <f t="shared" si="23"/>
        <v>0</v>
      </c>
    </row>
    <row r="156" spans="1:80" customFormat="1" x14ac:dyDescent="0.25">
      <c r="A156" s="26"/>
      <c r="B156" s="27"/>
      <c r="AP156" s="28"/>
      <c r="BW156" s="4">
        <f t="shared" si="19"/>
        <v>0</v>
      </c>
      <c r="BX156" t="e">
        <v>#NAME?</v>
      </c>
      <c r="BY156" s="4">
        <f t="shared" si="20"/>
        <v>0</v>
      </c>
      <c r="BZ156" s="4">
        <f t="shared" si="21"/>
        <v>0</v>
      </c>
      <c r="CA156" s="4">
        <f t="shared" si="22"/>
        <v>0</v>
      </c>
      <c r="CB156" s="4">
        <f t="shared" si="23"/>
        <v>0</v>
      </c>
    </row>
    <row r="157" spans="1:80" customFormat="1" x14ac:dyDescent="0.25">
      <c r="A157" s="26"/>
      <c r="B157" s="27"/>
      <c r="AP157" s="28"/>
      <c r="BW157" s="4">
        <f t="shared" si="19"/>
        <v>0</v>
      </c>
      <c r="BX157" t="e">
        <v>#NAME?</v>
      </c>
      <c r="BY157" s="4">
        <f t="shared" si="20"/>
        <v>0</v>
      </c>
      <c r="BZ157" s="4">
        <f t="shared" si="21"/>
        <v>0</v>
      </c>
      <c r="CA157" s="4">
        <f t="shared" si="22"/>
        <v>0</v>
      </c>
      <c r="CB157" s="4">
        <f t="shared" si="23"/>
        <v>0</v>
      </c>
    </row>
    <row r="158" spans="1:80" customFormat="1" x14ac:dyDescent="0.25">
      <c r="A158" s="26"/>
      <c r="B158" s="27"/>
      <c r="AP158" s="28"/>
      <c r="BW158" s="4">
        <f t="shared" si="19"/>
        <v>0</v>
      </c>
      <c r="BX158" t="e">
        <v>#NAME?</v>
      </c>
      <c r="BY158" s="4">
        <f t="shared" si="20"/>
        <v>0</v>
      </c>
      <c r="BZ158" s="4">
        <f t="shared" si="21"/>
        <v>0</v>
      </c>
      <c r="CA158" s="4">
        <f t="shared" si="22"/>
        <v>0</v>
      </c>
      <c r="CB158" s="4">
        <f t="shared" si="23"/>
        <v>0</v>
      </c>
    </row>
    <row r="159" spans="1:80" customFormat="1" x14ac:dyDescent="0.25">
      <c r="A159" s="26"/>
      <c r="B159" s="27"/>
      <c r="AP159" s="28"/>
      <c r="BW159" s="4">
        <f t="shared" si="19"/>
        <v>0</v>
      </c>
      <c r="BX159" t="e">
        <v>#NAME?</v>
      </c>
      <c r="BY159" s="4">
        <f t="shared" si="20"/>
        <v>0</v>
      </c>
      <c r="BZ159" s="4">
        <f t="shared" si="21"/>
        <v>0</v>
      </c>
      <c r="CA159" s="4">
        <f t="shared" si="22"/>
        <v>0</v>
      </c>
      <c r="CB159" s="4">
        <f t="shared" si="23"/>
        <v>0</v>
      </c>
    </row>
    <row r="160" spans="1:80" customFormat="1" x14ac:dyDescent="0.25">
      <c r="A160" s="26"/>
      <c r="B160" s="27"/>
      <c r="AP160" s="28"/>
      <c r="BW160" s="4">
        <f t="shared" si="19"/>
        <v>0</v>
      </c>
      <c r="BX160" t="e">
        <v>#NAME?</v>
      </c>
      <c r="BY160" s="4">
        <f t="shared" si="20"/>
        <v>0</v>
      </c>
      <c r="BZ160" s="4">
        <f t="shared" si="21"/>
        <v>0</v>
      </c>
      <c r="CA160" s="4">
        <f t="shared" si="22"/>
        <v>0</v>
      </c>
      <c r="CB160" s="4">
        <f t="shared" si="23"/>
        <v>0</v>
      </c>
    </row>
    <row r="161" spans="1:80" customFormat="1" x14ac:dyDescent="0.25">
      <c r="A161" s="26"/>
      <c r="B161" s="27"/>
      <c r="AP161" s="28"/>
      <c r="BW161" s="4">
        <f t="shared" si="19"/>
        <v>0</v>
      </c>
      <c r="BX161" t="e">
        <v>#NAME?</v>
      </c>
      <c r="BY161" s="4">
        <f t="shared" si="20"/>
        <v>0</v>
      </c>
      <c r="BZ161" s="4">
        <f t="shared" si="21"/>
        <v>0</v>
      </c>
      <c r="CA161" s="4">
        <f t="shared" si="22"/>
        <v>0</v>
      </c>
      <c r="CB161" s="4">
        <f t="shared" si="23"/>
        <v>0</v>
      </c>
    </row>
    <row r="162" spans="1:80" customFormat="1" x14ac:dyDescent="0.25">
      <c r="A162" s="26"/>
      <c r="B162" s="27"/>
      <c r="AP162" s="28"/>
      <c r="BW162" s="4">
        <f t="shared" si="19"/>
        <v>0</v>
      </c>
      <c r="BX162" t="e">
        <v>#NAME?</v>
      </c>
      <c r="BY162" s="4">
        <f>BE162*$BU162*0.7403</f>
        <v>0</v>
      </c>
      <c r="BZ162" s="4">
        <f>BF162*$BU162*0.7403</f>
        <v>0</v>
      </c>
      <c r="CA162" s="4">
        <f>BJ162*$BU162*0.7403</f>
        <v>0</v>
      </c>
      <c r="CB162" s="4">
        <f>BM162*$BU162*0.7403</f>
        <v>0</v>
      </c>
    </row>
    <row r="163" spans="1:80" customFormat="1" x14ac:dyDescent="0.25">
      <c r="A163" s="26"/>
      <c r="B163" s="27"/>
      <c r="AP163" s="28"/>
      <c r="BW163" s="4">
        <f t="shared" si="19"/>
        <v>0</v>
      </c>
      <c r="BX163" t="e">
        <v>#NAME?</v>
      </c>
      <c r="BY163" s="4">
        <f t="shared" ref="BY163:BY189" si="24">BE163*$BU163*0.7403</f>
        <v>0</v>
      </c>
      <c r="BZ163" s="4">
        <f t="shared" ref="BZ163:BZ189" si="25">BF163*$BU163*0.7403</f>
        <v>0</v>
      </c>
      <c r="CA163" s="4">
        <f t="shared" ref="CA163:CA189" si="26">BJ163*$BU163*0.7403</f>
        <v>0</v>
      </c>
      <c r="CB163" s="4">
        <f t="shared" ref="CB163:CB189" si="27">BM163*$BU163*0.7403</f>
        <v>0</v>
      </c>
    </row>
    <row r="164" spans="1:80" customFormat="1" x14ac:dyDescent="0.25">
      <c r="A164" s="26"/>
      <c r="B164" s="27"/>
      <c r="AP164" s="28"/>
      <c r="BW164" s="4">
        <f t="shared" si="19"/>
        <v>0</v>
      </c>
      <c r="BX164" t="e">
        <v>#NAME?</v>
      </c>
      <c r="BY164" s="4">
        <f t="shared" si="24"/>
        <v>0</v>
      </c>
      <c r="BZ164" s="4">
        <f t="shared" si="25"/>
        <v>0</v>
      </c>
      <c r="CA164" s="4">
        <f t="shared" si="26"/>
        <v>0</v>
      </c>
      <c r="CB164" s="4">
        <f t="shared" si="27"/>
        <v>0</v>
      </c>
    </row>
    <row r="165" spans="1:80" customFormat="1" x14ac:dyDescent="0.25">
      <c r="A165" s="26"/>
      <c r="B165" s="27"/>
      <c r="AP165" s="28"/>
      <c r="BW165" s="4">
        <f t="shared" si="19"/>
        <v>0</v>
      </c>
      <c r="BX165" t="e">
        <v>#NAME?</v>
      </c>
      <c r="BY165" s="4">
        <f t="shared" si="24"/>
        <v>0</v>
      </c>
      <c r="BZ165" s="4">
        <f t="shared" si="25"/>
        <v>0</v>
      </c>
      <c r="CA165" s="4">
        <f t="shared" si="26"/>
        <v>0</v>
      </c>
      <c r="CB165" s="4">
        <f t="shared" si="27"/>
        <v>0</v>
      </c>
    </row>
    <row r="166" spans="1:80" customFormat="1" x14ac:dyDescent="0.25">
      <c r="A166" s="26"/>
      <c r="B166" s="27"/>
      <c r="AP166" s="28"/>
      <c r="BW166" s="4">
        <f t="shared" si="19"/>
        <v>0</v>
      </c>
      <c r="BX166" t="e">
        <v>#NAME?</v>
      </c>
      <c r="BY166" s="4">
        <f t="shared" si="24"/>
        <v>0</v>
      </c>
      <c r="BZ166" s="4">
        <f t="shared" si="25"/>
        <v>0</v>
      </c>
      <c r="CA166" s="4">
        <f t="shared" si="26"/>
        <v>0</v>
      </c>
      <c r="CB166" s="4">
        <f t="shared" si="27"/>
        <v>0</v>
      </c>
    </row>
    <row r="167" spans="1:80" customFormat="1" x14ac:dyDescent="0.25">
      <c r="A167" s="26"/>
      <c r="B167" s="27"/>
      <c r="AP167" s="28"/>
      <c r="BW167" s="4">
        <f t="shared" si="19"/>
        <v>0</v>
      </c>
      <c r="BX167" t="e">
        <v>#NAME?</v>
      </c>
      <c r="BY167" s="4">
        <f t="shared" si="24"/>
        <v>0</v>
      </c>
      <c r="BZ167" s="4">
        <f t="shared" si="25"/>
        <v>0</v>
      </c>
      <c r="CA167" s="4">
        <f t="shared" si="26"/>
        <v>0</v>
      </c>
      <c r="CB167" s="4">
        <f t="shared" si="27"/>
        <v>0</v>
      </c>
    </row>
    <row r="168" spans="1:80" customFormat="1" x14ac:dyDescent="0.25">
      <c r="A168" s="26"/>
      <c r="B168" s="27"/>
      <c r="AP168" s="28"/>
      <c r="BW168" s="4">
        <f t="shared" si="19"/>
        <v>0</v>
      </c>
      <c r="BX168" t="e">
        <v>#NAME?</v>
      </c>
      <c r="BY168" s="4">
        <f t="shared" si="24"/>
        <v>0</v>
      </c>
      <c r="BZ168" s="4">
        <f t="shared" si="25"/>
        <v>0</v>
      </c>
      <c r="CA168" s="4">
        <f t="shared" si="26"/>
        <v>0</v>
      </c>
      <c r="CB168" s="4">
        <f t="shared" si="27"/>
        <v>0</v>
      </c>
    </row>
    <row r="169" spans="1:80" customFormat="1" x14ac:dyDescent="0.25">
      <c r="A169" s="26"/>
      <c r="B169" s="27"/>
      <c r="AP169" s="28"/>
      <c r="BW169" s="4">
        <f t="shared" si="19"/>
        <v>0</v>
      </c>
      <c r="BX169" t="e">
        <v>#NAME?</v>
      </c>
      <c r="BY169" s="4">
        <f t="shared" si="24"/>
        <v>0</v>
      </c>
      <c r="BZ169" s="4">
        <f t="shared" si="25"/>
        <v>0</v>
      </c>
      <c r="CA169" s="4">
        <f t="shared" si="26"/>
        <v>0</v>
      </c>
      <c r="CB169" s="4">
        <f t="shared" si="27"/>
        <v>0</v>
      </c>
    </row>
    <row r="170" spans="1:80" customFormat="1" x14ac:dyDescent="0.25">
      <c r="A170" s="26"/>
      <c r="B170" s="27"/>
      <c r="AP170" s="28"/>
      <c r="BW170" s="4">
        <f t="shared" si="19"/>
        <v>0</v>
      </c>
      <c r="BX170" t="e">
        <v>#NAME?</v>
      </c>
      <c r="BY170" s="4">
        <f t="shared" si="24"/>
        <v>0</v>
      </c>
      <c r="BZ170" s="4">
        <f t="shared" si="25"/>
        <v>0</v>
      </c>
      <c r="CA170" s="4">
        <f t="shared" si="26"/>
        <v>0</v>
      </c>
      <c r="CB170" s="4">
        <f t="shared" si="27"/>
        <v>0</v>
      </c>
    </row>
    <row r="171" spans="1:80" customFormat="1" x14ac:dyDescent="0.25">
      <c r="A171" s="26"/>
      <c r="B171" s="27"/>
      <c r="AP171" s="28"/>
      <c r="BW171" s="4">
        <f t="shared" si="19"/>
        <v>0</v>
      </c>
      <c r="BX171" t="e">
        <v>#NAME?</v>
      </c>
      <c r="BY171" s="4">
        <f t="shared" si="24"/>
        <v>0</v>
      </c>
      <c r="BZ171" s="4">
        <f t="shared" si="25"/>
        <v>0</v>
      </c>
      <c r="CA171" s="4">
        <f t="shared" si="26"/>
        <v>0</v>
      </c>
      <c r="CB171" s="4">
        <f t="shared" si="27"/>
        <v>0</v>
      </c>
    </row>
    <row r="172" spans="1:80" customFormat="1" x14ac:dyDescent="0.25">
      <c r="A172" s="26"/>
      <c r="B172" s="27"/>
      <c r="AP172" s="28"/>
      <c r="BW172" s="4">
        <f t="shared" si="19"/>
        <v>0</v>
      </c>
      <c r="BX172" t="e">
        <v>#NAME?</v>
      </c>
      <c r="BY172" s="4">
        <f t="shared" si="24"/>
        <v>0</v>
      </c>
      <c r="BZ172" s="4">
        <f t="shared" si="25"/>
        <v>0</v>
      </c>
      <c r="CA172" s="4">
        <f t="shared" si="26"/>
        <v>0</v>
      </c>
      <c r="CB172" s="4">
        <f t="shared" si="27"/>
        <v>0</v>
      </c>
    </row>
    <row r="173" spans="1:80" customFormat="1" x14ac:dyDescent="0.25">
      <c r="A173" s="26"/>
      <c r="B173" s="27"/>
      <c r="AP173" s="28"/>
      <c r="BW173" s="4">
        <f t="shared" si="19"/>
        <v>0</v>
      </c>
      <c r="BX173" t="e">
        <v>#NAME?</v>
      </c>
      <c r="BY173" s="4">
        <f t="shared" si="24"/>
        <v>0</v>
      </c>
      <c r="BZ173" s="4">
        <f t="shared" si="25"/>
        <v>0</v>
      </c>
      <c r="CA173" s="4">
        <f t="shared" si="26"/>
        <v>0</v>
      </c>
      <c r="CB173" s="4">
        <f t="shared" si="27"/>
        <v>0</v>
      </c>
    </row>
    <row r="174" spans="1:80" customFormat="1" x14ac:dyDescent="0.25">
      <c r="A174" s="26"/>
      <c r="B174" s="27"/>
      <c r="AP174" s="28"/>
      <c r="BW174" s="4">
        <f t="shared" si="19"/>
        <v>0</v>
      </c>
      <c r="BX174" t="e">
        <v>#NAME?</v>
      </c>
      <c r="BY174" s="4">
        <f t="shared" si="24"/>
        <v>0</v>
      </c>
      <c r="BZ174" s="4">
        <f t="shared" si="25"/>
        <v>0</v>
      </c>
      <c r="CA174" s="4">
        <f t="shared" si="26"/>
        <v>0</v>
      </c>
      <c r="CB174" s="4">
        <f t="shared" si="27"/>
        <v>0</v>
      </c>
    </row>
    <row r="175" spans="1:80" customFormat="1" x14ac:dyDescent="0.25">
      <c r="A175" s="26"/>
      <c r="B175" s="27"/>
      <c r="AP175" s="28"/>
      <c r="BW175" s="4">
        <f t="shared" si="19"/>
        <v>0</v>
      </c>
      <c r="BX175" t="e">
        <v>#NAME?</v>
      </c>
      <c r="BY175" s="4">
        <f t="shared" si="24"/>
        <v>0</v>
      </c>
      <c r="BZ175" s="4">
        <f t="shared" si="25"/>
        <v>0</v>
      </c>
      <c r="CA175" s="4">
        <f t="shared" si="26"/>
        <v>0</v>
      </c>
      <c r="CB175" s="4">
        <f t="shared" si="27"/>
        <v>0</v>
      </c>
    </row>
    <row r="176" spans="1:80" customFormat="1" x14ac:dyDescent="0.25">
      <c r="A176" s="26"/>
      <c r="B176" s="27"/>
      <c r="AP176" s="28"/>
      <c r="BW176" s="4">
        <f t="shared" si="19"/>
        <v>0</v>
      </c>
      <c r="BX176" t="e">
        <v>#NAME?</v>
      </c>
      <c r="BY176" s="4">
        <f t="shared" si="24"/>
        <v>0</v>
      </c>
      <c r="BZ176" s="4">
        <f t="shared" si="25"/>
        <v>0</v>
      </c>
      <c r="CA176" s="4">
        <f t="shared" si="26"/>
        <v>0</v>
      </c>
      <c r="CB176" s="4">
        <f t="shared" si="27"/>
        <v>0</v>
      </c>
    </row>
    <row r="177" spans="1:80" customFormat="1" x14ac:dyDescent="0.25">
      <c r="A177" s="26"/>
      <c r="B177" s="27"/>
      <c r="AP177" s="28"/>
      <c r="BW177" s="4">
        <f t="shared" si="19"/>
        <v>0</v>
      </c>
      <c r="BX177" t="e">
        <v>#NAME?</v>
      </c>
      <c r="BY177" s="4">
        <f t="shared" si="24"/>
        <v>0</v>
      </c>
      <c r="BZ177" s="4">
        <f t="shared" si="25"/>
        <v>0</v>
      </c>
      <c r="CA177" s="4">
        <f t="shared" si="26"/>
        <v>0</v>
      </c>
      <c r="CB177" s="4">
        <f t="shared" si="27"/>
        <v>0</v>
      </c>
    </row>
    <row r="178" spans="1:80" customFormat="1" x14ac:dyDescent="0.25">
      <c r="A178" s="26"/>
      <c r="B178" s="27"/>
      <c r="AP178" s="28"/>
      <c r="BW178" s="4">
        <f t="shared" si="19"/>
        <v>0</v>
      </c>
      <c r="BX178" t="e">
        <v>#NAME?</v>
      </c>
      <c r="BY178" s="4">
        <f t="shared" si="24"/>
        <v>0</v>
      </c>
      <c r="BZ178" s="4">
        <f t="shared" si="25"/>
        <v>0</v>
      </c>
      <c r="CA178" s="4">
        <f t="shared" si="26"/>
        <v>0</v>
      </c>
      <c r="CB178" s="4">
        <f t="shared" si="27"/>
        <v>0</v>
      </c>
    </row>
    <row r="179" spans="1:80" customFormat="1" x14ac:dyDescent="0.25">
      <c r="A179" s="26"/>
      <c r="B179" s="27"/>
      <c r="AP179" s="28"/>
      <c r="BW179" s="4">
        <f t="shared" si="19"/>
        <v>0</v>
      </c>
      <c r="BX179" t="e">
        <v>#NAME?</v>
      </c>
      <c r="BY179" s="4">
        <f t="shared" si="24"/>
        <v>0</v>
      </c>
      <c r="BZ179" s="4">
        <f t="shared" si="25"/>
        <v>0</v>
      </c>
      <c r="CA179" s="4">
        <f t="shared" si="26"/>
        <v>0</v>
      </c>
      <c r="CB179" s="4">
        <f t="shared" si="27"/>
        <v>0</v>
      </c>
    </row>
    <row r="180" spans="1:80" customFormat="1" x14ac:dyDescent="0.25">
      <c r="A180" s="26"/>
      <c r="B180" s="27"/>
      <c r="AP180" s="28"/>
      <c r="BW180" s="4">
        <f t="shared" si="19"/>
        <v>0</v>
      </c>
      <c r="BX180" t="e">
        <v>#NAME?</v>
      </c>
      <c r="BY180" s="4">
        <f t="shared" si="24"/>
        <v>0</v>
      </c>
      <c r="BZ180" s="4">
        <f t="shared" si="25"/>
        <v>0</v>
      </c>
      <c r="CA180" s="4">
        <f t="shared" si="26"/>
        <v>0</v>
      </c>
      <c r="CB180" s="4">
        <f t="shared" si="27"/>
        <v>0</v>
      </c>
    </row>
    <row r="181" spans="1:80" customFormat="1" x14ac:dyDescent="0.25">
      <c r="A181" s="26"/>
      <c r="B181" s="27"/>
      <c r="AP181" s="28"/>
      <c r="BW181" s="4">
        <f t="shared" si="19"/>
        <v>0</v>
      </c>
      <c r="BX181" t="e">
        <v>#NAME?</v>
      </c>
      <c r="BY181" s="4">
        <f t="shared" si="24"/>
        <v>0</v>
      </c>
      <c r="BZ181" s="4">
        <f t="shared" si="25"/>
        <v>0</v>
      </c>
      <c r="CA181" s="4">
        <f t="shared" si="26"/>
        <v>0</v>
      </c>
      <c r="CB181" s="4">
        <f t="shared" si="27"/>
        <v>0</v>
      </c>
    </row>
    <row r="182" spans="1:80" customFormat="1" x14ac:dyDescent="0.25">
      <c r="A182" s="26"/>
      <c r="B182" s="27"/>
      <c r="AP182" s="28"/>
      <c r="BW182" s="4">
        <f t="shared" si="19"/>
        <v>0</v>
      </c>
      <c r="BX182" t="e">
        <v>#NAME?</v>
      </c>
      <c r="BY182" s="4">
        <f t="shared" si="24"/>
        <v>0</v>
      </c>
      <c r="BZ182" s="4">
        <f t="shared" si="25"/>
        <v>0</v>
      </c>
      <c r="CA182" s="4">
        <f t="shared" si="26"/>
        <v>0</v>
      </c>
      <c r="CB182" s="4">
        <f t="shared" si="27"/>
        <v>0</v>
      </c>
    </row>
    <row r="183" spans="1:80" customFormat="1" x14ac:dyDescent="0.25">
      <c r="A183" s="26"/>
      <c r="B183" s="27"/>
      <c r="AP183" s="28"/>
      <c r="BW183" s="4">
        <f t="shared" si="19"/>
        <v>0</v>
      </c>
      <c r="BX183" t="e">
        <v>#NAME?</v>
      </c>
      <c r="BY183" s="4">
        <f t="shared" si="24"/>
        <v>0</v>
      </c>
      <c r="BZ183" s="4">
        <f t="shared" si="25"/>
        <v>0</v>
      </c>
      <c r="CA183" s="4">
        <f t="shared" si="26"/>
        <v>0</v>
      </c>
      <c r="CB183" s="4">
        <f t="shared" si="27"/>
        <v>0</v>
      </c>
    </row>
    <row r="184" spans="1:80" customFormat="1" x14ac:dyDescent="0.25">
      <c r="A184" s="26"/>
      <c r="B184" s="27"/>
      <c r="AP184" s="28"/>
      <c r="BW184" s="4">
        <f t="shared" si="19"/>
        <v>0</v>
      </c>
      <c r="BX184" t="e">
        <v>#NAME?</v>
      </c>
      <c r="BY184" s="4">
        <f t="shared" si="24"/>
        <v>0</v>
      </c>
      <c r="BZ184" s="4">
        <f t="shared" si="25"/>
        <v>0</v>
      </c>
      <c r="CA184" s="4">
        <f t="shared" si="26"/>
        <v>0</v>
      </c>
      <c r="CB184" s="4">
        <f t="shared" si="27"/>
        <v>0</v>
      </c>
    </row>
    <row r="185" spans="1:80" customFormat="1" x14ac:dyDescent="0.25">
      <c r="A185" s="26"/>
      <c r="B185" s="27"/>
      <c r="AP185" s="28"/>
      <c r="BW185" s="4">
        <f t="shared" si="19"/>
        <v>0</v>
      </c>
      <c r="BX185" t="e">
        <v>#NAME?</v>
      </c>
      <c r="BY185" s="4">
        <f t="shared" si="24"/>
        <v>0</v>
      </c>
      <c r="BZ185" s="4">
        <f t="shared" si="25"/>
        <v>0</v>
      </c>
      <c r="CA185" s="4">
        <f t="shared" si="26"/>
        <v>0</v>
      </c>
      <c r="CB185" s="4">
        <f t="shared" si="27"/>
        <v>0</v>
      </c>
    </row>
    <row r="186" spans="1:80" customFormat="1" x14ac:dyDescent="0.25">
      <c r="A186" s="26"/>
      <c r="B186" s="27"/>
      <c r="AP186" s="28"/>
      <c r="BW186" s="4">
        <f t="shared" si="19"/>
        <v>0</v>
      </c>
      <c r="BX186" t="e">
        <v>#NAME?</v>
      </c>
      <c r="BY186" s="4">
        <f t="shared" si="24"/>
        <v>0</v>
      </c>
      <c r="BZ186" s="4">
        <f t="shared" si="25"/>
        <v>0</v>
      </c>
      <c r="CA186" s="4">
        <f t="shared" si="26"/>
        <v>0</v>
      </c>
      <c r="CB186" s="4">
        <f t="shared" si="27"/>
        <v>0</v>
      </c>
    </row>
    <row r="187" spans="1:80" customFormat="1" x14ac:dyDescent="0.25">
      <c r="A187" s="26"/>
      <c r="B187" s="27"/>
      <c r="AP187" s="28"/>
      <c r="BW187" s="4">
        <f t="shared" si="19"/>
        <v>0</v>
      </c>
      <c r="BX187" t="e">
        <v>#NAME?</v>
      </c>
      <c r="BY187" s="4">
        <f t="shared" si="24"/>
        <v>0</v>
      </c>
      <c r="BZ187" s="4">
        <f t="shared" si="25"/>
        <v>0</v>
      </c>
      <c r="CA187" s="4">
        <f t="shared" si="26"/>
        <v>0</v>
      </c>
      <c r="CB187" s="4">
        <f t="shared" si="27"/>
        <v>0</v>
      </c>
    </row>
    <row r="188" spans="1:80" customFormat="1" x14ac:dyDescent="0.25">
      <c r="A188" s="26"/>
      <c r="B188" s="27"/>
      <c r="AP188" s="28"/>
      <c r="BW188" s="4">
        <f t="shared" si="19"/>
        <v>0</v>
      </c>
      <c r="BX188" t="e">
        <v>#NAME?</v>
      </c>
      <c r="BY188" s="4">
        <f t="shared" si="24"/>
        <v>0</v>
      </c>
      <c r="BZ188" s="4">
        <f t="shared" si="25"/>
        <v>0</v>
      </c>
      <c r="CA188" s="4">
        <f t="shared" si="26"/>
        <v>0</v>
      </c>
      <c r="CB188" s="4">
        <f t="shared" si="27"/>
        <v>0</v>
      </c>
    </row>
    <row r="189" spans="1:80" customFormat="1" x14ac:dyDescent="0.25">
      <c r="A189" s="26"/>
      <c r="B189" s="27"/>
      <c r="AP189" s="28"/>
      <c r="BW189" s="4">
        <f t="shared" si="19"/>
        <v>0</v>
      </c>
      <c r="BX189" t="e">
        <v>#NAME?</v>
      </c>
      <c r="BY189" s="4">
        <f t="shared" si="24"/>
        <v>0</v>
      </c>
      <c r="BZ189" s="4">
        <f t="shared" si="25"/>
        <v>0</v>
      </c>
      <c r="CA189" s="4">
        <f t="shared" si="26"/>
        <v>0</v>
      </c>
      <c r="CB189" s="4">
        <f t="shared" si="27"/>
        <v>0</v>
      </c>
    </row>
  </sheetData>
  <customSheetViews>
    <customSheetView guid="{2B424CCC-7244-4294-A128-8AE125D4F682}">
      <pane xSplit="2" topLeftCell="C1" activePane="topRight" state="frozen"/>
      <selection pane="topRight" activeCell="H14" sqref="H1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I187"/>
  <sheetViews>
    <sheetView workbookViewId="0">
      <pane xSplit="2" ySplit="9" topLeftCell="BR125" activePane="bottomRight" state="frozen"/>
      <selection pane="topRight" activeCell="C1" sqref="C1"/>
      <selection pane="bottomLeft" activeCell="A10" sqref="A10"/>
      <selection pane="bottomRight" activeCell="BU10" sqref="BU10:BU152"/>
    </sheetView>
  </sheetViews>
  <sheetFormatPr defaultRowHeight="15" x14ac:dyDescent="0.25"/>
  <cols>
    <col min="1" max="1" width="13.85546875" style="2" bestFit="1" customWidth="1"/>
    <col min="2" max="2" width="13.28515625" style="7" bestFit="1" customWidth="1"/>
    <col min="3" max="3" width="12" style="4" bestFit="1" customWidth="1"/>
    <col min="4" max="4" width="11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20" width="12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2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bestFit="1" customWidth="1"/>
    <col min="81" max="81" width="14.7109375" style="4" bestFit="1" customWidth="1"/>
    <col min="82" max="82" width="4.28515625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5" t="s">
        <v>0</v>
      </c>
      <c r="B1" s="6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5" t="s">
        <v>72</v>
      </c>
      <c r="B2" s="6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5" t="s">
        <v>145</v>
      </c>
      <c r="B3" s="6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x14ac:dyDescent="0.25">
      <c r="A4" s="5" t="str">
        <f>'Lap Breaks'!C2</f>
        <v>Cells 442-619</v>
      </c>
      <c r="B4" s="4"/>
    </row>
    <row r="5" spans="1:87" x14ac:dyDescent="0.25">
      <c r="A5" s="4" t="s">
        <v>169</v>
      </c>
      <c r="B5" s="4"/>
      <c r="C5" s="4">
        <f>AVERAGE(C10:C200)</f>
        <v>12.208132867132864</v>
      </c>
      <c r="D5" s="4">
        <f t="shared" ref="D5:BO5" si="0">AVERAGE(D10:D200)</f>
        <v>4.2359314685314686</v>
      </c>
      <c r="E5" s="4">
        <f t="shared" si="0"/>
        <v>42359.330487769235</v>
      </c>
      <c r="F5" s="4">
        <f t="shared" si="0"/>
        <v>135.56433566433572</v>
      </c>
      <c r="G5" s="4">
        <f t="shared" si="0"/>
        <v>9.7902097902097973E-2</v>
      </c>
      <c r="H5" s="4">
        <f t="shared" si="0"/>
        <v>1350.470629370629</v>
      </c>
      <c r="I5" s="4" t="e">
        <f t="shared" si="0"/>
        <v>#DIV/0!</v>
      </c>
      <c r="J5" s="4">
        <f t="shared" si="0"/>
        <v>5.3146853146853135E-2</v>
      </c>
      <c r="K5" s="4">
        <f t="shared" si="0"/>
        <v>0.85773286713286701</v>
      </c>
      <c r="L5" s="4">
        <f t="shared" si="0"/>
        <v>10.492477622377624</v>
      </c>
      <c r="M5" s="4">
        <f t="shared" si="0"/>
        <v>3.5923244755244772</v>
      </c>
      <c r="N5" s="4">
        <f t="shared" si="0"/>
        <v>117.07222937062934</v>
      </c>
      <c r="O5" s="4">
        <f t="shared" si="0"/>
        <v>0.15848601398601408</v>
      </c>
      <c r="P5" s="4">
        <f t="shared" si="0"/>
        <v>117.22867132867134</v>
      </c>
      <c r="Q5" s="4">
        <f t="shared" si="0"/>
        <v>92.342194405594469</v>
      </c>
      <c r="R5" s="4">
        <f t="shared" si="0"/>
        <v>0.12501748251748246</v>
      </c>
      <c r="S5" s="4">
        <f t="shared" si="0"/>
        <v>92.469230769230705</v>
      </c>
      <c r="T5" s="4">
        <f t="shared" si="0"/>
        <v>1350.4713874125869</v>
      </c>
      <c r="U5" s="4" t="e">
        <f t="shared" si="0"/>
        <v>#DIV/0!</v>
      </c>
      <c r="V5" s="4" t="e">
        <f t="shared" si="0"/>
        <v>#DIV/0!</v>
      </c>
      <c r="W5" s="4">
        <f t="shared" si="0"/>
        <v>0</v>
      </c>
      <c r="X5" s="4">
        <f t="shared" si="0"/>
        <v>4.5977622377622381E-2</v>
      </c>
      <c r="Y5" s="4">
        <f t="shared" si="0"/>
        <v>11.798601398601409</v>
      </c>
      <c r="Z5" s="4">
        <f t="shared" si="0"/>
        <v>855.67832167832171</v>
      </c>
      <c r="AA5" s="4">
        <f t="shared" si="0"/>
        <v>841.48251748251744</v>
      </c>
      <c r="AB5" s="4">
        <f t="shared" si="0"/>
        <v>843.91608391608395</v>
      </c>
      <c r="AC5" s="4">
        <f t="shared" si="0"/>
        <v>89.25454545454545</v>
      </c>
      <c r="AD5" s="4">
        <f t="shared" si="0"/>
        <v>18.051258741258739</v>
      </c>
      <c r="AE5" s="4">
        <f t="shared" si="0"/>
        <v>0.41279720279720206</v>
      </c>
      <c r="AF5" s="4">
        <f t="shared" si="0"/>
        <v>981.46853146853152</v>
      </c>
      <c r="AG5" s="4">
        <f t="shared" si="0"/>
        <v>-3.9930069930069929</v>
      </c>
      <c r="AH5" s="4">
        <f t="shared" si="0"/>
        <v>44.478498363636355</v>
      </c>
      <c r="AI5" s="4">
        <f t="shared" si="0"/>
        <v>35</v>
      </c>
      <c r="AJ5" s="4">
        <f t="shared" si="0"/>
        <v>190.66853146853146</v>
      </c>
      <c r="AK5" s="4">
        <f t="shared" si="0"/>
        <v>168.72447552447554</v>
      </c>
      <c r="AL5" s="4">
        <f t="shared" si="0"/>
        <v>4.568531468531468</v>
      </c>
      <c r="AM5" s="4">
        <f t="shared" si="0"/>
        <v>174.74335664335672</v>
      </c>
      <c r="AN5" s="4" t="e">
        <f t="shared" si="0"/>
        <v>#DIV/0!</v>
      </c>
      <c r="AO5" s="4">
        <f t="shared" si="0"/>
        <v>1.9090909090909092</v>
      </c>
      <c r="AP5" s="4">
        <f t="shared" si="0"/>
        <v>0.89256903975653978</v>
      </c>
      <c r="AQ5" s="4">
        <f t="shared" si="0"/>
        <v>47.161590454545433</v>
      </c>
      <c r="AR5" s="4">
        <f t="shared" si="0"/>
        <v>-88.487466811188781</v>
      </c>
      <c r="AS5" s="4">
        <f t="shared" si="0"/>
        <v>313.29790209790207</v>
      </c>
      <c r="AT5" s="4">
        <f t="shared" si="0"/>
        <v>32.927272727272722</v>
      </c>
      <c r="AU5" s="4">
        <f t="shared" si="0"/>
        <v>12</v>
      </c>
      <c r="AV5" s="4">
        <f t="shared" si="0"/>
        <v>11.20979020979021</v>
      </c>
      <c r="AW5" s="4" t="e">
        <f t="shared" si="0"/>
        <v>#DIV/0!</v>
      </c>
      <c r="AX5" s="4">
        <f t="shared" si="0"/>
        <v>1.381726125874126</v>
      </c>
      <c r="AY5" s="4">
        <f t="shared" si="0"/>
        <v>1.4250579160839163</v>
      </c>
      <c r="AZ5" s="4">
        <f t="shared" si="0"/>
        <v>2.1900884125874143</v>
      </c>
      <c r="BA5" s="4">
        <f t="shared" si="0"/>
        <v>14.686999999999951</v>
      </c>
      <c r="BB5" s="4">
        <f t="shared" si="0"/>
        <v>13.050000000000002</v>
      </c>
      <c r="BC5" s="4">
        <f t="shared" si="0"/>
        <v>0.88853146853146869</v>
      </c>
      <c r="BD5" s="4">
        <f t="shared" si="0"/>
        <v>16.620559440559454</v>
      </c>
      <c r="BE5" s="4">
        <f t="shared" si="0"/>
        <v>2363.6607202797195</v>
      </c>
      <c r="BF5" s="4">
        <f t="shared" si="0"/>
        <v>486.48380419580428</v>
      </c>
      <c r="BG5" s="4">
        <f t="shared" si="0"/>
        <v>2.8114755244755232</v>
      </c>
      <c r="BH5" s="4">
        <f t="shared" si="0"/>
        <v>3.671328671328673E-3</v>
      </c>
      <c r="BI5" s="4">
        <f t="shared" si="0"/>
        <v>2.8151188811188814</v>
      </c>
      <c r="BJ5" s="4">
        <f t="shared" si="0"/>
        <v>2.2175734265734275</v>
      </c>
      <c r="BK5" s="4">
        <f t="shared" si="0"/>
        <v>2.8181818181818204E-3</v>
      </c>
      <c r="BL5" s="4">
        <f t="shared" si="0"/>
        <v>2.2204055944055936</v>
      </c>
      <c r="BM5" s="4">
        <f t="shared" si="0"/>
        <v>9.2938384615384599</v>
      </c>
      <c r="BN5" s="4" t="e">
        <f t="shared" si="0"/>
        <v>#DIV/0!</v>
      </c>
      <c r="BO5" s="4" t="e">
        <f t="shared" si="0"/>
        <v>#DIV/0!</v>
      </c>
      <c r="BP5" s="4" t="e">
        <f t="shared" ref="BP5:BV5" si="1">AVERAGE(BP10:BP200)</f>
        <v>#DIV/0!</v>
      </c>
      <c r="BQ5" s="4">
        <f t="shared" si="1"/>
        <v>7.7062307692307677</v>
      </c>
      <c r="BR5" s="4">
        <f t="shared" si="1"/>
        <v>0.31489927972027987</v>
      </c>
      <c r="BS5" s="4">
        <f t="shared" si="1"/>
        <v>-5</v>
      </c>
      <c r="BT5" s="4">
        <f t="shared" si="1"/>
        <v>5.1258671328671367E-3</v>
      </c>
      <c r="BU5" s="4">
        <f t="shared" si="1"/>
        <v>7.6953511608391603</v>
      </c>
      <c r="BV5" s="4" t="e">
        <f t="shared" si="1"/>
        <v>#DIV/0!</v>
      </c>
      <c r="BW5" s="4">
        <f>AVERAGE(BW10:BW200)</f>
        <v>1.6333426071191011</v>
      </c>
      <c r="BX5" s="17"/>
      <c r="BY5" s="4">
        <f>AVERAGE(BY10:BY200)</f>
        <v>10245.131824517897</v>
      </c>
      <c r="BZ5" s="4">
        <f>AVERAGE(BZ10:BZ200)</f>
        <v>2964.66237541194</v>
      </c>
      <c r="CA5" s="4">
        <f>AVERAGE(CA10:CA200)</f>
        <v>8.6761990898272021</v>
      </c>
      <c r="CB5" s="4">
        <f>AVERAGE(CB10:CB200)</f>
        <v>50.843676178706374</v>
      </c>
      <c r="CC5" s="18">
        <f>BZ8/(140/3600)+CB8/(140/3600)+CA8/(140/3600)</f>
        <v>3845.0317187223172</v>
      </c>
      <c r="CD5" s="17"/>
      <c r="CE5" s="16">
        <f>BY8/$AT8</f>
        <v>387.29844640958794</v>
      </c>
      <c r="CF5" s="16">
        <f>BZ8/$AT8</f>
        <v>112.07363182757624</v>
      </c>
      <c r="CG5" s="16">
        <f>CA8/$AT8</f>
        <v>0.32798781760804524</v>
      </c>
      <c r="CH5" s="16">
        <f>CB8/$AT8</f>
        <v>1.9220520663912277</v>
      </c>
      <c r="CI5" s="19">
        <f>(BZ8+CB8+CA8)/AT8</f>
        <v>114.32367171157549</v>
      </c>
    </row>
    <row r="6" spans="1:87" x14ac:dyDescent="0.25">
      <c r="A6" s="4" t="s">
        <v>170</v>
      </c>
      <c r="B6" s="4"/>
      <c r="C6" s="4">
        <f>MIN(C10:C200)</f>
        <v>10.42</v>
      </c>
      <c r="D6" s="4">
        <f t="shared" ref="D6:BO6" si="2">MIN(D10:D200)</f>
        <v>1.8100000000000002E-2</v>
      </c>
      <c r="E6" s="4">
        <f t="shared" si="2"/>
        <v>180.52038200000001</v>
      </c>
      <c r="F6" s="4">
        <f t="shared" si="2"/>
        <v>27.6</v>
      </c>
      <c r="G6" s="4">
        <f t="shared" si="2"/>
        <v>-1</v>
      </c>
      <c r="H6" s="4">
        <f t="shared" si="2"/>
        <v>133.6</v>
      </c>
      <c r="I6" s="4">
        <f t="shared" si="2"/>
        <v>0</v>
      </c>
      <c r="J6" s="4">
        <f t="shared" si="2"/>
        <v>0</v>
      </c>
      <c r="K6" s="4">
        <f t="shared" si="2"/>
        <v>0.84079999999999999</v>
      </c>
      <c r="L6" s="4">
        <f t="shared" si="2"/>
        <v>8.7664000000000009</v>
      </c>
      <c r="M6" s="4">
        <f t="shared" si="2"/>
        <v>1.5900000000000001E-2</v>
      </c>
      <c r="N6" s="4">
        <f t="shared" si="2"/>
        <v>24.322299999999998</v>
      </c>
      <c r="O6" s="4">
        <f t="shared" si="2"/>
        <v>0</v>
      </c>
      <c r="P6" s="4">
        <f t="shared" si="2"/>
        <v>24.6</v>
      </c>
      <c r="Q6" s="4">
        <f t="shared" si="2"/>
        <v>19.181699999999999</v>
      </c>
      <c r="R6" s="4">
        <f t="shared" si="2"/>
        <v>0</v>
      </c>
      <c r="S6" s="4">
        <f t="shared" si="2"/>
        <v>19.399999999999999</v>
      </c>
      <c r="T6" s="4">
        <f t="shared" si="2"/>
        <v>133.59960000000001</v>
      </c>
      <c r="U6" s="4">
        <f t="shared" si="2"/>
        <v>0</v>
      </c>
      <c r="V6" s="4">
        <f t="shared" si="2"/>
        <v>0</v>
      </c>
      <c r="W6" s="4">
        <f t="shared" si="2"/>
        <v>0</v>
      </c>
      <c r="X6" s="4">
        <f t="shared" si="2"/>
        <v>0</v>
      </c>
      <c r="Y6" s="4">
        <f t="shared" si="2"/>
        <v>11.6</v>
      </c>
      <c r="Z6" s="4">
        <f t="shared" si="2"/>
        <v>853</v>
      </c>
      <c r="AA6" s="4">
        <f t="shared" si="2"/>
        <v>838</v>
      </c>
      <c r="AB6" s="4">
        <f t="shared" si="2"/>
        <v>842</v>
      </c>
      <c r="AC6" s="4">
        <f t="shared" si="2"/>
        <v>89</v>
      </c>
      <c r="AD6" s="4">
        <f t="shared" si="2"/>
        <v>17.98</v>
      </c>
      <c r="AE6" s="4">
        <f t="shared" si="2"/>
        <v>0.41</v>
      </c>
      <c r="AF6" s="4">
        <f t="shared" si="2"/>
        <v>981</v>
      </c>
      <c r="AG6" s="4">
        <f t="shared" si="2"/>
        <v>-4</v>
      </c>
      <c r="AH6" s="4">
        <f t="shared" si="2"/>
        <v>41</v>
      </c>
      <c r="AI6" s="4">
        <f t="shared" si="2"/>
        <v>35</v>
      </c>
      <c r="AJ6" s="4">
        <f t="shared" si="2"/>
        <v>190</v>
      </c>
      <c r="AK6" s="4">
        <f t="shared" si="2"/>
        <v>168</v>
      </c>
      <c r="AL6" s="4">
        <f t="shared" si="2"/>
        <v>4.3</v>
      </c>
      <c r="AM6" s="4">
        <f t="shared" si="2"/>
        <v>174</v>
      </c>
      <c r="AN6" s="4">
        <f t="shared" si="2"/>
        <v>0</v>
      </c>
      <c r="AO6" s="4">
        <f t="shared" si="2"/>
        <v>1</v>
      </c>
      <c r="AP6" s="4">
        <f t="shared" si="2"/>
        <v>0.89174768518518521</v>
      </c>
      <c r="AQ6" s="4">
        <f t="shared" si="2"/>
        <v>47.158501999999999</v>
      </c>
      <c r="AR6" s="4">
        <f t="shared" si="2"/>
        <v>-88.491900999999999</v>
      </c>
      <c r="AS6" s="4">
        <f t="shared" si="2"/>
        <v>308.60000000000002</v>
      </c>
      <c r="AT6" s="4">
        <f t="shared" si="2"/>
        <v>19.399999999999999</v>
      </c>
      <c r="AU6" s="4">
        <f t="shared" si="2"/>
        <v>12</v>
      </c>
      <c r="AV6" s="4">
        <f t="shared" si="2"/>
        <v>8</v>
      </c>
      <c r="AW6" s="4">
        <f t="shared" si="2"/>
        <v>0</v>
      </c>
      <c r="AX6" s="4">
        <f t="shared" si="2"/>
        <v>0.90880000000000005</v>
      </c>
      <c r="AY6" s="4">
        <f t="shared" si="2"/>
        <v>1</v>
      </c>
      <c r="AZ6" s="4">
        <f t="shared" si="2"/>
        <v>1.5176000000000001</v>
      </c>
      <c r="BA6" s="4">
        <f t="shared" si="2"/>
        <v>14.686999999999999</v>
      </c>
      <c r="BB6" s="4">
        <f t="shared" si="2"/>
        <v>11.45</v>
      </c>
      <c r="BC6" s="4">
        <f t="shared" si="2"/>
        <v>0.78</v>
      </c>
      <c r="BD6" s="4">
        <f t="shared" si="2"/>
        <v>12.587999999999999</v>
      </c>
      <c r="BE6" s="4">
        <f t="shared" si="2"/>
        <v>1811.943</v>
      </c>
      <c r="BF6" s="4">
        <f t="shared" si="2"/>
        <v>2.5619999999999998</v>
      </c>
      <c r="BG6" s="4">
        <f t="shared" si="2"/>
        <v>0.58799999999999997</v>
      </c>
      <c r="BH6" s="4">
        <f t="shared" si="2"/>
        <v>0</v>
      </c>
      <c r="BI6" s="4">
        <f t="shared" si="2"/>
        <v>0.58799999999999997</v>
      </c>
      <c r="BJ6" s="4">
        <f t="shared" si="2"/>
        <v>0.46400000000000002</v>
      </c>
      <c r="BK6" s="4">
        <f t="shared" si="2"/>
        <v>0</v>
      </c>
      <c r="BL6" s="4">
        <f t="shared" si="2"/>
        <v>0.46400000000000002</v>
      </c>
      <c r="BM6" s="4">
        <f t="shared" si="2"/>
        <v>1.0748</v>
      </c>
      <c r="BN6" s="4">
        <f t="shared" si="2"/>
        <v>0</v>
      </c>
      <c r="BO6" s="4">
        <f t="shared" si="2"/>
        <v>0</v>
      </c>
      <c r="BP6" s="4">
        <f t="shared" ref="BP6:BV6" si="3">MIN(BP10:BP200)</f>
        <v>0</v>
      </c>
      <c r="BQ6" s="4">
        <f t="shared" si="3"/>
        <v>0</v>
      </c>
      <c r="BR6" s="4">
        <f t="shared" si="3"/>
        <v>-2.2679999999999999E-2</v>
      </c>
      <c r="BS6" s="4">
        <f t="shared" si="3"/>
        <v>-5</v>
      </c>
      <c r="BT6" s="4">
        <f t="shared" si="3"/>
        <v>5.0000000000000001E-3</v>
      </c>
      <c r="BU6" s="4">
        <f t="shared" si="3"/>
        <v>-0.55424200000000001</v>
      </c>
      <c r="BV6" s="4">
        <f t="shared" si="3"/>
        <v>0</v>
      </c>
      <c r="BW6" s="4">
        <f>MIN(BW10:BW200)</f>
        <v>-0.14643073640000001</v>
      </c>
      <c r="BX6" s="17"/>
      <c r="BY6" s="4">
        <f>MIN(BY10:BY200)</f>
        <v>-1295.4130468126016</v>
      </c>
      <c r="BZ6" s="4">
        <f>MIN(BZ10:BZ200)</f>
        <v>-32.845856866446006</v>
      </c>
      <c r="CA6" s="4">
        <f>MIN(CA10:CA200)</f>
        <v>-0.28232422389600004</v>
      </c>
      <c r="CB6" s="4">
        <f>MIN(CB10:CB200)</f>
        <v>-1.25197960378608</v>
      </c>
      <c r="CC6" s="17"/>
      <c r="CD6" s="17"/>
      <c r="CE6" s="20"/>
      <c r="CF6" s="20"/>
      <c r="CG6" s="20"/>
      <c r="CH6" s="20"/>
      <c r="CI6" s="17"/>
    </row>
    <row r="7" spans="1:87" x14ac:dyDescent="0.25">
      <c r="A7" s="4" t="s">
        <v>171</v>
      </c>
      <c r="B7" s="4"/>
      <c r="C7" s="4">
        <f>MAX(C10:C200)</f>
        <v>14.577999999999999</v>
      </c>
      <c r="D7" s="4">
        <f t="shared" ref="D7:BO7" si="4">MAX(D10:D200)</f>
        <v>7.5027999999999997</v>
      </c>
      <c r="E7" s="4">
        <f t="shared" si="4"/>
        <v>75027.763496</v>
      </c>
      <c r="F7" s="4">
        <f t="shared" si="4"/>
        <v>773.8</v>
      </c>
      <c r="G7" s="4">
        <f t="shared" si="4"/>
        <v>0.5</v>
      </c>
      <c r="H7" s="4">
        <f t="shared" si="4"/>
        <v>2382.9</v>
      </c>
      <c r="I7" s="4">
        <f t="shared" si="4"/>
        <v>0</v>
      </c>
      <c r="J7" s="4">
        <f t="shared" si="4"/>
        <v>0.4</v>
      </c>
      <c r="K7" s="4">
        <f t="shared" si="4"/>
        <v>0.88819999999999999</v>
      </c>
      <c r="L7" s="4">
        <f t="shared" si="4"/>
        <v>12.758800000000001</v>
      </c>
      <c r="M7" s="4">
        <f t="shared" si="4"/>
        <v>6.3087</v>
      </c>
      <c r="N7" s="4">
        <f t="shared" si="4"/>
        <v>675.85699999999997</v>
      </c>
      <c r="O7" s="4">
        <f t="shared" si="4"/>
        <v>0.42120000000000002</v>
      </c>
      <c r="P7" s="4">
        <f t="shared" si="4"/>
        <v>675.9</v>
      </c>
      <c r="Q7" s="4">
        <f t="shared" si="4"/>
        <v>533.04849999999999</v>
      </c>
      <c r="R7" s="4">
        <f t="shared" si="4"/>
        <v>0.3322</v>
      </c>
      <c r="S7" s="4">
        <f t="shared" si="4"/>
        <v>533</v>
      </c>
      <c r="T7" s="4">
        <f t="shared" si="4"/>
        <v>2382.8618999999999</v>
      </c>
      <c r="U7" s="4">
        <f t="shared" si="4"/>
        <v>0</v>
      </c>
      <c r="V7" s="4">
        <f t="shared" si="4"/>
        <v>0</v>
      </c>
      <c r="W7" s="4">
        <f t="shared" si="4"/>
        <v>0</v>
      </c>
      <c r="X7" s="4">
        <f t="shared" si="4"/>
        <v>0.34429999999999999</v>
      </c>
      <c r="Y7" s="4">
        <f t="shared" si="4"/>
        <v>12.3</v>
      </c>
      <c r="Z7" s="4">
        <f t="shared" si="4"/>
        <v>859</v>
      </c>
      <c r="AA7" s="4">
        <f t="shared" si="4"/>
        <v>844</v>
      </c>
      <c r="AB7" s="4">
        <f t="shared" si="4"/>
        <v>847</v>
      </c>
      <c r="AC7" s="4">
        <f t="shared" si="4"/>
        <v>90</v>
      </c>
      <c r="AD7" s="4">
        <f t="shared" si="4"/>
        <v>18.86</v>
      </c>
      <c r="AE7" s="4">
        <f t="shared" si="4"/>
        <v>0.43</v>
      </c>
      <c r="AF7" s="4">
        <f t="shared" si="4"/>
        <v>982</v>
      </c>
      <c r="AG7" s="4">
        <f t="shared" si="4"/>
        <v>-3.4</v>
      </c>
      <c r="AH7" s="4">
        <f t="shared" si="4"/>
        <v>48</v>
      </c>
      <c r="AI7" s="4">
        <f t="shared" si="4"/>
        <v>35</v>
      </c>
      <c r="AJ7" s="4">
        <f t="shared" si="4"/>
        <v>192</v>
      </c>
      <c r="AK7" s="4">
        <f t="shared" si="4"/>
        <v>171</v>
      </c>
      <c r="AL7" s="4">
        <f t="shared" si="4"/>
        <v>5.0999999999999996</v>
      </c>
      <c r="AM7" s="4">
        <f t="shared" si="4"/>
        <v>176</v>
      </c>
      <c r="AN7" s="4">
        <f t="shared" si="4"/>
        <v>0</v>
      </c>
      <c r="AO7" s="4">
        <f t="shared" si="4"/>
        <v>2</v>
      </c>
      <c r="AP7" s="4">
        <f t="shared" si="4"/>
        <v>0.89339120370370362</v>
      </c>
      <c r="AQ7" s="4">
        <f t="shared" si="4"/>
        <v>47.164422999999999</v>
      </c>
      <c r="AR7" s="4">
        <f t="shared" si="4"/>
        <v>-88.483902999999998</v>
      </c>
      <c r="AS7" s="4">
        <f t="shared" si="4"/>
        <v>317.10000000000002</v>
      </c>
      <c r="AT7" s="4">
        <f t="shared" si="4"/>
        <v>43.4</v>
      </c>
      <c r="AU7" s="4">
        <f t="shared" si="4"/>
        <v>12</v>
      </c>
      <c r="AV7" s="4">
        <f t="shared" si="4"/>
        <v>12</v>
      </c>
      <c r="AW7" s="4">
        <f t="shared" si="4"/>
        <v>0</v>
      </c>
      <c r="AX7" s="4">
        <f t="shared" si="4"/>
        <v>2.1</v>
      </c>
      <c r="AY7" s="4">
        <f t="shared" si="4"/>
        <v>2.2999999999999998</v>
      </c>
      <c r="AZ7" s="4">
        <f t="shared" si="4"/>
        <v>3.2910089999999999</v>
      </c>
      <c r="BA7" s="4">
        <f t="shared" si="4"/>
        <v>14.686999999999999</v>
      </c>
      <c r="BB7" s="4">
        <f t="shared" si="4"/>
        <v>16.57</v>
      </c>
      <c r="BC7" s="4">
        <f t="shared" si="4"/>
        <v>1.1299999999999999</v>
      </c>
      <c r="BD7" s="4">
        <f t="shared" si="4"/>
        <v>18.928000000000001</v>
      </c>
      <c r="BE7" s="4">
        <f t="shared" si="4"/>
        <v>3149.6480000000001</v>
      </c>
      <c r="BF7" s="4">
        <f t="shared" si="4"/>
        <v>828.69399999999996</v>
      </c>
      <c r="BG7" s="4">
        <f t="shared" si="4"/>
        <v>16.86</v>
      </c>
      <c r="BH7" s="4">
        <f t="shared" si="4"/>
        <v>0.01</v>
      </c>
      <c r="BI7" s="4">
        <f t="shared" si="4"/>
        <v>16.86</v>
      </c>
      <c r="BJ7" s="4">
        <f t="shared" si="4"/>
        <v>13.298</v>
      </c>
      <c r="BK7" s="4">
        <f t="shared" si="4"/>
        <v>8.0000000000000002E-3</v>
      </c>
      <c r="BL7" s="4">
        <f t="shared" si="4"/>
        <v>13.298</v>
      </c>
      <c r="BM7" s="4">
        <f t="shared" si="4"/>
        <v>15.7575</v>
      </c>
      <c r="BN7" s="4">
        <f t="shared" si="4"/>
        <v>0</v>
      </c>
      <c r="BO7" s="4">
        <f t="shared" si="4"/>
        <v>0</v>
      </c>
      <c r="BP7" s="4">
        <f t="shared" ref="BP7:BV7" si="5">MAX(BP10:BP200)</f>
        <v>0</v>
      </c>
      <c r="BQ7" s="4">
        <f t="shared" si="5"/>
        <v>55.917999999999999</v>
      </c>
      <c r="BR7" s="4">
        <f t="shared" si="5"/>
        <v>0.51324499999999995</v>
      </c>
      <c r="BS7" s="4">
        <f t="shared" si="5"/>
        <v>-5</v>
      </c>
      <c r="BT7" s="4">
        <f t="shared" si="5"/>
        <v>6.0000000000000001E-3</v>
      </c>
      <c r="BU7" s="4">
        <f t="shared" si="5"/>
        <v>12.542431000000001</v>
      </c>
      <c r="BV7" s="4">
        <f t="shared" si="5"/>
        <v>0</v>
      </c>
      <c r="BW7" s="4">
        <f>MAX(BW10:BW200)</f>
        <v>3.3137102702000001</v>
      </c>
      <c r="BX7" s="17"/>
      <c r="BY7" s="4">
        <f>MAX(BY10:BY200)</f>
        <v>18016.245652348829</v>
      </c>
      <c r="BZ7" s="4">
        <f>MAX(BZ10:BZ200)</f>
        <v>7999.2053761791094</v>
      </c>
      <c r="CA7" s="4">
        <f>MAX(CA10:CA200)</f>
        <v>48.888179905553997</v>
      </c>
      <c r="CB7" s="4">
        <f>MAX(CB10:CB200)</f>
        <v>142.16509376264338</v>
      </c>
      <c r="CC7" s="17"/>
      <c r="CD7" s="17"/>
      <c r="CE7" s="17"/>
      <c r="CF7" s="17"/>
      <c r="CG7" s="17"/>
      <c r="CH7" s="17"/>
      <c r="CI7" s="17"/>
    </row>
    <row r="8" spans="1:87" x14ac:dyDescent="0.25">
      <c r="A8" s="4" t="s">
        <v>172</v>
      </c>
      <c r="B8" s="14">
        <f>B150-B10</f>
        <v>1.6203703703704386E-3</v>
      </c>
      <c r="AT8" s="13">
        <f>SUM(AT10:AT200)/3600</f>
        <v>1.3079444444444444</v>
      </c>
      <c r="BU8" s="21">
        <f>SUM(BU10:BU200)/3600</f>
        <v>0.30567644888888884</v>
      </c>
      <c r="BV8" s="17"/>
      <c r="BW8" s="21">
        <f>SUM(BW10:BW200)/3600</f>
        <v>8.0759717796444447E-2</v>
      </c>
      <c r="BX8" s="17"/>
      <c r="BY8" s="21">
        <f>SUM(BY10:BY200)/3600</f>
        <v>506.56485132338491</v>
      </c>
      <c r="BZ8" s="21">
        <f>SUM(BZ10:BZ200)/3600</f>
        <v>146.58608411759039</v>
      </c>
      <c r="CA8" s="21">
        <f>SUM(CA10:CA200)/3600</f>
        <v>0.4289898438859005</v>
      </c>
      <c r="CB8" s="21">
        <f>SUM(CB10:CB200)/3600</f>
        <v>2.5139373221693706</v>
      </c>
      <c r="CC8" s="17">
        <f>SUM(BZ8:CB8)</f>
        <v>149.52901128364564</v>
      </c>
      <c r="CD8" s="17"/>
      <c r="CE8" s="17"/>
      <c r="CF8" s="17"/>
      <c r="CG8" s="17"/>
      <c r="CH8" s="17"/>
      <c r="CI8" s="17"/>
    </row>
    <row r="9" spans="1:87" x14ac:dyDescent="0.25">
      <c r="BW9" s="22">
        <f>AT8/BW8</f>
        <v>16.19550538476533</v>
      </c>
      <c r="BX9" s="23" t="s">
        <v>191</v>
      </c>
      <c r="CE9" s="24" t="s">
        <v>192</v>
      </c>
    </row>
    <row r="10" spans="1:87" customFormat="1" x14ac:dyDescent="0.25">
      <c r="A10" s="26">
        <v>43530</v>
      </c>
      <c r="B10" s="29">
        <v>0.68326797453703703</v>
      </c>
      <c r="C10">
        <v>11.997</v>
      </c>
      <c r="D10">
        <v>4.9276</v>
      </c>
      <c r="E10">
        <v>49276.058269000001</v>
      </c>
      <c r="F10">
        <v>84.9</v>
      </c>
      <c r="G10">
        <v>0.4</v>
      </c>
      <c r="H10">
        <v>1437.9</v>
      </c>
      <c r="J10">
        <v>0</v>
      </c>
      <c r="K10">
        <v>0.85360000000000003</v>
      </c>
      <c r="L10">
        <v>10.2409</v>
      </c>
      <c r="M10">
        <v>4.2062999999999997</v>
      </c>
      <c r="N10">
        <v>72.447000000000003</v>
      </c>
      <c r="O10">
        <v>0.34150000000000003</v>
      </c>
      <c r="P10">
        <v>72.8</v>
      </c>
      <c r="Q10">
        <v>57.134999999999998</v>
      </c>
      <c r="R10">
        <v>0.26929999999999998</v>
      </c>
      <c r="S10">
        <v>57.4</v>
      </c>
      <c r="T10">
        <v>1437.8689999999999</v>
      </c>
      <c r="W10">
        <v>0</v>
      </c>
      <c r="X10">
        <v>0</v>
      </c>
      <c r="Y10">
        <v>12.1</v>
      </c>
      <c r="Z10">
        <v>854</v>
      </c>
      <c r="AA10">
        <v>840</v>
      </c>
      <c r="AB10">
        <v>843</v>
      </c>
      <c r="AC10">
        <v>89</v>
      </c>
      <c r="AD10">
        <v>17.98</v>
      </c>
      <c r="AE10">
        <v>0.41</v>
      </c>
      <c r="AF10">
        <v>982</v>
      </c>
      <c r="AG10">
        <v>-4</v>
      </c>
      <c r="AH10">
        <v>48</v>
      </c>
      <c r="AI10">
        <v>35</v>
      </c>
      <c r="AJ10">
        <v>191.4</v>
      </c>
      <c r="AK10">
        <v>170</v>
      </c>
      <c r="AL10">
        <v>4.8</v>
      </c>
      <c r="AM10">
        <v>174.6</v>
      </c>
      <c r="AN10" t="s">
        <v>155</v>
      </c>
      <c r="AO10">
        <v>2</v>
      </c>
      <c r="AP10" s="28">
        <v>0.89174768518518521</v>
      </c>
      <c r="AQ10">
        <v>47.159433999999997</v>
      </c>
      <c r="AR10">
        <v>-88.489832000000007</v>
      </c>
      <c r="AS10">
        <v>312.5</v>
      </c>
      <c r="AT10">
        <v>36.1</v>
      </c>
      <c r="AU10">
        <v>12</v>
      </c>
      <c r="AV10">
        <v>12</v>
      </c>
      <c r="AW10" t="s">
        <v>230</v>
      </c>
      <c r="AX10">
        <v>1.2956000000000001</v>
      </c>
      <c r="AY10">
        <v>1.1956</v>
      </c>
      <c r="AZ10">
        <v>1.8956</v>
      </c>
      <c r="BA10">
        <v>14.686999999999999</v>
      </c>
      <c r="BB10">
        <v>12.51</v>
      </c>
      <c r="BC10">
        <v>0.85</v>
      </c>
      <c r="BD10">
        <v>17.146999999999998</v>
      </c>
      <c r="BE10">
        <v>2215.7660000000001</v>
      </c>
      <c r="BF10">
        <v>579.25099999999998</v>
      </c>
      <c r="BG10">
        <v>1.6419999999999999</v>
      </c>
      <c r="BH10">
        <v>8.0000000000000002E-3</v>
      </c>
      <c r="BI10">
        <v>1.649</v>
      </c>
      <c r="BJ10">
        <v>1.2949999999999999</v>
      </c>
      <c r="BK10">
        <v>6.0000000000000001E-3</v>
      </c>
      <c r="BL10">
        <v>1.3009999999999999</v>
      </c>
      <c r="BM10">
        <v>9.8790999999999993</v>
      </c>
      <c r="BQ10">
        <v>0</v>
      </c>
      <c r="BR10">
        <v>0.39628799999999997</v>
      </c>
      <c r="BS10">
        <v>-5</v>
      </c>
      <c r="BT10">
        <v>5.0000000000000001E-3</v>
      </c>
      <c r="BU10">
        <v>9.6842880000000005</v>
      </c>
      <c r="BW10" s="4">
        <f>BU10*0.2642</f>
        <v>2.5585888896000002</v>
      </c>
      <c r="BX10" s="4"/>
      <c r="BY10" s="4">
        <f>BE10*$BU10*0.7718</f>
        <v>16561.373994100457</v>
      </c>
      <c r="BZ10" s="4">
        <f>BF10*$BU10*0.7718</f>
        <v>4329.5151416966792</v>
      </c>
      <c r="CA10" s="4">
        <f>BJ10*$BU10*0.7718</f>
        <v>9.6792618545280007</v>
      </c>
      <c r="CB10" s="4">
        <f>BM10*$BU10*0.7718</f>
        <v>73.839687866461432</v>
      </c>
    </row>
    <row r="11" spans="1:87" customFormat="1" x14ac:dyDescent="0.25">
      <c r="A11" s="26">
        <v>43530</v>
      </c>
      <c r="B11" s="29">
        <v>0.68327954861111106</v>
      </c>
      <c r="C11">
        <v>11.981</v>
      </c>
      <c r="D11">
        <v>4.4477000000000002</v>
      </c>
      <c r="E11">
        <v>44476.980197999997</v>
      </c>
      <c r="F11">
        <v>84.6</v>
      </c>
      <c r="G11">
        <v>0.4</v>
      </c>
      <c r="H11">
        <v>1448.1</v>
      </c>
      <c r="J11">
        <v>0</v>
      </c>
      <c r="K11">
        <v>0.85799999999999998</v>
      </c>
      <c r="L11">
        <v>10.2798</v>
      </c>
      <c r="M11">
        <v>3.8161999999999998</v>
      </c>
      <c r="N11">
        <v>72.587999999999994</v>
      </c>
      <c r="O11">
        <v>0.34320000000000001</v>
      </c>
      <c r="P11">
        <v>72.900000000000006</v>
      </c>
      <c r="Q11">
        <v>57.353900000000003</v>
      </c>
      <c r="R11">
        <v>0.2712</v>
      </c>
      <c r="S11">
        <v>57.6</v>
      </c>
      <c r="T11">
        <v>1448.1056000000001</v>
      </c>
      <c r="W11">
        <v>0</v>
      </c>
      <c r="X11">
        <v>0</v>
      </c>
      <c r="Y11">
        <v>12.2</v>
      </c>
      <c r="Z11">
        <v>853</v>
      </c>
      <c r="AA11">
        <v>840</v>
      </c>
      <c r="AB11">
        <v>844</v>
      </c>
      <c r="AC11">
        <v>89</v>
      </c>
      <c r="AD11">
        <v>18.489999999999998</v>
      </c>
      <c r="AE11">
        <v>0.42</v>
      </c>
      <c r="AF11">
        <v>982</v>
      </c>
      <c r="AG11">
        <v>-3.6</v>
      </c>
      <c r="AH11">
        <v>48</v>
      </c>
      <c r="AI11">
        <v>35</v>
      </c>
      <c r="AJ11">
        <v>192</v>
      </c>
      <c r="AK11">
        <v>170.4</v>
      </c>
      <c r="AL11">
        <v>4.9000000000000004</v>
      </c>
      <c r="AM11">
        <v>175</v>
      </c>
      <c r="AN11" t="s">
        <v>155</v>
      </c>
      <c r="AO11">
        <v>2</v>
      </c>
      <c r="AP11" s="28">
        <v>0.89175925925925925</v>
      </c>
      <c r="AQ11">
        <v>47.159336000000003</v>
      </c>
      <c r="AR11">
        <v>-88.489671999999999</v>
      </c>
      <c r="AS11">
        <v>312.5</v>
      </c>
      <c r="AT11">
        <v>36</v>
      </c>
      <c r="AU11">
        <v>12</v>
      </c>
      <c r="AV11">
        <v>12</v>
      </c>
      <c r="AW11" t="s">
        <v>230</v>
      </c>
      <c r="AX11">
        <v>0.91759999999999997</v>
      </c>
      <c r="AY11">
        <v>1.2</v>
      </c>
      <c r="AZ11">
        <v>1.5176000000000001</v>
      </c>
      <c r="BA11">
        <v>14.686999999999999</v>
      </c>
      <c r="BB11">
        <v>12.92</v>
      </c>
      <c r="BC11">
        <v>0.88</v>
      </c>
      <c r="BD11">
        <v>16.547999999999998</v>
      </c>
      <c r="BE11">
        <v>2279.0459999999998</v>
      </c>
      <c r="BF11">
        <v>538.48500000000001</v>
      </c>
      <c r="BG11">
        <v>1.6850000000000001</v>
      </c>
      <c r="BH11">
        <v>8.0000000000000002E-3</v>
      </c>
      <c r="BI11">
        <v>1.6930000000000001</v>
      </c>
      <c r="BJ11">
        <v>1.3320000000000001</v>
      </c>
      <c r="BK11">
        <v>6.0000000000000001E-3</v>
      </c>
      <c r="BL11">
        <v>1.3380000000000001</v>
      </c>
      <c r="BM11">
        <v>10.194800000000001</v>
      </c>
      <c r="BQ11">
        <v>0</v>
      </c>
      <c r="BR11">
        <v>0.33434399999999997</v>
      </c>
      <c r="BS11">
        <v>-5</v>
      </c>
      <c r="BT11">
        <v>5.0000000000000001E-3</v>
      </c>
      <c r="BU11">
        <v>8.1705319999999997</v>
      </c>
      <c r="BW11" s="4">
        <f t="shared" ref="BW11:BW74" si="6">BU11*0.2642</f>
        <v>2.1586545544</v>
      </c>
      <c r="BX11" t="e">
        <v>#NAME?</v>
      </c>
      <c r="BY11" s="4">
        <f t="shared" ref="BY11:BY74" si="7">BE11*$BU11*0.7718</f>
        <v>14371.701902693887</v>
      </c>
      <c r="BZ11" s="4">
        <f t="shared" ref="BZ11:BZ74" si="8">BF11*$BU11*0.7718</f>
        <v>3395.6953475586365</v>
      </c>
      <c r="CA11" s="4">
        <f t="shared" ref="CA11:CA74" si="9">BJ11*$BU11*0.7718</f>
        <v>8.3996141080032007</v>
      </c>
      <c r="CB11" s="4">
        <f t="shared" ref="CB11:CB74" si="10">BM11*$BU11*0.7718</f>
        <v>64.288578009212486</v>
      </c>
    </row>
    <row r="12" spans="1:87" customFormat="1" x14ac:dyDescent="0.25">
      <c r="A12" s="26">
        <v>43530</v>
      </c>
      <c r="B12" s="29">
        <v>0.68329112268518521</v>
      </c>
      <c r="C12">
        <v>11.407999999999999</v>
      </c>
      <c r="D12">
        <v>5.556</v>
      </c>
      <c r="E12">
        <v>55560.148515000001</v>
      </c>
      <c r="F12">
        <v>84.6</v>
      </c>
      <c r="G12">
        <v>0.4</v>
      </c>
      <c r="H12">
        <v>1538.7</v>
      </c>
      <c r="J12">
        <v>0</v>
      </c>
      <c r="K12">
        <v>0.85219999999999996</v>
      </c>
      <c r="L12">
        <v>9.7217000000000002</v>
      </c>
      <c r="M12">
        <v>4.7346000000000004</v>
      </c>
      <c r="N12">
        <v>72.092500000000001</v>
      </c>
      <c r="O12">
        <v>0.34089999999999998</v>
      </c>
      <c r="P12">
        <v>72.400000000000006</v>
      </c>
      <c r="Q12">
        <v>57.0411</v>
      </c>
      <c r="R12">
        <v>0.2697</v>
      </c>
      <c r="S12">
        <v>57.3</v>
      </c>
      <c r="T12">
        <v>1538.6786</v>
      </c>
      <c r="W12">
        <v>0</v>
      </c>
      <c r="X12">
        <v>0</v>
      </c>
      <c r="Y12">
        <v>12.2</v>
      </c>
      <c r="Z12">
        <v>853</v>
      </c>
      <c r="AA12">
        <v>839</v>
      </c>
      <c r="AB12">
        <v>844</v>
      </c>
      <c r="AC12">
        <v>89</v>
      </c>
      <c r="AD12">
        <v>18.86</v>
      </c>
      <c r="AE12">
        <v>0.43</v>
      </c>
      <c r="AF12">
        <v>982</v>
      </c>
      <c r="AG12">
        <v>-3.4</v>
      </c>
      <c r="AH12">
        <v>48</v>
      </c>
      <c r="AI12">
        <v>35</v>
      </c>
      <c r="AJ12">
        <v>192</v>
      </c>
      <c r="AK12">
        <v>170.6</v>
      </c>
      <c r="AL12">
        <v>4.9000000000000004</v>
      </c>
      <c r="AM12">
        <v>174.6</v>
      </c>
      <c r="AN12" t="s">
        <v>155</v>
      </c>
      <c r="AO12">
        <v>2</v>
      </c>
      <c r="AP12" s="28">
        <v>0.89177083333333329</v>
      </c>
      <c r="AQ12">
        <v>47.159236999999997</v>
      </c>
      <c r="AR12">
        <v>-88.489512000000005</v>
      </c>
      <c r="AS12">
        <v>312.3</v>
      </c>
      <c r="AT12">
        <v>36</v>
      </c>
      <c r="AU12">
        <v>12</v>
      </c>
      <c r="AV12">
        <v>12</v>
      </c>
      <c r="AW12" t="s">
        <v>230</v>
      </c>
      <c r="AX12">
        <v>0.99560000000000004</v>
      </c>
      <c r="AY12">
        <v>1.2956000000000001</v>
      </c>
      <c r="AZ12">
        <v>1.6912</v>
      </c>
      <c r="BA12">
        <v>14.686999999999999</v>
      </c>
      <c r="BB12">
        <v>12.39</v>
      </c>
      <c r="BC12">
        <v>0.84</v>
      </c>
      <c r="BD12">
        <v>17.349</v>
      </c>
      <c r="BE12">
        <v>2100.6480000000001</v>
      </c>
      <c r="BF12">
        <v>651.13699999999994</v>
      </c>
      <c r="BG12">
        <v>1.631</v>
      </c>
      <c r="BH12">
        <v>8.0000000000000002E-3</v>
      </c>
      <c r="BI12">
        <v>1.639</v>
      </c>
      <c r="BJ12">
        <v>1.2909999999999999</v>
      </c>
      <c r="BK12">
        <v>6.0000000000000001E-3</v>
      </c>
      <c r="BL12">
        <v>1.2969999999999999</v>
      </c>
      <c r="BM12">
        <v>10.5578</v>
      </c>
      <c r="BQ12">
        <v>0</v>
      </c>
      <c r="BR12">
        <v>0.33063999999999999</v>
      </c>
      <c r="BS12">
        <v>-5</v>
      </c>
      <c r="BT12">
        <v>5.0000000000000001E-3</v>
      </c>
      <c r="BU12">
        <v>8.0800149999999995</v>
      </c>
      <c r="BW12" s="4">
        <f t="shared" si="6"/>
        <v>2.1347399629999999</v>
      </c>
      <c r="BX12" t="e">
        <v>#NAME?</v>
      </c>
      <c r="BY12" s="4">
        <f t="shared" si="7"/>
        <v>13099.967740513897</v>
      </c>
      <c r="BZ12" s="4">
        <f t="shared" si="8"/>
        <v>4060.5916339410487</v>
      </c>
      <c r="CA12" s="4">
        <f t="shared" si="9"/>
        <v>8.0508768499070005</v>
      </c>
      <c r="CB12" s="4">
        <f t="shared" si="10"/>
        <v>65.840083350850605</v>
      </c>
    </row>
    <row r="13" spans="1:87" customFormat="1" x14ac:dyDescent="0.25">
      <c r="A13" s="26">
        <v>43530</v>
      </c>
      <c r="B13" s="29">
        <v>0.68330269675925936</v>
      </c>
      <c r="C13">
        <v>10.765000000000001</v>
      </c>
      <c r="D13">
        <v>6.819</v>
      </c>
      <c r="E13">
        <v>68190.267934000003</v>
      </c>
      <c r="F13">
        <v>84.4</v>
      </c>
      <c r="G13">
        <v>0.4</v>
      </c>
      <c r="H13">
        <v>1694.8</v>
      </c>
      <c r="J13">
        <v>0</v>
      </c>
      <c r="K13">
        <v>0.84530000000000005</v>
      </c>
      <c r="L13">
        <v>9.0991</v>
      </c>
      <c r="M13">
        <v>5.7638999999999996</v>
      </c>
      <c r="N13">
        <v>71.311099999999996</v>
      </c>
      <c r="O13">
        <v>0.33810000000000001</v>
      </c>
      <c r="P13">
        <v>71.599999999999994</v>
      </c>
      <c r="Q13">
        <v>56.239199999999997</v>
      </c>
      <c r="R13">
        <v>0.2666</v>
      </c>
      <c r="S13">
        <v>56.5</v>
      </c>
      <c r="T13">
        <v>1694.7904000000001</v>
      </c>
      <c r="W13">
        <v>0</v>
      </c>
      <c r="X13">
        <v>0</v>
      </c>
      <c r="Y13">
        <v>12.2</v>
      </c>
      <c r="Z13">
        <v>853</v>
      </c>
      <c r="AA13">
        <v>838</v>
      </c>
      <c r="AB13">
        <v>844</v>
      </c>
      <c r="AC13">
        <v>89</v>
      </c>
      <c r="AD13">
        <v>17.98</v>
      </c>
      <c r="AE13">
        <v>0.41</v>
      </c>
      <c r="AF13">
        <v>982</v>
      </c>
      <c r="AG13">
        <v>-4</v>
      </c>
      <c r="AH13">
        <v>48</v>
      </c>
      <c r="AI13">
        <v>35</v>
      </c>
      <c r="AJ13">
        <v>192</v>
      </c>
      <c r="AK13">
        <v>170</v>
      </c>
      <c r="AL13">
        <v>4.9000000000000004</v>
      </c>
      <c r="AM13">
        <v>174.3</v>
      </c>
      <c r="AN13" t="s">
        <v>155</v>
      </c>
      <c r="AO13">
        <v>2</v>
      </c>
      <c r="AP13" s="28">
        <v>0.89178240740740744</v>
      </c>
      <c r="AQ13">
        <v>47.159137000000001</v>
      </c>
      <c r="AR13">
        <v>-88.489358999999993</v>
      </c>
      <c r="AS13">
        <v>312</v>
      </c>
      <c r="AT13">
        <v>35.9</v>
      </c>
      <c r="AU13">
        <v>12</v>
      </c>
      <c r="AV13">
        <v>12</v>
      </c>
      <c r="AW13" t="s">
        <v>230</v>
      </c>
      <c r="AX13">
        <v>1</v>
      </c>
      <c r="AY13">
        <v>1.2043999999999999</v>
      </c>
      <c r="AZ13">
        <v>1.7</v>
      </c>
      <c r="BA13">
        <v>14.686999999999999</v>
      </c>
      <c r="BB13">
        <v>11.8</v>
      </c>
      <c r="BC13">
        <v>0.8</v>
      </c>
      <c r="BD13">
        <v>18.305</v>
      </c>
      <c r="BE13">
        <v>1910.7080000000001</v>
      </c>
      <c r="BF13">
        <v>770.36099999999999</v>
      </c>
      <c r="BG13">
        <v>1.5680000000000001</v>
      </c>
      <c r="BH13">
        <v>7.0000000000000001E-3</v>
      </c>
      <c r="BI13">
        <v>1.5760000000000001</v>
      </c>
      <c r="BJ13">
        <v>1.2370000000000001</v>
      </c>
      <c r="BK13">
        <v>6.0000000000000001E-3</v>
      </c>
      <c r="BL13">
        <v>1.2430000000000001</v>
      </c>
      <c r="BM13">
        <v>11.301299999999999</v>
      </c>
      <c r="BQ13">
        <v>0</v>
      </c>
      <c r="BR13">
        <v>0.421288</v>
      </c>
      <c r="BS13">
        <v>-5</v>
      </c>
      <c r="BT13">
        <v>5.0000000000000001E-3</v>
      </c>
      <c r="BU13">
        <v>10.295226</v>
      </c>
      <c r="BW13" s="4">
        <f t="shared" si="6"/>
        <v>2.7199987092</v>
      </c>
      <c r="BX13" t="e">
        <v>#NAME?</v>
      </c>
      <c r="BY13" s="4">
        <f t="shared" si="7"/>
        <v>15182.209530830174</v>
      </c>
      <c r="BZ13" s="4">
        <f t="shared" si="8"/>
        <v>6121.1771324450747</v>
      </c>
      <c r="CA13" s="4">
        <f t="shared" si="9"/>
        <v>9.8290231629516001</v>
      </c>
      <c r="CB13" s="4">
        <f t="shared" si="10"/>
        <v>89.798495934894831</v>
      </c>
    </row>
    <row r="14" spans="1:87" customFormat="1" x14ac:dyDescent="0.25">
      <c r="A14" s="26">
        <v>43530</v>
      </c>
      <c r="B14" s="29">
        <v>0.68331427083333329</v>
      </c>
      <c r="C14">
        <v>10.548</v>
      </c>
      <c r="D14">
        <v>7.2942</v>
      </c>
      <c r="E14">
        <v>72941.509585000007</v>
      </c>
      <c r="F14">
        <v>81.2</v>
      </c>
      <c r="G14">
        <v>0.5</v>
      </c>
      <c r="H14">
        <v>1790</v>
      </c>
      <c r="J14">
        <v>0</v>
      </c>
      <c r="K14">
        <v>0.84230000000000005</v>
      </c>
      <c r="L14">
        <v>8.8854000000000006</v>
      </c>
      <c r="M14">
        <v>6.1441999999999997</v>
      </c>
      <c r="N14">
        <v>68.368200000000002</v>
      </c>
      <c r="O14">
        <v>0.40289999999999998</v>
      </c>
      <c r="P14">
        <v>68.8</v>
      </c>
      <c r="Q14">
        <v>53.918300000000002</v>
      </c>
      <c r="R14">
        <v>0.31769999999999998</v>
      </c>
      <c r="S14">
        <v>54.2</v>
      </c>
      <c r="T14">
        <v>1790.008</v>
      </c>
      <c r="W14">
        <v>0</v>
      </c>
      <c r="X14">
        <v>0</v>
      </c>
      <c r="Y14">
        <v>12.2</v>
      </c>
      <c r="Z14">
        <v>853</v>
      </c>
      <c r="AA14">
        <v>839</v>
      </c>
      <c r="AB14">
        <v>844</v>
      </c>
      <c r="AC14">
        <v>89</v>
      </c>
      <c r="AD14">
        <v>17.98</v>
      </c>
      <c r="AE14">
        <v>0.41</v>
      </c>
      <c r="AF14">
        <v>982</v>
      </c>
      <c r="AG14">
        <v>-4</v>
      </c>
      <c r="AH14">
        <v>48</v>
      </c>
      <c r="AI14">
        <v>35</v>
      </c>
      <c r="AJ14">
        <v>192</v>
      </c>
      <c r="AK14">
        <v>170</v>
      </c>
      <c r="AL14">
        <v>4.9000000000000004</v>
      </c>
      <c r="AM14">
        <v>174.1</v>
      </c>
      <c r="AN14" t="s">
        <v>155</v>
      </c>
      <c r="AO14">
        <v>2</v>
      </c>
      <c r="AP14" s="28">
        <v>0.89179398148148159</v>
      </c>
      <c r="AQ14">
        <v>47.159132999999997</v>
      </c>
      <c r="AR14">
        <v>-88.489351999999997</v>
      </c>
      <c r="AS14">
        <v>312</v>
      </c>
      <c r="AT14">
        <v>35.1</v>
      </c>
      <c r="AU14">
        <v>12</v>
      </c>
      <c r="AV14">
        <v>12</v>
      </c>
      <c r="AW14" t="s">
        <v>230</v>
      </c>
      <c r="AX14">
        <v>1</v>
      </c>
      <c r="AY14">
        <v>1.2</v>
      </c>
      <c r="AZ14">
        <v>1.7</v>
      </c>
      <c r="BA14">
        <v>14.686999999999999</v>
      </c>
      <c r="BB14">
        <v>11.57</v>
      </c>
      <c r="BC14">
        <v>0.79</v>
      </c>
      <c r="BD14">
        <v>18.716000000000001</v>
      </c>
      <c r="BE14">
        <v>1844.1690000000001</v>
      </c>
      <c r="BF14">
        <v>811.64599999999996</v>
      </c>
      <c r="BG14">
        <v>1.486</v>
      </c>
      <c r="BH14">
        <v>8.9999999999999993E-3</v>
      </c>
      <c r="BI14">
        <v>1.4950000000000001</v>
      </c>
      <c r="BJ14">
        <v>1.1719999999999999</v>
      </c>
      <c r="BK14">
        <v>7.0000000000000001E-3</v>
      </c>
      <c r="BL14">
        <v>1.179</v>
      </c>
      <c r="BM14">
        <v>11.797599999999999</v>
      </c>
      <c r="BQ14">
        <v>0</v>
      </c>
      <c r="BR14">
        <v>0.46005600000000002</v>
      </c>
      <c r="BS14">
        <v>-5</v>
      </c>
      <c r="BT14">
        <v>5.0000000000000001E-3</v>
      </c>
      <c r="BU14">
        <v>11.242618999999999</v>
      </c>
      <c r="BW14" s="4">
        <f t="shared" si="6"/>
        <v>2.9702999397999998</v>
      </c>
      <c r="BX14" t="e">
        <v>#NAME?</v>
      </c>
      <c r="BY14" s="4">
        <f t="shared" si="7"/>
        <v>16001.952788719969</v>
      </c>
      <c r="BZ14" s="4">
        <f t="shared" si="8"/>
        <v>7042.6956386065522</v>
      </c>
      <c r="CA14" s="4">
        <f t="shared" si="9"/>
        <v>10.169506519402399</v>
      </c>
      <c r="CB14" s="4">
        <f t="shared" si="10"/>
        <v>102.36840453353391</v>
      </c>
    </row>
    <row r="15" spans="1:87" customFormat="1" x14ac:dyDescent="0.25">
      <c r="A15" s="26">
        <v>43530</v>
      </c>
      <c r="B15" s="29">
        <v>0.68332584490740744</v>
      </c>
      <c r="C15">
        <v>10.523</v>
      </c>
      <c r="D15">
        <v>7.3982999999999999</v>
      </c>
      <c r="E15">
        <v>73983.422877000005</v>
      </c>
      <c r="F15">
        <v>74.2</v>
      </c>
      <c r="G15">
        <v>0.5</v>
      </c>
      <c r="H15">
        <v>1855.3</v>
      </c>
      <c r="J15">
        <v>0</v>
      </c>
      <c r="K15">
        <v>0.84150000000000003</v>
      </c>
      <c r="L15">
        <v>8.8547999999999991</v>
      </c>
      <c r="M15">
        <v>6.2256999999999998</v>
      </c>
      <c r="N15">
        <v>62.441099999999999</v>
      </c>
      <c r="O15">
        <v>0.42080000000000001</v>
      </c>
      <c r="P15">
        <v>62.9</v>
      </c>
      <c r="Q15">
        <v>49.243899999999996</v>
      </c>
      <c r="R15">
        <v>0.33179999999999998</v>
      </c>
      <c r="S15">
        <v>49.6</v>
      </c>
      <c r="T15">
        <v>1855.3083999999999</v>
      </c>
      <c r="W15">
        <v>0</v>
      </c>
      <c r="X15">
        <v>0</v>
      </c>
      <c r="Y15">
        <v>12.2</v>
      </c>
      <c r="Z15">
        <v>853</v>
      </c>
      <c r="AA15">
        <v>840</v>
      </c>
      <c r="AB15">
        <v>843</v>
      </c>
      <c r="AC15">
        <v>89</v>
      </c>
      <c r="AD15">
        <v>17.98</v>
      </c>
      <c r="AE15">
        <v>0.41</v>
      </c>
      <c r="AF15">
        <v>982</v>
      </c>
      <c r="AG15">
        <v>-4</v>
      </c>
      <c r="AH15">
        <v>48</v>
      </c>
      <c r="AI15">
        <v>35</v>
      </c>
      <c r="AJ15">
        <v>192</v>
      </c>
      <c r="AK15">
        <v>170</v>
      </c>
      <c r="AL15">
        <v>4.9000000000000004</v>
      </c>
      <c r="AM15">
        <v>174.5</v>
      </c>
      <c r="AN15" t="s">
        <v>155</v>
      </c>
      <c r="AO15">
        <v>2</v>
      </c>
      <c r="AP15" s="28">
        <v>0.89179398148148159</v>
      </c>
      <c r="AQ15">
        <v>47.158956000000003</v>
      </c>
      <c r="AR15">
        <v>-88.489057000000003</v>
      </c>
      <c r="AS15">
        <v>312.10000000000002</v>
      </c>
      <c r="AT15">
        <v>35.1</v>
      </c>
      <c r="AU15">
        <v>12</v>
      </c>
      <c r="AV15">
        <v>12</v>
      </c>
      <c r="AW15" t="s">
        <v>230</v>
      </c>
      <c r="AX15">
        <v>1</v>
      </c>
      <c r="AY15">
        <v>1.2</v>
      </c>
      <c r="AZ15">
        <v>1.7</v>
      </c>
      <c r="BA15">
        <v>14.686999999999999</v>
      </c>
      <c r="BB15">
        <v>11.5</v>
      </c>
      <c r="BC15">
        <v>0.78</v>
      </c>
      <c r="BD15">
        <v>18.835000000000001</v>
      </c>
      <c r="BE15">
        <v>1830.884</v>
      </c>
      <c r="BF15">
        <v>819.31</v>
      </c>
      <c r="BG15">
        <v>1.3520000000000001</v>
      </c>
      <c r="BH15">
        <v>8.9999999999999993E-3</v>
      </c>
      <c r="BI15">
        <v>1.361</v>
      </c>
      <c r="BJ15">
        <v>1.0660000000000001</v>
      </c>
      <c r="BK15">
        <v>7.0000000000000001E-3</v>
      </c>
      <c r="BL15">
        <v>1.073</v>
      </c>
      <c r="BM15">
        <v>12.181800000000001</v>
      </c>
      <c r="BQ15">
        <v>0</v>
      </c>
      <c r="BR15">
        <v>0.47487200000000002</v>
      </c>
      <c r="BS15">
        <v>-5</v>
      </c>
      <c r="BT15">
        <v>5.0000000000000001E-3</v>
      </c>
      <c r="BU15">
        <v>11.604685</v>
      </c>
      <c r="BW15" s="4">
        <f t="shared" si="6"/>
        <v>3.0659577769999999</v>
      </c>
      <c r="BX15" t="e">
        <v>#NAME?</v>
      </c>
      <c r="BY15" s="4">
        <f t="shared" si="7"/>
        <v>16398.305008250572</v>
      </c>
      <c r="BZ15" s="4">
        <f t="shared" si="8"/>
        <v>7338.1466419007302</v>
      </c>
      <c r="CA15" s="4">
        <f t="shared" si="9"/>
        <v>9.5476246112780014</v>
      </c>
      <c r="CB15" s="4">
        <f t="shared" si="10"/>
        <v>109.10624154752941</v>
      </c>
    </row>
    <row r="16" spans="1:87" customFormat="1" x14ac:dyDescent="0.25">
      <c r="A16" s="26">
        <v>43530</v>
      </c>
      <c r="B16" s="29">
        <v>0.68333741898148148</v>
      </c>
      <c r="C16">
        <v>10.52</v>
      </c>
      <c r="D16">
        <v>7.3887999999999998</v>
      </c>
      <c r="E16">
        <v>73888.102253000005</v>
      </c>
      <c r="F16">
        <v>66.5</v>
      </c>
      <c r="G16">
        <v>0.5</v>
      </c>
      <c r="H16">
        <v>1928.1</v>
      </c>
      <c r="J16">
        <v>0</v>
      </c>
      <c r="K16">
        <v>0.84160000000000001</v>
      </c>
      <c r="L16">
        <v>8.8534000000000006</v>
      </c>
      <c r="M16">
        <v>6.2183000000000002</v>
      </c>
      <c r="N16">
        <v>55.962600000000002</v>
      </c>
      <c r="O16">
        <v>0.42080000000000001</v>
      </c>
      <c r="P16">
        <v>56.4</v>
      </c>
      <c r="Q16">
        <v>44.134700000000002</v>
      </c>
      <c r="R16">
        <v>0.33189999999999997</v>
      </c>
      <c r="S16">
        <v>44.5</v>
      </c>
      <c r="T16">
        <v>1928.0893000000001</v>
      </c>
      <c r="W16">
        <v>0</v>
      </c>
      <c r="X16">
        <v>0</v>
      </c>
      <c r="Y16">
        <v>12.3</v>
      </c>
      <c r="Z16">
        <v>853</v>
      </c>
      <c r="AA16">
        <v>839</v>
      </c>
      <c r="AB16">
        <v>842</v>
      </c>
      <c r="AC16">
        <v>89</v>
      </c>
      <c r="AD16">
        <v>17.98</v>
      </c>
      <c r="AE16">
        <v>0.41</v>
      </c>
      <c r="AF16">
        <v>982</v>
      </c>
      <c r="AG16">
        <v>-4</v>
      </c>
      <c r="AH16">
        <v>48</v>
      </c>
      <c r="AI16">
        <v>35</v>
      </c>
      <c r="AJ16">
        <v>192</v>
      </c>
      <c r="AK16">
        <v>170.4</v>
      </c>
      <c r="AL16">
        <v>5</v>
      </c>
      <c r="AM16">
        <v>174.8</v>
      </c>
      <c r="AN16" t="s">
        <v>155</v>
      </c>
      <c r="AO16">
        <v>2</v>
      </c>
      <c r="AP16" s="28">
        <v>0.89181712962962967</v>
      </c>
      <c r="AQ16">
        <v>47.158923999999999</v>
      </c>
      <c r="AR16">
        <v>-88.488809000000003</v>
      </c>
      <c r="AS16">
        <v>311.7</v>
      </c>
      <c r="AT16">
        <v>35.9</v>
      </c>
      <c r="AU16">
        <v>12</v>
      </c>
      <c r="AV16">
        <v>11</v>
      </c>
      <c r="AW16" t="s">
        <v>231</v>
      </c>
      <c r="AX16">
        <v>1.478</v>
      </c>
      <c r="AY16">
        <v>1.7736000000000001</v>
      </c>
      <c r="AZ16">
        <v>2.3692000000000002</v>
      </c>
      <c r="BA16">
        <v>14.686999999999999</v>
      </c>
      <c r="BB16">
        <v>11.5</v>
      </c>
      <c r="BC16">
        <v>0.78</v>
      </c>
      <c r="BD16">
        <v>18.824000000000002</v>
      </c>
      <c r="BE16">
        <v>1830.7840000000001</v>
      </c>
      <c r="BF16">
        <v>818.41399999999999</v>
      </c>
      <c r="BG16">
        <v>1.212</v>
      </c>
      <c r="BH16">
        <v>8.9999999999999993E-3</v>
      </c>
      <c r="BI16">
        <v>1.2210000000000001</v>
      </c>
      <c r="BJ16">
        <v>0.95599999999999996</v>
      </c>
      <c r="BK16">
        <v>7.0000000000000001E-3</v>
      </c>
      <c r="BL16">
        <v>0.96299999999999997</v>
      </c>
      <c r="BM16">
        <v>12.6609</v>
      </c>
      <c r="BQ16">
        <v>0</v>
      </c>
      <c r="BR16">
        <v>0.50679200000000002</v>
      </c>
      <c r="BS16">
        <v>-5</v>
      </c>
      <c r="BT16">
        <v>5.0000000000000001E-3</v>
      </c>
      <c r="BU16">
        <v>12.384729999999999</v>
      </c>
      <c r="BW16" s="4">
        <f t="shared" si="6"/>
        <v>3.2720456659999999</v>
      </c>
      <c r="BX16" t="e">
        <v>#NAME?</v>
      </c>
      <c r="BY16" s="4">
        <f t="shared" si="7"/>
        <v>17499.612234757376</v>
      </c>
      <c r="BZ16" s="4">
        <f t="shared" si="8"/>
        <v>7822.8385475821951</v>
      </c>
      <c r="CA16" s="4">
        <f t="shared" si="9"/>
        <v>9.1379590909839994</v>
      </c>
      <c r="CB16" s="4">
        <f t="shared" si="10"/>
        <v>121.0196508943926</v>
      </c>
    </row>
    <row r="17" spans="1:80" customFormat="1" x14ac:dyDescent="0.25">
      <c r="A17" s="26">
        <v>43530</v>
      </c>
      <c r="B17" s="29">
        <v>0.68334899305555552</v>
      </c>
      <c r="C17">
        <v>10.52</v>
      </c>
      <c r="D17">
        <v>7.2855999999999996</v>
      </c>
      <c r="E17">
        <v>72855.912408999997</v>
      </c>
      <c r="F17">
        <v>60.8</v>
      </c>
      <c r="G17">
        <v>0.5</v>
      </c>
      <c r="H17">
        <v>2003.7</v>
      </c>
      <c r="J17">
        <v>0</v>
      </c>
      <c r="K17">
        <v>0.84250000000000003</v>
      </c>
      <c r="L17">
        <v>8.8628</v>
      </c>
      <c r="M17">
        <v>6.1379000000000001</v>
      </c>
      <c r="N17">
        <v>51.203000000000003</v>
      </c>
      <c r="O17">
        <v>0.42120000000000002</v>
      </c>
      <c r="P17">
        <v>51.6</v>
      </c>
      <c r="Q17">
        <v>40.381</v>
      </c>
      <c r="R17">
        <v>0.3322</v>
      </c>
      <c r="S17">
        <v>40.700000000000003</v>
      </c>
      <c r="T17">
        <v>2003.6777</v>
      </c>
      <c r="W17">
        <v>0</v>
      </c>
      <c r="X17">
        <v>0</v>
      </c>
      <c r="Y17">
        <v>12.2</v>
      </c>
      <c r="Z17">
        <v>853</v>
      </c>
      <c r="AA17">
        <v>839</v>
      </c>
      <c r="AB17">
        <v>842</v>
      </c>
      <c r="AC17">
        <v>89</v>
      </c>
      <c r="AD17">
        <v>17.98</v>
      </c>
      <c r="AE17">
        <v>0.41</v>
      </c>
      <c r="AF17">
        <v>982</v>
      </c>
      <c r="AG17">
        <v>-4</v>
      </c>
      <c r="AH17">
        <v>48</v>
      </c>
      <c r="AI17">
        <v>35</v>
      </c>
      <c r="AJ17">
        <v>192</v>
      </c>
      <c r="AK17">
        <v>171</v>
      </c>
      <c r="AL17">
        <v>5</v>
      </c>
      <c r="AM17">
        <v>174.8</v>
      </c>
      <c r="AN17" t="s">
        <v>155</v>
      </c>
      <c r="AO17">
        <v>2</v>
      </c>
      <c r="AP17" s="28">
        <v>0.89182870370370371</v>
      </c>
      <c r="AQ17">
        <v>47.158898999999998</v>
      </c>
      <c r="AR17">
        <v>-88.488581999999994</v>
      </c>
      <c r="AS17">
        <v>311.60000000000002</v>
      </c>
      <c r="AT17">
        <v>38.299999999999997</v>
      </c>
      <c r="AU17">
        <v>12</v>
      </c>
      <c r="AV17">
        <v>11</v>
      </c>
      <c r="AW17" t="s">
        <v>231</v>
      </c>
      <c r="AX17">
        <v>1.5</v>
      </c>
      <c r="AY17">
        <v>1.8956</v>
      </c>
      <c r="AZ17">
        <v>2.4956</v>
      </c>
      <c r="BA17">
        <v>14.686999999999999</v>
      </c>
      <c r="BB17">
        <v>11.57</v>
      </c>
      <c r="BC17">
        <v>0.79</v>
      </c>
      <c r="BD17">
        <v>18.698</v>
      </c>
      <c r="BE17">
        <v>1840.393</v>
      </c>
      <c r="BF17">
        <v>811.21600000000001</v>
      </c>
      <c r="BG17">
        <v>1.113</v>
      </c>
      <c r="BH17">
        <v>8.9999999999999993E-3</v>
      </c>
      <c r="BI17">
        <v>1.123</v>
      </c>
      <c r="BJ17">
        <v>0.878</v>
      </c>
      <c r="BK17">
        <v>7.0000000000000001E-3</v>
      </c>
      <c r="BL17">
        <v>0.88500000000000001</v>
      </c>
      <c r="BM17">
        <v>13.212300000000001</v>
      </c>
      <c r="BQ17">
        <v>0</v>
      </c>
      <c r="BR17">
        <v>0.49637599999999998</v>
      </c>
      <c r="BS17">
        <v>-5</v>
      </c>
      <c r="BT17">
        <v>5.0000000000000001E-3</v>
      </c>
      <c r="BU17">
        <v>12.130189</v>
      </c>
      <c r="BW17" s="4">
        <f t="shared" si="6"/>
        <v>3.2047959337999998</v>
      </c>
      <c r="BX17" t="e">
        <v>#NAME?</v>
      </c>
      <c r="BY17" s="4">
        <f t="shared" si="7"/>
        <v>17229.906258556992</v>
      </c>
      <c r="BZ17" s="4">
        <f t="shared" si="8"/>
        <v>7594.6689839841638</v>
      </c>
      <c r="CA17" s="4">
        <f t="shared" si="9"/>
        <v>8.2199061260355997</v>
      </c>
      <c r="CB17" s="4">
        <f t="shared" si="10"/>
        <v>123.69460786904347</v>
      </c>
    </row>
    <row r="18" spans="1:80" customFormat="1" x14ac:dyDescent="0.25">
      <c r="A18" s="26">
        <v>43530</v>
      </c>
      <c r="B18" s="29">
        <v>0.68336056712962956</v>
      </c>
      <c r="C18">
        <v>10.52</v>
      </c>
      <c r="D18">
        <v>7.3305999999999996</v>
      </c>
      <c r="E18">
        <v>73306</v>
      </c>
      <c r="F18">
        <v>55.7</v>
      </c>
      <c r="G18">
        <v>0.5</v>
      </c>
      <c r="H18">
        <v>2088.1999999999998</v>
      </c>
      <c r="J18">
        <v>0</v>
      </c>
      <c r="K18">
        <v>0.84199999999999997</v>
      </c>
      <c r="L18">
        <v>8.8576999999999995</v>
      </c>
      <c r="M18">
        <v>6.1722000000000001</v>
      </c>
      <c r="N18">
        <v>46.9268</v>
      </c>
      <c r="O18">
        <v>0.42099999999999999</v>
      </c>
      <c r="P18">
        <v>47.3</v>
      </c>
      <c r="Q18">
        <v>37.008600000000001</v>
      </c>
      <c r="R18">
        <v>0.33200000000000002</v>
      </c>
      <c r="S18">
        <v>37.299999999999997</v>
      </c>
      <c r="T18">
        <v>2088.2310000000002</v>
      </c>
      <c r="W18">
        <v>0</v>
      </c>
      <c r="X18">
        <v>0</v>
      </c>
      <c r="Y18">
        <v>12.2</v>
      </c>
      <c r="Z18">
        <v>853</v>
      </c>
      <c r="AA18">
        <v>839</v>
      </c>
      <c r="AB18">
        <v>843</v>
      </c>
      <c r="AC18">
        <v>89</v>
      </c>
      <c r="AD18">
        <v>17.98</v>
      </c>
      <c r="AE18">
        <v>0.41</v>
      </c>
      <c r="AF18">
        <v>982</v>
      </c>
      <c r="AG18">
        <v>-4</v>
      </c>
      <c r="AH18">
        <v>48</v>
      </c>
      <c r="AI18">
        <v>35</v>
      </c>
      <c r="AJ18">
        <v>192</v>
      </c>
      <c r="AK18">
        <v>171</v>
      </c>
      <c r="AL18">
        <v>5</v>
      </c>
      <c r="AM18">
        <v>174.5</v>
      </c>
      <c r="AN18" t="s">
        <v>155</v>
      </c>
      <c r="AO18">
        <v>2</v>
      </c>
      <c r="AP18" s="28">
        <v>0.89184027777777775</v>
      </c>
      <c r="AQ18">
        <v>47.158901999999998</v>
      </c>
      <c r="AR18">
        <v>-88.488338999999996</v>
      </c>
      <c r="AS18">
        <v>311.5</v>
      </c>
      <c r="AT18">
        <v>39.5</v>
      </c>
      <c r="AU18">
        <v>12</v>
      </c>
      <c r="AV18">
        <v>11</v>
      </c>
      <c r="AW18" t="s">
        <v>231</v>
      </c>
      <c r="AX18">
        <v>1.5955999999999999</v>
      </c>
      <c r="AY18">
        <v>1.0396000000000001</v>
      </c>
      <c r="AZ18">
        <v>2.5</v>
      </c>
      <c r="BA18">
        <v>14.686999999999999</v>
      </c>
      <c r="BB18">
        <v>11.53</v>
      </c>
      <c r="BC18">
        <v>0.79</v>
      </c>
      <c r="BD18">
        <v>18.766999999999999</v>
      </c>
      <c r="BE18">
        <v>1834.768</v>
      </c>
      <c r="BF18">
        <v>813.73400000000004</v>
      </c>
      <c r="BG18">
        <v>1.018</v>
      </c>
      <c r="BH18">
        <v>8.9999999999999993E-3</v>
      </c>
      <c r="BI18">
        <v>1.0269999999999999</v>
      </c>
      <c r="BJ18">
        <v>0.80300000000000005</v>
      </c>
      <c r="BK18">
        <v>7.0000000000000001E-3</v>
      </c>
      <c r="BL18">
        <v>0.81</v>
      </c>
      <c r="BM18">
        <v>13.735799999999999</v>
      </c>
      <c r="BQ18">
        <v>0</v>
      </c>
      <c r="BR18">
        <v>0.49088799999999999</v>
      </c>
      <c r="BS18">
        <v>-5</v>
      </c>
      <c r="BT18">
        <v>5.0000000000000001E-3</v>
      </c>
      <c r="BU18">
        <v>11.996074999999999</v>
      </c>
      <c r="BW18" s="4">
        <f t="shared" si="6"/>
        <v>3.1693630149999996</v>
      </c>
      <c r="BX18" t="e">
        <v>#NAME?</v>
      </c>
      <c r="BY18" s="4">
        <f t="shared" si="7"/>
        <v>16987.32921857608</v>
      </c>
      <c r="BZ18" s="4">
        <f t="shared" si="8"/>
        <v>7534.0137577877895</v>
      </c>
      <c r="CA18" s="4">
        <f t="shared" si="9"/>
        <v>7.4346322600550003</v>
      </c>
      <c r="CB18" s="4">
        <f t="shared" si="10"/>
        <v>127.173875215023</v>
      </c>
    </row>
    <row r="19" spans="1:80" customFormat="1" x14ac:dyDescent="0.25">
      <c r="A19" s="26">
        <v>43530</v>
      </c>
      <c r="B19" s="29">
        <v>0.68337214120370371</v>
      </c>
      <c r="C19">
        <v>10.513999999999999</v>
      </c>
      <c r="D19">
        <v>7.4185999999999996</v>
      </c>
      <c r="E19">
        <v>74185.8799</v>
      </c>
      <c r="F19">
        <v>51.4</v>
      </c>
      <c r="G19">
        <v>0.5</v>
      </c>
      <c r="H19">
        <v>2188.5</v>
      </c>
      <c r="J19">
        <v>0</v>
      </c>
      <c r="K19">
        <v>0.84109999999999996</v>
      </c>
      <c r="L19">
        <v>8.8436000000000003</v>
      </c>
      <c r="M19">
        <v>6.2398999999999996</v>
      </c>
      <c r="N19">
        <v>43.214399999999998</v>
      </c>
      <c r="O19">
        <v>0.42059999999999997</v>
      </c>
      <c r="P19">
        <v>43.6</v>
      </c>
      <c r="Q19">
        <v>34.0809</v>
      </c>
      <c r="R19">
        <v>0.33169999999999999</v>
      </c>
      <c r="S19">
        <v>34.4</v>
      </c>
      <c r="T19">
        <v>2188.4708000000001</v>
      </c>
      <c r="W19">
        <v>0</v>
      </c>
      <c r="X19">
        <v>0</v>
      </c>
      <c r="Y19">
        <v>12.3</v>
      </c>
      <c r="Z19">
        <v>853</v>
      </c>
      <c r="AA19">
        <v>840</v>
      </c>
      <c r="AB19">
        <v>843</v>
      </c>
      <c r="AC19">
        <v>89</v>
      </c>
      <c r="AD19">
        <v>17.98</v>
      </c>
      <c r="AE19">
        <v>0.41</v>
      </c>
      <c r="AF19">
        <v>982</v>
      </c>
      <c r="AG19">
        <v>-4</v>
      </c>
      <c r="AH19">
        <v>48</v>
      </c>
      <c r="AI19">
        <v>35</v>
      </c>
      <c r="AJ19">
        <v>192</v>
      </c>
      <c r="AK19">
        <v>171</v>
      </c>
      <c r="AL19">
        <v>5.0999999999999996</v>
      </c>
      <c r="AM19">
        <v>174.1</v>
      </c>
      <c r="AN19" t="s">
        <v>155</v>
      </c>
      <c r="AO19">
        <v>2</v>
      </c>
      <c r="AP19" s="28">
        <v>0.89185185185185178</v>
      </c>
      <c r="AQ19">
        <v>47.158907999999997</v>
      </c>
      <c r="AR19">
        <v>-88.488090999999997</v>
      </c>
      <c r="AS19">
        <v>311.2</v>
      </c>
      <c r="AT19">
        <v>40.5</v>
      </c>
      <c r="AU19">
        <v>12</v>
      </c>
      <c r="AV19">
        <v>11</v>
      </c>
      <c r="AW19" t="s">
        <v>231</v>
      </c>
      <c r="AX19">
        <v>1.6</v>
      </c>
      <c r="AY19">
        <v>1.2867999999999999</v>
      </c>
      <c r="AZ19">
        <v>2.6911999999999998</v>
      </c>
      <c r="BA19">
        <v>14.686999999999999</v>
      </c>
      <c r="BB19">
        <v>11.47</v>
      </c>
      <c r="BC19">
        <v>0.78</v>
      </c>
      <c r="BD19">
        <v>18.89</v>
      </c>
      <c r="BE19">
        <v>1824.2170000000001</v>
      </c>
      <c r="BF19">
        <v>819.22400000000005</v>
      </c>
      <c r="BG19">
        <v>0.93300000000000005</v>
      </c>
      <c r="BH19">
        <v>8.9999999999999993E-3</v>
      </c>
      <c r="BI19">
        <v>0.94299999999999995</v>
      </c>
      <c r="BJ19">
        <v>0.73599999999999999</v>
      </c>
      <c r="BK19">
        <v>7.0000000000000001E-3</v>
      </c>
      <c r="BL19">
        <v>0.74299999999999999</v>
      </c>
      <c r="BM19">
        <v>14.335100000000001</v>
      </c>
      <c r="BQ19">
        <v>0</v>
      </c>
      <c r="BR19">
        <v>0.50651999999999997</v>
      </c>
      <c r="BS19">
        <v>-5</v>
      </c>
      <c r="BT19">
        <v>5.0000000000000001E-3</v>
      </c>
      <c r="BU19">
        <v>12.378081999999999</v>
      </c>
      <c r="BW19" s="4">
        <f t="shared" si="6"/>
        <v>3.2702892643999997</v>
      </c>
      <c r="BX19" t="e">
        <v>#NAME?</v>
      </c>
      <c r="BY19" s="4">
        <f t="shared" si="7"/>
        <v>17427.481414782611</v>
      </c>
      <c r="BZ19" s="4">
        <f t="shared" si="8"/>
        <v>7826.3775825704224</v>
      </c>
      <c r="CA19" s="4">
        <f t="shared" si="9"/>
        <v>7.0313051140735991</v>
      </c>
      <c r="CB19" s="4">
        <f t="shared" si="10"/>
        <v>136.94899720211475</v>
      </c>
    </row>
    <row r="20" spans="1:80" customFormat="1" x14ac:dyDescent="0.25">
      <c r="A20" s="26">
        <v>43530</v>
      </c>
      <c r="B20" s="29">
        <v>0.68338371527777786</v>
      </c>
      <c r="C20">
        <v>10.427</v>
      </c>
      <c r="D20">
        <v>7.4618000000000002</v>
      </c>
      <c r="E20">
        <v>74617.785466999994</v>
      </c>
      <c r="F20">
        <v>48.1</v>
      </c>
      <c r="G20">
        <v>0.5</v>
      </c>
      <c r="H20">
        <v>2238</v>
      </c>
      <c r="J20">
        <v>0</v>
      </c>
      <c r="K20">
        <v>0.84130000000000005</v>
      </c>
      <c r="L20">
        <v>8.7722999999999995</v>
      </c>
      <c r="M20">
        <v>6.2774000000000001</v>
      </c>
      <c r="N20">
        <v>40.460700000000003</v>
      </c>
      <c r="O20">
        <v>0.42059999999999997</v>
      </c>
      <c r="P20">
        <v>40.9</v>
      </c>
      <c r="Q20">
        <v>31.909099999999999</v>
      </c>
      <c r="R20">
        <v>0.33169999999999999</v>
      </c>
      <c r="S20">
        <v>32.200000000000003</v>
      </c>
      <c r="T20">
        <v>2237.9992000000002</v>
      </c>
      <c r="W20">
        <v>0</v>
      </c>
      <c r="X20">
        <v>0</v>
      </c>
      <c r="Y20">
        <v>12.2</v>
      </c>
      <c r="Z20">
        <v>854</v>
      </c>
      <c r="AA20">
        <v>840</v>
      </c>
      <c r="AB20">
        <v>843</v>
      </c>
      <c r="AC20">
        <v>89</v>
      </c>
      <c r="AD20">
        <v>17.98</v>
      </c>
      <c r="AE20">
        <v>0.41</v>
      </c>
      <c r="AF20">
        <v>982</v>
      </c>
      <c r="AG20">
        <v>-4</v>
      </c>
      <c r="AH20">
        <v>48</v>
      </c>
      <c r="AI20">
        <v>35</v>
      </c>
      <c r="AJ20">
        <v>192</v>
      </c>
      <c r="AK20">
        <v>171</v>
      </c>
      <c r="AL20">
        <v>5</v>
      </c>
      <c r="AM20">
        <v>174.3</v>
      </c>
      <c r="AN20" t="s">
        <v>155</v>
      </c>
      <c r="AO20">
        <v>2</v>
      </c>
      <c r="AP20" s="28">
        <v>0.89186342592592593</v>
      </c>
      <c r="AQ20">
        <v>47.158912000000001</v>
      </c>
      <c r="AR20">
        <v>-88.487841000000003</v>
      </c>
      <c r="AS20">
        <v>311.10000000000002</v>
      </c>
      <c r="AT20">
        <v>41.2</v>
      </c>
      <c r="AU20">
        <v>12</v>
      </c>
      <c r="AV20">
        <v>12</v>
      </c>
      <c r="AW20" t="s">
        <v>230</v>
      </c>
      <c r="AX20">
        <v>1.6</v>
      </c>
      <c r="AY20">
        <v>1.5868</v>
      </c>
      <c r="AZ20">
        <v>2.7955999999999999</v>
      </c>
      <c r="BA20">
        <v>14.686999999999999</v>
      </c>
      <c r="BB20">
        <v>11.48</v>
      </c>
      <c r="BC20">
        <v>0.78</v>
      </c>
      <c r="BD20">
        <v>18.866</v>
      </c>
      <c r="BE20">
        <v>1812.934</v>
      </c>
      <c r="BF20">
        <v>825.70899999999995</v>
      </c>
      <c r="BG20">
        <v>0.876</v>
      </c>
      <c r="BH20">
        <v>8.9999999999999993E-3</v>
      </c>
      <c r="BI20">
        <v>0.88500000000000001</v>
      </c>
      <c r="BJ20">
        <v>0.69099999999999995</v>
      </c>
      <c r="BK20">
        <v>7.0000000000000001E-3</v>
      </c>
      <c r="BL20">
        <v>0.69799999999999995</v>
      </c>
      <c r="BM20">
        <v>14.687200000000001</v>
      </c>
      <c r="BQ20">
        <v>0</v>
      </c>
      <c r="BR20">
        <v>0.51269100000000001</v>
      </c>
      <c r="BS20">
        <v>-5</v>
      </c>
      <c r="BT20">
        <v>5.0000000000000001E-3</v>
      </c>
      <c r="BU20">
        <v>12.528893999999999</v>
      </c>
      <c r="BW20" s="4">
        <f t="shared" si="6"/>
        <v>3.3101337947999996</v>
      </c>
      <c r="BX20" t="e">
        <v>#NAME?</v>
      </c>
      <c r="BY20" s="4">
        <f t="shared" si="7"/>
        <v>17530.709898793913</v>
      </c>
      <c r="BZ20" s="4">
        <f t="shared" si="8"/>
        <v>7984.4412095659427</v>
      </c>
      <c r="CA20" s="4">
        <f t="shared" si="9"/>
        <v>6.6818320689371991</v>
      </c>
      <c r="CB20" s="4">
        <f t="shared" si="10"/>
        <v>142.02229227625824</v>
      </c>
    </row>
    <row r="21" spans="1:80" customFormat="1" x14ac:dyDescent="0.25">
      <c r="A21" s="26">
        <v>43530</v>
      </c>
      <c r="B21" s="29">
        <v>0.68339528935185179</v>
      </c>
      <c r="C21">
        <v>10.42</v>
      </c>
      <c r="D21">
        <v>7.4663000000000004</v>
      </c>
      <c r="E21">
        <v>74663.103161000006</v>
      </c>
      <c r="F21">
        <v>45.1</v>
      </c>
      <c r="G21">
        <v>0.5</v>
      </c>
      <c r="H21">
        <v>2237.5</v>
      </c>
      <c r="J21">
        <v>0</v>
      </c>
      <c r="K21">
        <v>0.84130000000000005</v>
      </c>
      <c r="L21">
        <v>8.7664000000000009</v>
      </c>
      <c r="M21">
        <v>6.2813999999999997</v>
      </c>
      <c r="N21">
        <v>37.9587</v>
      </c>
      <c r="O21">
        <v>0.42070000000000002</v>
      </c>
      <c r="P21">
        <v>38.4</v>
      </c>
      <c r="Q21">
        <v>29.936</v>
      </c>
      <c r="R21">
        <v>0.33169999999999999</v>
      </c>
      <c r="S21">
        <v>30.3</v>
      </c>
      <c r="T21">
        <v>2237.5351000000001</v>
      </c>
      <c r="W21">
        <v>0</v>
      </c>
      <c r="X21">
        <v>0</v>
      </c>
      <c r="Y21">
        <v>12.3</v>
      </c>
      <c r="Z21">
        <v>854</v>
      </c>
      <c r="AA21">
        <v>840</v>
      </c>
      <c r="AB21">
        <v>842</v>
      </c>
      <c r="AC21">
        <v>89</v>
      </c>
      <c r="AD21">
        <v>17.98</v>
      </c>
      <c r="AE21">
        <v>0.41</v>
      </c>
      <c r="AF21">
        <v>982</v>
      </c>
      <c r="AG21">
        <v>-4</v>
      </c>
      <c r="AH21">
        <v>48</v>
      </c>
      <c r="AI21">
        <v>35</v>
      </c>
      <c r="AJ21">
        <v>192</v>
      </c>
      <c r="AK21">
        <v>170.6</v>
      </c>
      <c r="AL21">
        <v>5</v>
      </c>
      <c r="AM21">
        <v>174.6</v>
      </c>
      <c r="AN21" t="s">
        <v>155</v>
      </c>
      <c r="AO21">
        <v>2</v>
      </c>
      <c r="AP21" s="28">
        <v>0.89187500000000008</v>
      </c>
      <c r="AQ21">
        <v>47.158915</v>
      </c>
      <c r="AR21">
        <v>-88.487590999999995</v>
      </c>
      <c r="AS21">
        <v>311.10000000000002</v>
      </c>
      <c r="AT21">
        <v>41.7</v>
      </c>
      <c r="AU21">
        <v>12</v>
      </c>
      <c r="AV21">
        <v>12</v>
      </c>
      <c r="AW21" t="s">
        <v>230</v>
      </c>
      <c r="AX21">
        <v>1.4088000000000001</v>
      </c>
      <c r="AY21">
        <v>1.6</v>
      </c>
      <c r="AZ21">
        <v>2.4176000000000002</v>
      </c>
      <c r="BA21">
        <v>14.686999999999999</v>
      </c>
      <c r="BB21">
        <v>11.48</v>
      </c>
      <c r="BC21">
        <v>0.78</v>
      </c>
      <c r="BD21">
        <v>18.863</v>
      </c>
      <c r="BE21">
        <v>1811.943</v>
      </c>
      <c r="BF21">
        <v>826.34299999999996</v>
      </c>
      <c r="BG21">
        <v>0.82199999999999995</v>
      </c>
      <c r="BH21">
        <v>8.9999999999999993E-3</v>
      </c>
      <c r="BI21">
        <v>0.83099999999999996</v>
      </c>
      <c r="BJ21">
        <v>0.64800000000000002</v>
      </c>
      <c r="BK21">
        <v>7.0000000000000001E-3</v>
      </c>
      <c r="BL21">
        <v>0.65500000000000003</v>
      </c>
      <c r="BM21">
        <v>14.6861</v>
      </c>
      <c r="BQ21">
        <v>0</v>
      </c>
      <c r="BR21">
        <v>0.51324499999999995</v>
      </c>
      <c r="BS21">
        <v>-5</v>
      </c>
      <c r="BT21">
        <v>5.0000000000000001E-3</v>
      </c>
      <c r="BU21">
        <v>12.542431000000001</v>
      </c>
      <c r="BW21" s="4">
        <f t="shared" si="6"/>
        <v>3.3137102702000001</v>
      </c>
      <c r="BX21" t="e">
        <v>#NAME?</v>
      </c>
      <c r="BY21" s="4">
        <f t="shared" si="7"/>
        <v>17540.058047239592</v>
      </c>
      <c r="BZ21" s="4">
        <f t="shared" si="8"/>
        <v>7999.2053761791094</v>
      </c>
      <c r="CA21" s="4">
        <f t="shared" si="9"/>
        <v>6.2728008632784009</v>
      </c>
      <c r="CB21" s="4">
        <f t="shared" si="10"/>
        <v>142.16509376264338</v>
      </c>
    </row>
    <row r="22" spans="1:80" customFormat="1" x14ac:dyDescent="0.25">
      <c r="A22" s="26">
        <v>43530</v>
      </c>
      <c r="B22" s="29">
        <v>0.68340686342592594</v>
      </c>
      <c r="C22">
        <v>10.430999999999999</v>
      </c>
      <c r="D22">
        <v>7.4005999999999998</v>
      </c>
      <c r="E22">
        <v>74005.865225000001</v>
      </c>
      <c r="F22">
        <v>42.7</v>
      </c>
      <c r="G22">
        <v>0.5</v>
      </c>
      <c r="H22">
        <v>2215.4</v>
      </c>
      <c r="J22">
        <v>0</v>
      </c>
      <c r="K22">
        <v>0.84189999999999998</v>
      </c>
      <c r="L22">
        <v>8.7817000000000007</v>
      </c>
      <c r="M22">
        <v>6.2302999999999997</v>
      </c>
      <c r="N22">
        <v>35.916800000000002</v>
      </c>
      <c r="O22">
        <v>0.4209</v>
      </c>
      <c r="P22">
        <v>36.299999999999997</v>
      </c>
      <c r="Q22">
        <v>28.325600000000001</v>
      </c>
      <c r="R22">
        <v>0.33200000000000002</v>
      </c>
      <c r="S22">
        <v>28.7</v>
      </c>
      <c r="T22">
        <v>2215.3526000000002</v>
      </c>
      <c r="W22">
        <v>0</v>
      </c>
      <c r="X22">
        <v>0</v>
      </c>
      <c r="Y22">
        <v>12.3</v>
      </c>
      <c r="Z22">
        <v>853</v>
      </c>
      <c r="AA22">
        <v>839</v>
      </c>
      <c r="AB22">
        <v>842</v>
      </c>
      <c r="AC22">
        <v>89</v>
      </c>
      <c r="AD22">
        <v>17.98</v>
      </c>
      <c r="AE22">
        <v>0.41</v>
      </c>
      <c r="AF22">
        <v>982</v>
      </c>
      <c r="AG22">
        <v>-4</v>
      </c>
      <c r="AH22">
        <v>48</v>
      </c>
      <c r="AI22">
        <v>35</v>
      </c>
      <c r="AJ22">
        <v>192</v>
      </c>
      <c r="AK22">
        <v>170</v>
      </c>
      <c r="AL22">
        <v>5.0999999999999996</v>
      </c>
      <c r="AM22">
        <v>175</v>
      </c>
      <c r="AN22" t="s">
        <v>155</v>
      </c>
      <c r="AO22">
        <v>2</v>
      </c>
      <c r="AP22" s="28">
        <v>0.89188657407407401</v>
      </c>
      <c r="AQ22">
        <v>47.158917000000002</v>
      </c>
      <c r="AR22">
        <v>-88.487331999999995</v>
      </c>
      <c r="AS22">
        <v>310.7</v>
      </c>
      <c r="AT22">
        <v>42.3</v>
      </c>
      <c r="AU22">
        <v>12</v>
      </c>
      <c r="AV22">
        <v>12</v>
      </c>
      <c r="AW22" t="s">
        <v>230</v>
      </c>
      <c r="AX22">
        <v>1.4</v>
      </c>
      <c r="AY22">
        <v>1.6955039999999999</v>
      </c>
      <c r="AZ22">
        <v>2.4955039999999999</v>
      </c>
      <c r="BA22">
        <v>14.686999999999999</v>
      </c>
      <c r="BB22">
        <v>11.52</v>
      </c>
      <c r="BC22">
        <v>0.78</v>
      </c>
      <c r="BD22">
        <v>18.783000000000001</v>
      </c>
      <c r="BE22">
        <v>1819.6469999999999</v>
      </c>
      <c r="BF22">
        <v>821.67200000000003</v>
      </c>
      <c r="BG22">
        <v>0.77900000000000003</v>
      </c>
      <c r="BH22">
        <v>8.9999999999999993E-3</v>
      </c>
      <c r="BI22">
        <v>0.78900000000000003</v>
      </c>
      <c r="BJ22">
        <v>0.61499999999999999</v>
      </c>
      <c r="BK22">
        <v>7.0000000000000001E-3</v>
      </c>
      <c r="BL22">
        <v>0.622</v>
      </c>
      <c r="BM22">
        <v>14.5769</v>
      </c>
      <c r="BQ22">
        <v>0</v>
      </c>
      <c r="BR22">
        <v>0.51148800000000005</v>
      </c>
      <c r="BS22">
        <v>-5</v>
      </c>
      <c r="BT22">
        <v>5.0000000000000001E-3</v>
      </c>
      <c r="BU22">
        <v>12.499487999999999</v>
      </c>
      <c r="BW22" s="4">
        <f t="shared" si="6"/>
        <v>3.3023647295999998</v>
      </c>
      <c r="BX22" t="e">
        <v>#NAME?</v>
      </c>
      <c r="BY22" s="4">
        <f t="shared" si="7"/>
        <v>17554.325377880046</v>
      </c>
      <c r="BZ22" s="4">
        <f t="shared" si="8"/>
        <v>7926.7559267778042</v>
      </c>
      <c r="CA22" s="4">
        <f t="shared" si="9"/>
        <v>5.9329694756159999</v>
      </c>
      <c r="CB22" s="4">
        <f t="shared" si="10"/>
        <v>140.62488251887297</v>
      </c>
    </row>
    <row r="23" spans="1:80" customFormat="1" x14ac:dyDescent="0.25">
      <c r="A23" s="26">
        <v>43530</v>
      </c>
      <c r="B23" s="29">
        <v>0.68341843749999998</v>
      </c>
      <c r="C23">
        <v>10.448</v>
      </c>
      <c r="D23">
        <v>7.3994</v>
      </c>
      <c r="E23">
        <v>73994.025662</v>
      </c>
      <c r="F23">
        <v>40.1</v>
      </c>
      <c r="G23">
        <v>0.5</v>
      </c>
      <c r="H23">
        <v>2221.8000000000002</v>
      </c>
      <c r="J23">
        <v>0</v>
      </c>
      <c r="K23">
        <v>0.8417</v>
      </c>
      <c r="L23">
        <v>8.7944999999999993</v>
      </c>
      <c r="M23">
        <v>6.2282999999999999</v>
      </c>
      <c r="N23">
        <v>33.782200000000003</v>
      </c>
      <c r="O23">
        <v>0.4209</v>
      </c>
      <c r="P23">
        <v>34.200000000000003</v>
      </c>
      <c r="Q23">
        <v>26.642199999999999</v>
      </c>
      <c r="R23">
        <v>0.33189999999999997</v>
      </c>
      <c r="S23">
        <v>27</v>
      </c>
      <c r="T23">
        <v>2221.7552999999998</v>
      </c>
      <c r="W23">
        <v>0</v>
      </c>
      <c r="X23">
        <v>0</v>
      </c>
      <c r="Y23">
        <v>12.2</v>
      </c>
      <c r="Z23">
        <v>854</v>
      </c>
      <c r="AA23">
        <v>840</v>
      </c>
      <c r="AB23">
        <v>843</v>
      </c>
      <c r="AC23">
        <v>89</v>
      </c>
      <c r="AD23">
        <v>17.98</v>
      </c>
      <c r="AE23">
        <v>0.41</v>
      </c>
      <c r="AF23">
        <v>982</v>
      </c>
      <c r="AG23">
        <v>-4</v>
      </c>
      <c r="AH23">
        <v>48</v>
      </c>
      <c r="AI23">
        <v>35</v>
      </c>
      <c r="AJ23">
        <v>192</v>
      </c>
      <c r="AK23">
        <v>170</v>
      </c>
      <c r="AL23">
        <v>5</v>
      </c>
      <c r="AM23">
        <v>175</v>
      </c>
      <c r="AN23" t="s">
        <v>155</v>
      </c>
      <c r="AO23">
        <v>2</v>
      </c>
      <c r="AP23" s="28">
        <v>0.89189814814814816</v>
      </c>
      <c r="AQ23">
        <v>47.158920000000002</v>
      </c>
      <c r="AR23">
        <v>-88.487074000000007</v>
      </c>
      <c r="AS23">
        <v>310.39999999999998</v>
      </c>
      <c r="AT23">
        <v>42.8</v>
      </c>
      <c r="AU23">
        <v>12</v>
      </c>
      <c r="AV23">
        <v>11</v>
      </c>
      <c r="AW23" t="s">
        <v>232</v>
      </c>
      <c r="AX23">
        <v>1.686787</v>
      </c>
      <c r="AY23">
        <v>1.0308310000000001</v>
      </c>
      <c r="AZ23">
        <v>2.595596</v>
      </c>
      <c r="BA23">
        <v>14.686999999999999</v>
      </c>
      <c r="BB23">
        <v>11.51</v>
      </c>
      <c r="BC23">
        <v>0.78</v>
      </c>
      <c r="BD23">
        <v>18.803000000000001</v>
      </c>
      <c r="BE23">
        <v>1820.933</v>
      </c>
      <c r="BF23">
        <v>820.78700000000003</v>
      </c>
      <c r="BG23">
        <v>0.73299999999999998</v>
      </c>
      <c r="BH23">
        <v>8.9999999999999993E-3</v>
      </c>
      <c r="BI23">
        <v>0.74199999999999999</v>
      </c>
      <c r="BJ23">
        <v>0.57799999999999996</v>
      </c>
      <c r="BK23">
        <v>7.0000000000000001E-3</v>
      </c>
      <c r="BL23">
        <v>0.58499999999999996</v>
      </c>
      <c r="BM23">
        <v>14.6081</v>
      </c>
      <c r="BQ23">
        <v>0</v>
      </c>
      <c r="BR23">
        <v>0.49257600000000001</v>
      </c>
      <c r="BS23">
        <v>-5</v>
      </c>
      <c r="BT23">
        <v>5.0000000000000001E-3</v>
      </c>
      <c r="BU23">
        <v>12.037326</v>
      </c>
      <c r="BW23" s="4">
        <f t="shared" si="6"/>
        <v>3.1802615292</v>
      </c>
      <c r="BX23" t="e">
        <v>#NAME?</v>
      </c>
      <c r="BY23" s="4">
        <f t="shared" si="7"/>
        <v>16917.210887232945</v>
      </c>
      <c r="BZ23" s="4">
        <f t="shared" si="8"/>
        <v>7625.4462808347525</v>
      </c>
      <c r="CA23" s="4">
        <f t="shared" si="9"/>
        <v>5.3698559435304007</v>
      </c>
      <c r="CB23" s="4">
        <f t="shared" si="10"/>
        <v>135.7152121257551</v>
      </c>
    </row>
    <row r="24" spans="1:80" customFormat="1" x14ac:dyDescent="0.25">
      <c r="A24" s="26">
        <v>43530</v>
      </c>
      <c r="B24" s="29">
        <v>0.68343001157407413</v>
      </c>
      <c r="C24">
        <v>10.545</v>
      </c>
      <c r="D24">
        <v>7.4081999999999999</v>
      </c>
      <c r="E24">
        <v>74082.427022999997</v>
      </c>
      <c r="F24">
        <v>38.1</v>
      </c>
      <c r="G24">
        <v>0.5</v>
      </c>
      <c r="H24">
        <v>2240.9</v>
      </c>
      <c r="J24">
        <v>0</v>
      </c>
      <c r="K24">
        <v>0.84089999999999998</v>
      </c>
      <c r="L24">
        <v>8.8674999999999997</v>
      </c>
      <c r="M24">
        <v>6.2295999999999996</v>
      </c>
      <c r="N24">
        <v>32.048099999999998</v>
      </c>
      <c r="O24">
        <v>0.4204</v>
      </c>
      <c r="P24">
        <v>32.5</v>
      </c>
      <c r="Q24">
        <v>25.274699999999999</v>
      </c>
      <c r="R24">
        <v>0.33160000000000001</v>
      </c>
      <c r="S24">
        <v>25.6</v>
      </c>
      <c r="T24">
        <v>2240.8515000000002</v>
      </c>
      <c r="W24">
        <v>0</v>
      </c>
      <c r="X24">
        <v>0</v>
      </c>
      <c r="Y24">
        <v>12.3</v>
      </c>
      <c r="Z24">
        <v>853</v>
      </c>
      <c r="AA24">
        <v>840</v>
      </c>
      <c r="AB24">
        <v>844</v>
      </c>
      <c r="AC24">
        <v>89</v>
      </c>
      <c r="AD24">
        <v>17.98</v>
      </c>
      <c r="AE24">
        <v>0.41</v>
      </c>
      <c r="AF24">
        <v>982</v>
      </c>
      <c r="AG24">
        <v>-4</v>
      </c>
      <c r="AH24">
        <v>48</v>
      </c>
      <c r="AI24">
        <v>35</v>
      </c>
      <c r="AJ24">
        <v>192</v>
      </c>
      <c r="AK24">
        <v>170</v>
      </c>
      <c r="AL24">
        <v>5</v>
      </c>
      <c r="AM24">
        <v>175</v>
      </c>
      <c r="AN24" t="s">
        <v>155</v>
      </c>
      <c r="AO24">
        <v>2</v>
      </c>
      <c r="AP24" s="28">
        <v>0.8919097222222222</v>
      </c>
      <c r="AQ24">
        <v>47.158909999999999</v>
      </c>
      <c r="AR24">
        <v>-88.486816000000005</v>
      </c>
      <c r="AS24">
        <v>310.39999999999998</v>
      </c>
      <c r="AT24">
        <v>43</v>
      </c>
      <c r="AU24">
        <v>12</v>
      </c>
      <c r="AV24">
        <v>10</v>
      </c>
      <c r="AW24" t="s">
        <v>233</v>
      </c>
      <c r="AX24">
        <v>1.8912</v>
      </c>
      <c r="AY24">
        <v>1</v>
      </c>
      <c r="AZ24">
        <v>2.7911999999999999</v>
      </c>
      <c r="BA24">
        <v>14.686999999999999</v>
      </c>
      <c r="BB24">
        <v>11.45</v>
      </c>
      <c r="BC24">
        <v>0.78</v>
      </c>
      <c r="BD24">
        <v>18.920000000000002</v>
      </c>
      <c r="BE24">
        <v>1826.8920000000001</v>
      </c>
      <c r="BF24">
        <v>816.86500000000001</v>
      </c>
      <c r="BG24">
        <v>0.69099999999999995</v>
      </c>
      <c r="BH24">
        <v>8.9999999999999993E-3</v>
      </c>
      <c r="BI24">
        <v>0.70099999999999996</v>
      </c>
      <c r="BJ24">
        <v>0.54500000000000004</v>
      </c>
      <c r="BK24">
        <v>7.0000000000000001E-3</v>
      </c>
      <c r="BL24">
        <v>0.55200000000000005</v>
      </c>
      <c r="BM24">
        <v>14.6602</v>
      </c>
      <c r="BQ24">
        <v>0</v>
      </c>
      <c r="BR24">
        <v>0.490008</v>
      </c>
      <c r="BS24">
        <v>-5</v>
      </c>
      <c r="BT24">
        <v>5.0000000000000001E-3</v>
      </c>
      <c r="BU24">
        <v>11.974570999999999</v>
      </c>
      <c r="BW24" s="4">
        <f t="shared" si="6"/>
        <v>3.1636816581999998</v>
      </c>
      <c r="BX24" t="e">
        <v>#NAME?</v>
      </c>
      <c r="BY24" s="4">
        <f t="shared" si="7"/>
        <v>16884.088178099639</v>
      </c>
      <c r="BZ24" s="4">
        <f t="shared" si="8"/>
        <v>7549.4450080263978</v>
      </c>
      <c r="CA24" s="4">
        <f t="shared" si="9"/>
        <v>5.0368757743010004</v>
      </c>
      <c r="CB24" s="4">
        <f t="shared" si="10"/>
        <v>135.48918573652756</v>
      </c>
    </row>
    <row r="25" spans="1:80" customFormat="1" x14ac:dyDescent="0.25">
      <c r="A25" s="26">
        <v>43530</v>
      </c>
      <c r="B25" s="29">
        <v>0.68344158564814805</v>
      </c>
      <c r="C25">
        <v>10.904999999999999</v>
      </c>
      <c r="D25">
        <v>6.4713000000000003</v>
      </c>
      <c r="E25">
        <v>64713.1</v>
      </c>
      <c r="F25">
        <v>36.9</v>
      </c>
      <c r="G25">
        <v>0.4</v>
      </c>
      <c r="H25">
        <v>2246.3000000000002</v>
      </c>
      <c r="J25">
        <v>0</v>
      </c>
      <c r="K25">
        <v>0.84689999999999999</v>
      </c>
      <c r="L25">
        <v>9.2355</v>
      </c>
      <c r="M25">
        <v>5.4806999999999997</v>
      </c>
      <c r="N25">
        <v>31.2105</v>
      </c>
      <c r="O25">
        <v>0.35709999999999997</v>
      </c>
      <c r="P25">
        <v>31.6</v>
      </c>
      <c r="Q25">
        <v>24.614000000000001</v>
      </c>
      <c r="R25">
        <v>0.28170000000000001</v>
      </c>
      <c r="S25">
        <v>24.9</v>
      </c>
      <c r="T25">
        <v>2246.3004000000001</v>
      </c>
      <c r="W25">
        <v>0</v>
      </c>
      <c r="X25">
        <v>0</v>
      </c>
      <c r="Y25">
        <v>12.3</v>
      </c>
      <c r="Z25">
        <v>854</v>
      </c>
      <c r="AA25">
        <v>841</v>
      </c>
      <c r="AB25">
        <v>843</v>
      </c>
      <c r="AC25">
        <v>89</v>
      </c>
      <c r="AD25">
        <v>17.98</v>
      </c>
      <c r="AE25">
        <v>0.41</v>
      </c>
      <c r="AF25">
        <v>982</v>
      </c>
      <c r="AG25">
        <v>-4</v>
      </c>
      <c r="AH25">
        <v>48</v>
      </c>
      <c r="AI25">
        <v>35</v>
      </c>
      <c r="AJ25">
        <v>192</v>
      </c>
      <c r="AK25">
        <v>170</v>
      </c>
      <c r="AL25">
        <v>4.9000000000000004</v>
      </c>
      <c r="AM25">
        <v>174.9</v>
      </c>
      <c r="AN25" t="s">
        <v>155</v>
      </c>
      <c r="AO25">
        <v>2</v>
      </c>
      <c r="AP25" s="28">
        <v>0.89192129629629635</v>
      </c>
      <c r="AQ25">
        <v>47.158898000000001</v>
      </c>
      <c r="AR25">
        <v>-88.486559</v>
      </c>
      <c r="AS25">
        <v>310.3</v>
      </c>
      <c r="AT25">
        <v>43.2</v>
      </c>
      <c r="AU25">
        <v>12</v>
      </c>
      <c r="AV25">
        <v>9</v>
      </c>
      <c r="AW25" t="s">
        <v>234</v>
      </c>
      <c r="AX25">
        <v>2.0912000000000002</v>
      </c>
      <c r="AY25">
        <v>1</v>
      </c>
      <c r="AZ25">
        <v>2.8956</v>
      </c>
      <c r="BA25">
        <v>14.686999999999999</v>
      </c>
      <c r="BB25">
        <v>11.93</v>
      </c>
      <c r="BC25">
        <v>0.81</v>
      </c>
      <c r="BD25">
        <v>18.074999999999999</v>
      </c>
      <c r="BE25">
        <v>1951.298</v>
      </c>
      <c r="BF25">
        <v>737.01</v>
      </c>
      <c r="BG25">
        <v>0.69099999999999995</v>
      </c>
      <c r="BH25">
        <v>8.0000000000000002E-3</v>
      </c>
      <c r="BI25">
        <v>0.69799999999999995</v>
      </c>
      <c r="BJ25">
        <v>0.54500000000000004</v>
      </c>
      <c r="BK25">
        <v>6.0000000000000001E-3</v>
      </c>
      <c r="BL25">
        <v>0.55100000000000005</v>
      </c>
      <c r="BM25">
        <v>15.071099999999999</v>
      </c>
      <c r="BQ25">
        <v>0</v>
      </c>
      <c r="BR25">
        <v>0.40961999999999998</v>
      </c>
      <c r="BS25">
        <v>-5</v>
      </c>
      <c r="BT25">
        <v>5.0000000000000001E-3</v>
      </c>
      <c r="BU25">
        <v>10.010097999999999</v>
      </c>
      <c r="BW25" s="4">
        <f t="shared" si="6"/>
        <v>2.6446678915999997</v>
      </c>
      <c r="BX25" t="e">
        <v>#NAME?</v>
      </c>
      <c r="BY25" s="4">
        <f t="shared" si="7"/>
        <v>15075.325671120047</v>
      </c>
      <c r="BZ25" s="4">
        <f t="shared" si="8"/>
        <v>5693.9871679631642</v>
      </c>
      <c r="CA25" s="4">
        <f t="shared" si="9"/>
        <v>4.2105575318380009</v>
      </c>
      <c r="CB25" s="4">
        <f t="shared" si="10"/>
        <v>116.43620847354802</v>
      </c>
    </row>
    <row r="26" spans="1:80" customFormat="1" x14ac:dyDescent="0.25">
      <c r="A26" s="26">
        <v>43530</v>
      </c>
      <c r="B26" s="29">
        <v>0.6834531597222222</v>
      </c>
      <c r="C26">
        <v>12.403</v>
      </c>
      <c r="D26">
        <v>4.3391000000000002</v>
      </c>
      <c r="E26">
        <v>43391.391667000004</v>
      </c>
      <c r="F26">
        <v>35.6</v>
      </c>
      <c r="G26">
        <v>0.4</v>
      </c>
      <c r="H26">
        <v>2046.8</v>
      </c>
      <c r="J26">
        <v>0</v>
      </c>
      <c r="K26">
        <v>0.85529999999999995</v>
      </c>
      <c r="L26">
        <v>10.6082</v>
      </c>
      <c r="M26">
        <v>3.7113</v>
      </c>
      <c r="N26">
        <v>30.4574</v>
      </c>
      <c r="O26">
        <v>0.34210000000000002</v>
      </c>
      <c r="P26">
        <v>30.8</v>
      </c>
      <c r="Q26">
        <v>24.020099999999999</v>
      </c>
      <c r="R26">
        <v>0.26979999999999998</v>
      </c>
      <c r="S26">
        <v>24.3</v>
      </c>
      <c r="T26">
        <v>2046.7891999999999</v>
      </c>
      <c r="W26">
        <v>0</v>
      </c>
      <c r="X26">
        <v>0</v>
      </c>
      <c r="Y26">
        <v>12.1</v>
      </c>
      <c r="Z26">
        <v>853</v>
      </c>
      <c r="AA26">
        <v>841</v>
      </c>
      <c r="AB26">
        <v>843</v>
      </c>
      <c r="AC26">
        <v>89</v>
      </c>
      <c r="AD26">
        <v>17.98</v>
      </c>
      <c r="AE26">
        <v>0.41</v>
      </c>
      <c r="AF26">
        <v>982</v>
      </c>
      <c r="AG26">
        <v>-4</v>
      </c>
      <c r="AH26">
        <v>47.632632999999998</v>
      </c>
      <c r="AI26">
        <v>35</v>
      </c>
      <c r="AJ26">
        <v>192</v>
      </c>
      <c r="AK26">
        <v>170</v>
      </c>
      <c r="AL26">
        <v>4.9000000000000004</v>
      </c>
      <c r="AM26">
        <v>174.5</v>
      </c>
      <c r="AN26" t="s">
        <v>155</v>
      </c>
      <c r="AO26">
        <v>2</v>
      </c>
      <c r="AP26" s="28">
        <v>0.89193287037037028</v>
      </c>
      <c r="AQ26">
        <v>47.158855000000003</v>
      </c>
      <c r="AR26">
        <v>-88.486305999999999</v>
      </c>
      <c r="AS26">
        <v>310.2</v>
      </c>
      <c r="AT26">
        <v>43.4</v>
      </c>
      <c r="AU26">
        <v>12</v>
      </c>
      <c r="AV26">
        <v>9</v>
      </c>
      <c r="AW26" t="s">
        <v>234</v>
      </c>
      <c r="AX26">
        <v>2.1</v>
      </c>
      <c r="AY26">
        <v>1</v>
      </c>
      <c r="AZ26">
        <v>2.8043999999999998</v>
      </c>
      <c r="BA26">
        <v>14.686999999999999</v>
      </c>
      <c r="BB26">
        <v>12.67</v>
      </c>
      <c r="BC26">
        <v>0.86</v>
      </c>
      <c r="BD26">
        <v>16.916</v>
      </c>
      <c r="BE26">
        <v>2305.8389999999999</v>
      </c>
      <c r="BF26">
        <v>513.44500000000005</v>
      </c>
      <c r="BG26">
        <v>0.69299999999999995</v>
      </c>
      <c r="BH26">
        <v>8.0000000000000002E-3</v>
      </c>
      <c r="BI26">
        <v>0.70099999999999996</v>
      </c>
      <c r="BJ26">
        <v>0.54700000000000004</v>
      </c>
      <c r="BK26">
        <v>6.0000000000000001E-3</v>
      </c>
      <c r="BL26">
        <v>0.55300000000000005</v>
      </c>
      <c r="BM26">
        <v>14.127700000000001</v>
      </c>
      <c r="BQ26">
        <v>0</v>
      </c>
      <c r="BR26">
        <v>0.23799699999999999</v>
      </c>
      <c r="BS26">
        <v>-5</v>
      </c>
      <c r="BT26">
        <v>5.0000000000000001E-3</v>
      </c>
      <c r="BU26">
        <v>5.8160509999999999</v>
      </c>
      <c r="BW26" s="4">
        <f t="shared" si="6"/>
        <v>1.5366006742</v>
      </c>
      <c r="BX26" t="e">
        <v>#NAME?</v>
      </c>
      <c r="BY26" s="4">
        <f t="shared" si="7"/>
        <v>10350.51503977675</v>
      </c>
      <c r="BZ26" s="4">
        <f t="shared" si="8"/>
        <v>2304.766375535401</v>
      </c>
      <c r="CA26" s="4">
        <f t="shared" si="9"/>
        <v>2.4553890045046005</v>
      </c>
      <c r="CB26" s="4">
        <f t="shared" si="10"/>
        <v>63.41681762146186</v>
      </c>
    </row>
    <row r="27" spans="1:80" customFormat="1" x14ac:dyDescent="0.25">
      <c r="A27" s="26">
        <v>43530</v>
      </c>
      <c r="B27" s="29">
        <v>0.68346473379629635</v>
      </c>
      <c r="C27">
        <v>13.413</v>
      </c>
      <c r="D27">
        <v>1.9854000000000001</v>
      </c>
      <c r="E27">
        <v>19853.873484</v>
      </c>
      <c r="F27">
        <v>33.799999999999997</v>
      </c>
      <c r="G27">
        <v>0.4</v>
      </c>
      <c r="H27">
        <v>1464.8</v>
      </c>
      <c r="J27">
        <v>0</v>
      </c>
      <c r="K27">
        <v>0.86899999999999999</v>
      </c>
      <c r="L27">
        <v>11.6562</v>
      </c>
      <c r="M27">
        <v>1.7253000000000001</v>
      </c>
      <c r="N27">
        <v>29.4084</v>
      </c>
      <c r="O27">
        <v>0.34760000000000002</v>
      </c>
      <c r="P27">
        <v>29.8</v>
      </c>
      <c r="Q27">
        <v>23.192799999999998</v>
      </c>
      <c r="R27">
        <v>0.27410000000000001</v>
      </c>
      <c r="S27">
        <v>23.5</v>
      </c>
      <c r="T27">
        <v>1464.7977000000001</v>
      </c>
      <c r="W27">
        <v>0</v>
      </c>
      <c r="X27">
        <v>0</v>
      </c>
      <c r="Y27">
        <v>12</v>
      </c>
      <c r="Z27">
        <v>854</v>
      </c>
      <c r="AA27">
        <v>841</v>
      </c>
      <c r="AB27">
        <v>844</v>
      </c>
      <c r="AC27">
        <v>89</v>
      </c>
      <c r="AD27">
        <v>17.98</v>
      </c>
      <c r="AE27">
        <v>0.41</v>
      </c>
      <c r="AF27">
        <v>982</v>
      </c>
      <c r="AG27">
        <v>-4</v>
      </c>
      <c r="AH27">
        <v>47</v>
      </c>
      <c r="AI27">
        <v>35</v>
      </c>
      <c r="AJ27">
        <v>192</v>
      </c>
      <c r="AK27">
        <v>169.6</v>
      </c>
      <c r="AL27">
        <v>4.8</v>
      </c>
      <c r="AM27">
        <v>174.2</v>
      </c>
      <c r="AN27" t="s">
        <v>155</v>
      </c>
      <c r="AO27">
        <v>2</v>
      </c>
      <c r="AP27" s="28">
        <v>0.89194444444444443</v>
      </c>
      <c r="AQ27">
        <v>47.158793000000003</v>
      </c>
      <c r="AR27">
        <v>-88.486063000000001</v>
      </c>
      <c r="AS27">
        <v>310.60000000000002</v>
      </c>
      <c r="AT27">
        <v>43.2</v>
      </c>
      <c r="AU27">
        <v>12</v>
      </c>
      <c r="AV27">
        <v>8</v>
      </c>
      <c r="AW27" t="s">
        <v>235</v>
      </c>
      <c r="AX27">
        <v>1.4308000000000001</v>
      </c>
      <c r="AY27">
        <v>1.0955999999999999</v>
      </c>
      <c r="AZ27">
        <v>2.2263999999999999</v>
      </c>
      <c r="BA27">
        <v>14.686999999999999</v>
      </c>
      <c r="BB27">
        <v>14.06</v>
      </c>
      <c r="BC27">
        <v>0.96</v>
      </c>
      <c r="BD27">
        <v>15.074999999999999</v>
      </c>
      <c r="BE27">
        <v>2720.8380000000002</v>
      </c>
      <c r="BF27">
        <v>256.32299999999998</v>
      </c>
      <c r="BG27">
        <v>0.71899999999999997</v>
      </c>
      <c r="BH27">
        <v>8.0000000000000002E-3</v>
      </c>
      <c r="BI27">
        <v>0.72699999999999998</v>
      </c>
      <c r="BJ27">
        <v>0.56699999999999995</v>
      </c>
      <c r="BK27">
        <v>7.0000000000000001E-3</v>
      </c>
      <c r="BL27">
        <v>0.57399999999999995</v>
      </c>
      <c r="BM27">
        <v>10.857699999999999</v>
      </c>
      <c r="BQ27">
        <v>0</v>
      </c>
      <c r="BR27">
        <v>0.12880800000000001</v>
      </c>
      <c r="BS27">
        <v>-5</v>
      </c>
      <c r="BT27">
        <v>5.0000000000000001E-3</v>
      </c>
      <c r="BU27">
        <v>3.147745</v>
      </c>
      <c r="BW27" s="4">
        <f t="shared" si="6"/>
        <v>0.83163422899999995</v>
      </c>
      <c r="BX27" t="e">
        <v>#NAME?</v>
      </c>
      <c r="BY27" s="4">
        <f t="shared" si="7"/>
        <v>6610.0843495172585</v>
      </c>
      <c r="BZ27" s="4">
        <f t="shared" si="8"/>
        <v>622.71868105389296</v>
      </c>
      <c r="CA27" s="4">
        <f t="shared" si="9"/>
        <v>1.3774865780969998</v>
      </c>
      <c r="CB27" s="4">
        <f t="shared" si="10"/>
        <v>26.378017670200698</v>
      </c>
    </row>
    <row r="28" spans="1:80" customFormat="1" x14ac:dyDescent="0.25">
      <c r="A28" s="26">
        <v>43530</v>
      </c>
      <c r="B28" s="29">
        <v>0.68347630787037039</v>
      </c>
      <c r="C28">
        <v>13.930999999999999</v>
      </c>
      <c r="D28">
        <v>1.1214</v>
      </c>
      <c r="E28">
        <v>11214.358752</v>
      </c>
      <c r="F28">
        <v>31.6</v>
      </c>
      <c r="G28">
        <v>0.4</v>
      </c>
      <c r="H28">
        <v>925.9</v>
      </c>
      <c r="J28">
        <v>0</v>
      </c>
      <c r="K28">
        <v>0.87309999999999999</v>
      </c>
      <c r="L28">
        <v>12.162599999999999</v>
      </c>
      <c r="M28">
        <v>0.97909999999999997</v>
      </c>
      <c r="N28">
        <v>27.578700000000001</v>
      </c>
      <c r="O28">
        <v>0.34920000000000001</v>
      </c>
      <c r="P28">
        <v>27.9</v>
      </c>
      <c r="Q28">
        <v>21.7499</v>
      </c>
      <c r="R28">
        <v>0.27539999999999998</v>
      </c>
      <c r="S28">
        <v>22</v>
      </c>
      <c r="T28">
        <v>925.92010000000005</v>
      </c>
      <c r="W28">
        <v>0</v>
      </c>
      <c r="X28">
        <v>0</v>
      </c>
      <c r="Y28">
        <v>11.9</v>
      </c>
      <c r="Z28">
        <v>855</v>
      </c>
      <c r="AA28">
        <v>841</v>
      </c>
      <c r="AB28">
        <v>845</v>
      </c>
      <c r="AC28">
        <v>89</v>
      </c>
      <c r="AD28">
        <v>17.98</v>
      </c>
      <c r="AE28">
        <v>0.41</v>
      </c>
      <c r="AF28">
        <v>982</v>
      </c>
      <c r="AG28">
        <v>-4</v>
      </c>
      <c r="AH28">
        <v>47</v>
      </c>
      <c r="AI28">
        <v>35</v>
      </c>
      <c r="AJ28">
        <v>192</v>
      </c>
      <c r="AK28">
        <v>169</v>
      </c>
      <c r="AL28">
        <v>4.7</v>
      </c>
      <c r="AM28">
        <v>174</v>
      </c>
      <c r="AN28" t="s">
        <v>155</v>
      </c>
      <c r="AO28">
        <v>2</v>
      </c>
      <c r="AP28" s="28">
        <v>0.89195601851851858</v>
      </c>
      <c r="AQ28">
        <v>47.158714000000003</v>
      </c>
      <c r="AR28">
        <v>-88.485847000000007</v>
      </c>
      <c r="AS28">
        <v>310.7</v>
      </c>
      <c r="AT28">
        <v>42</v>
      </c>
      <c r="AU28">
        <v>12</v>
      </c>
      <c r="AV28">
        <v>8</v>
      </c>
      <c r="AW28" t="s">
        <v>235</v>
      </c>
      <c r="AX28">
        <v>1.4</v>
      </c>
      <c r="AY28">
        <v>1.2911999999999999</v>
      </c>
      <c r="AZ28">
        <v>2.2955999999999999</v>
      </c>
      <c r="BA28">
        <v>14.686999999999999</v>
      </c>
      <c r="BB28">
        <v>14.53</v>
      </c>
      <c r="BC28">
        <v>0.99</v>
      </c>
      <c r="BD28">
        <v>14.539</v>
      </c>
      <c r="BE28">
        <v>2902.2719999999999</v>
      </c>
      <c r="BF28">
        <v>148.69999999999999</v>
      </c>
      <c r="BG28">
        <v>0.68899999999999995</v>
      </c>
      <c r="BH28">
        <v>8.9999999999999993E-3</v>
      </c>
      <c r="BI28">
        <v>0.69799999999999995</v>
      </c>
      <c r="BJ28">
        <v>0.54400000000000004</v>
      </c>
      <c r="BK28">
        <v>7.0000000000000001E-3</v>
      </c>
      <c r="BL28">
        <v>0.55000000000000004</v>
      </c>
      <c r="BM28">
        <v>7.0160999999999998</v>
      </c>
      <c r="BQ28">
        <v>0</v>
      </c>
      <c r="BR28">
        <v>0.100632</v>
      </c>
      <c r="BS28">
        <v>-5</v>
      </c>
      <c r="BT28">
        <v>5.0000000000000001E-3</v>
      </c>
      <c r="BU28">
        <v>2.4591949999999998</v>
      </c>
      <c r="BW28" s="4">
        <f t="shared" si="6"/>
        <v>0.64971931899999991</v>
      </c>
      <c r="BX28" t="e">
        <v>#NAME?</v>
      </c>
      <c r="BY28" s="4">
        <f t="shared" si="7"/>
        <v>5508.5317041246717</v>
      </c>
      <c r="BZ28" s="4">
        <f t="shared" si="8"/>
        <v>282.23359643869998</v>
      </c>
      <c r="CA28" s="4">
        <f t="shared" si="9"/>
        <v>1.0325156453439999</v>
      </c>
      <c r="CB28" s="4">
        <f t="shared" si="10"/>
        <v>13.3166048148861</v>
      </c>
    </row>
    <row r="29" spans="1:80" customFormat="1" x14ac:dyDescent="0.25">
      <c r="A29" s="26">
        <v>43530</v>
      </c>
      <c r="B29" s="29">
        <v>0.68348788194444443</v>
      </c>
      <c r="C29">
        <v>13.887</v>
      </c>
      <c r="D29">
        <v>0.627</v>
      </c>
      <c r="E29">
        <v>6269.6466719999999</v>
      </c>
      <c r="F29">
        <v>29.5</v>
      </c>
      <c r="G29">
        <v>0.4</v>
      </c>
      <c r="H29">
        <v>614.20000000000005</v>
      </c>
      <c r="J29">
        <v>0</v>
      </c>
      <c r="K29">
        <v>0.87790000000000001</v>
      </c>
      <c r="L29">
        <v>12.191800000000001</v>
      </c>
      <c r="M29">
        <v>0.5504</v>
      </c>
      <c r="N29">
        <v>25.8889</v>
      </c>
      <c r="O29">
        <v>0.35120000000000001</v>
      </c>
      <c r="P29">
        <v>26.2</v>
      </c>
      <c r="Q29">
        <v>20.417200000000001</v>
      </c>
      <c r="R29">
        <v>0.27689999999999998</v>
      </c>
      <c r="S29">
        <v>20.7</v>
      </c>
      <c r="T29">
        <v>614.23820000000001</v>
      </c>
      <c r="W29">
        <v>0</v>
      </c>
      <c r="X29">
        <v>0</v>
      </c>
      <c r="Y29">
        <v>11.9</v>
      </c>
      <c r="Z29">
        <v>855</v>
      </c>
      <c r="AA29">
        <v>840</v>
      </c>
      <c r="AB29">
        <v>844</v>
      </c>
      <c r="AC29">
        <v>89</v>
      </c>
      <c r="AD29">
        <v>17.98</v>
      </c>
      <c r="AE29">
        <v>0.41</v>
      </c>
      <c r="AF29">
        <v>982</v>
      </c>
      <c r="AG29">
        <v>-4</v>
      </c>
      <c r="AH29">
        <v>47</v>
      </c>
      <c r="AI29">
        <v>35</v>
      </c>
      <c r="AJ29">
        <v>191.6</v>
      </c>
      <c r="AK29">
        <v>169</v>
      </c>
      <c r="AL29">
        <v>4.7</v>
      </c>
      <c r="AM29">
        <v>174</v>
      </c>
      <c r="AN29" t="s">
        <v>155</v>
      </c>
      <c r="AO29">
        <v>2</v>
      </c>
      <c r="AP29" s="28">
        <v>0.89196759259259262</v>
      </c>
      <c r="AQ29">
        <v>47.158642999999998</v>
      </c>
      <c r="AR29">
        <v>-88.485664999999997</v>
      </c>
      <c r="AS29">
        <v>310.7</v>
      </c>
      <c r="AT29">
        <v>38.6</v>
      </c>
      <c r="AU29">
        <v>12</v>
      </c>
      <c r="AV29">
        <v>8</v>
      </c>
      <c r="AW29" t="s">
        <v>235</v>
      </c>
      <c r="AX29">
        <v>1.2088000000000001</v>
      </c>
      <c r="AY29">
        <v>1.3</v>
      </c>
      <c r="AZ29">
        <v>1.8220000000000001</v>
      </c>
      <c r="BA29">
        <v>14.686999999999999</v>
      </c>
      <c r="BB29">
        <v>15.13</v>
      </c>
      <c r="BC29">
        <v>1.03</v>
      </c>
      <c r="BD29">
        <v>13.904999999999999</v>
      </c>
      <c r="BE29">
        <v>3007.41</v>
      </c>
      <c r="BF29">
        <v>86.418000000000006</v>
      </c>
      <c r="BG29">
        <v>0.66900000000000004</v>
      </c>
      <c r="BH29">
        <v>8.9999999999999993E-3</v>
      </c>
      <c r="BI29">
        <v>0.67800000000000005</v>
      </c>
      <c r="BJ29">
        <v>0.52700000000000002</v>
      </c>
      <c r="BK29">
        <v>7.0000000000000001E-3</v>
      </c>
      <c r="BL29">
        <v>0.53500000000000003</v>
      </c>
      <c r="BM29">
        <v>4.8113999999999999</v>
      </c>
      <c r="BQ29">
        <v>0</v>
      </c>
      <c r="BR29">
        <v>9.5951999999999996E-2</v>
      </c>
      <c r="BS29">
        <v>-5</v>
      </c>
      <c r="BT29">
        <v>5.0000000000000001E-3</v>
      </c>
      <c r="BU29">
        <v>2.344827</v>
      </c>
      <c r="BW29" s="4">
        <f t="shared" si="6"/>
        <v>0.61950329339999999</v>
      </c>
      <c r="BX29" t="e">
        <v>#NAME?</v>
      </c>
      <c r="BY29" s="4">
        <f t="shared" si="7"/>
        <v>5442.6225905164256</v>
      </c>
      <c r="BZ29" s="4">
        <f t="shared" si="8"/>
        <v>156.39389342565482</v>
      </c>
      <c r="CA29" s="4">
        <f t="shared" si="9"/>
        <v>0.95373165122220016</v>
      </c>
      <c r="CB29" s="4">
        <f t="shared" si="10"/>
        <v>8.7073709045360399</v>
      </c>
    </row>
    <row r="30" spans="1:80" customFormat="1" x14ac:dyDescent="0.25">
      <c r="A30" s="26">
        <v>43530</v>
      </c>
      <c r="B30" s="29">
        <v>0.68349945601851847</v>
      </c>
      <c r="C30">
        <v>13.446</v>
      </c>
      <c r="D30">
        <v>0.33339999999999997</v>
      </c>
      <c r="E30">
        <v>3333.9413679999998</v>
      </c>
      <c r="F30">
        <v>28.1</v>
      </c>
      <c r="G30">
        <v>0.4</v>
      </c>
      <c r="H30">
        <v>427.2</v>
      </c>
      <c r="J30">
        <v>0</v>
      </c>
      <c r="K30">
        <v>0.88390000000000002</v>
      </c>
      <c r="L30">
        <v>11.8856</v>
      </c>
      <c r="M30">
        <v>0.29470000000000002</v>
      </c>
      <c r="N30">
        <v>24.843599999999999</v>
      </c>
      <c r="O30">
        <v>0.35360000000000003</v>
      </c>
      <c r="P30">
        <v>25.2</v>
      </c>
      <c r="Q30">
        <v>19.5928</v>
      </c>
      <c r="R30">
        <v>0.27879999999999999</v>
      </c>
      <c r="S30">
        <v>19.899999999999999</v>
      </c>
      <c r="T30">
        <v>427.16739999999999</v>
      </c>
      <c r="W30">
        <v>0</v>
      </c>
      <c r="X30">
        <v>0</v>
      </c>
      <c r="Y30">
        <v>11.8</v>
      </c>
      <c r="Z30">
        <v>855</v>
      </c>
      <c r="AA30">
        <v>841</v>
      </c>
      <c r="AB30">
        <v>843</v>
      </c>
      <c r="AC30">
        <v>89</v>
      </c>
      <c r="AD30">
        <v>17.98</v>
      </c>
      <c r="AE30">
        <v>0.41</v>
      </c>
      <c r="AF30">
        <v>982</v>
      </c>
      <c r="AG30">
        <v>-4</v>
      </c>
      <c r="AH30">
        <v>47</v>
      </c>
      <c r="AI30">
        <v>35</v>
      </c>
      <c r="AJ30">
        <v>191</v>
      </c>
      <c r="AK30">
        <v>169</v>
      </c>
      <c r="AL30">
        <v>4.7</v>
      </c>
      <c r="AM30">
        <v>174</v>
      </c>
      <c r="AN30" t="s">
        <v>155</v>
      </c>
      <c r="AO30">
        <v>2</v>
      </c>
      <c r="AP30" s="28">
        <v>0.89197916666666666</v>
      </c>
      <c r="AQ30">
        <v>47.158585000000002</v>
      </c>
      <c r="AR30">
        <v>-88.485500000000002</v>
      </c>
      <c r="AS30">
        <v>310.60000000000002</v>
      </c>
      <c r="AT30">
        <v>35</v>
      </c>
      <c r="AU30">
        <v>12</v>
      </c>
      <c r="AV30">
        <v>10</v>
      </c>
      <c r="AW30" t="s">
        <v>233</v>
      </c>
      <c r="AX30">
        <v>1.2</v>
      </c>
      <c r="AY30">
        <v>1.3</v>
      </c>
      <c r="AZ30">
        <v>1.8</v>
      </c>
      <c r="BA30">
        <v>14.686999999999999</v>
      </c>
      <c r="BB30">
        <v>15.95</v>
      </c>
      <c r="BC30">
        <v>1.0900000000000001</v>
      </c>
      <c r="BD30">
        <v>13.129</v>
      </c>
      <c r="BE30">
        <v>3071.6190000000001</v>
      </c>
      <c r="BF30">
        <v>48.473999999999997</v>
      </c>
      <c r="BG30">
        <v>0.67200000000000004</v>
      </c>
      <c r="BH30">
        <v>0.01</v>
      </c>
      <c r="BI30">
        <v>0.68200000000000005</v>
      </c>
      <c r="BJ30">
        <v>0.53</v>
      </c>
      <c r="BK30">
        <v>8.0000000000000002E-3</v>
      </c>
      <c r="BL30">
        <v>0.53800000000000003</v>
      </c>
      <c r="BM30">
        <v>3.5055999999999998</v>
      </c>
      <c r="BQ30">
        <v>0</v>
      </c>
      <c r="BR30">
        <v>7.6119999999999993E-2</v>
      </c>
      <c r="BS30">
        <v>-5</v>
      </c>
      <c r="BT30">
        <v>5.0000000000000001E-3</v>
      </c>
      <c r="BU30">
        <v>1.8601829999999999</v>
      </c>
      <c r="BW30" s="4">
        <f t="shared" si="6"/>
        <v>0.49146034859999999</v>
      </c>
      <c r="BX30" t="e">
        <v>#NAME?</v>
      </c>
      <c r="BY30" s="4">
        <f t="shared" si="7"/>
        <v>4409.8903458365894</v>
      </c>
      <c r="BZ30" s="4">
        <f t="shared" si="8"/>
        <v>69.593600190675602</v>
      </c>
      <c r="CA30" s="4">
        <f t="shared" si="9"/>
        <v>0.76091529688199999</v>
      </c>
      <c r="CB30" s="4">
        <f t="shared" si="10"/>
        <v>5.0329521976406397</v>
      </c>
    </row>
    <row r="31" spans="1:80" customFormat="1" x14ac:dyDescent="0.25">
      <c r="A31" s="26">
        <v>43530</v>
      </c>
      <c r="B31" s="29">
        <v>0.68351103009259262</v>
      </c>
      <c r="C31">
        <v>13.089</v>
      </c>
      <c r="D31">
        <v>0.1701</v>
      </c>
      <c r="E31">
        <v>1700.9680209999999</v>
      </c>
      <c r="F31">
        <v>27.6</v>
      </c>
      <c r="G31">
        <v>0.3</v>
      </c>
      <c r="H31">
        <v>303.7</v>
      </c>
      <c r="J31">
        <v>0</v>
      </c>
      <c r="K31">
        <v>0.88819999999999999</v>
      </c>
      <c r="L31">
        <v>11.625299999999999</v>
      </c>
      <c r="M31">
        <v>0.15110000000000001</v>
      </c>
      <c r="N31">
        <v>24.533100000000001</v>
      </c>
      <c r="O31">
        <v>0.26650000000000001</v>
      </c>
      <c r="P31">
        <v>24.8</v>
      </c>
      <c r="Q31">
        <v>19.347899999999999</v>
      </c>
      <c r="R31">
        <v>0.21010000000000001</v>
      </c>
      <c r="S31">
        <v>19.600000000000001</v>
      </c>
      <c r="T31">
        <v>303.72120000000001</v>
      </c>
      <c r="W31">
        <v>0</v>
      </c>
      <c r="X31">
        <v>0</v>
      </c>
      <c r="Y31">
        <v>11.8</v>
      </c>
      <c r="Z31">
        <v>855</v>
      </c>
      <c r="AA31">
        <v>842</v>
      </c>
      <c r="AB31">
        <v>843</v>
      </c>
      <c r="AC31">
        <v>89</v>
      </c>
      <c r="AD31">
        <v>17.98</v>
      </c>
      <c r="AE31">
        <v>0.41</v>
      </c>
      <c r="AF31">
        <v>982</v>
      </c>
      <c r="AG31">
        <v>-4</v>
      </c>
      <c r="AH31">
        <v>47</v>
      </c>
      <c r="AI31">
        <v>35</v>
      </c>
      <c r="AJ31">
        <v>191</v>
      </c>
      <c r="AK31">
        <v>169</v>
      </c>
      <c r="AL31">
        <v>4.5999999999999996</v>
      </c>
      <c r="AM31">
        <v>174.3</v>
      </c>
      <c r="AN31" t="s">
        <v>155</v>
      </c>
      <c r="AO31">
        <v>2</v>
      </c>
      <c r="AP31" s="28">
        <v>0.8919907407407407</v>
      </c>
      <c r="AQ31">
        <v>47.158546999999999</v>
      </c>
      <c r="AR31">
        <v>-88.485337000000001</v>
      </c>
      <c r="AS31">
        <v>310.5</v>
      </c>
      <c r="AT31">
        <v>31.9</v>
      </c>
      <c r="AU31">
        <v>12</v>
      </c>
      <c r="AV31">
        <v>11</v>
      </c>
      <c r="AW31" t="s">
        <v>236</v>
      </c>
      <c r="AX31">
        <v>1.2</v>
      </c>
      <c r="AY31">
        <v>1.3</v>
      </c>
      <c r="AZ31">
        <v>1.8</v>
      </c>
      <c r="BA31">
        <v>14.686999999999999</v>
      </c>
      <c r="BB31">
        <v>16.57</v>
      </c>
      <c r="BC31">
        <v>1.1299999999999999</v>
      </c>
      <c r="BD31">
        <v>12.587999999999999</v>
      </c>
      <c r="BE31">
        <v>3110.6379999999999</v>
      </c>
      <c r="BF31">
        <v>25.728999999999999</v>
      </c>
      <c r="BG31">
        <v>0.68700000000000006</v>
      </c>
      <c r="BH31">
        <v>7.0000000000000001E-3</v>
      </c>
      <c r="BI31">
        <v>0.69499999999999995</v>
      </c>
      <c r="BJ31">
        <v>0.54200000000000004</v>
      </c>
      <c r="BK31">
        <v>6.0000000000000001E-3</v>
      </c>
      <c r="BL31">
        <v>0.54800000000000004</v>
      </c>
      <c r="BM31">
        <v>2.5807000000000002</v>
      </c>
      <c r="BQ31">
        <v>0</v>
      </c>
      <c r="BR31">
        <v>6.6512000000000002E-2</v>
      </c>
      <c r="BS31">
        <v>-5</v>
      </c>
      <c r="BT31">
        <v>5.0000000000000001E-3</v>
      </c>
      <c r="BU31">
        <v>1.6253869999999999</v>
      </c>
      <c r="BW31" s="4">
        <f t="shared" si="6"/>
        <v>0.42942724539999994</v>
      </c>
      <c r="BX31" t="e">
        <v>#NAME?</v>
      </c>
      <c r="BY31" s="4">
        <f t="shared" si="7"/>
        <v>3902.2135195380511</v>
      </c>
      <c r="BZ31" s="4">
        <f t="shared" si="8"/>
        <v>32.276353482531398</v>
      </c>
      <c r="CA31" s="4">
        <f t="shared" si="9"/>
        <v>0.67992473813720011</v>
      </c>
      <c r="CB31" s="4">
        <f t="shared" si="10"/>
        <v>3.2374202430086205</v>
      </c>
    </row>
    <row r="32" spans="1:80" customFormat="1" x14ac:dyDescent="0.25">
      <c r="A32" s="26">
        <v>43530</v>
      </c>
      <c r="B32" s="29">
        <v>0.68352260416666677</v>
      </c>
      <c r="C32">
        <v>14.099</v>
      </c>
      <c r="D32">
        <v>9.4399999999999998E-2</v>
      </c>
      <c r="E32">
        <v>944.24657500000001</v>
      </c>
      <c r="F32">
        <v>27.6</v>
      </c>
      <c r="G32">
        <v>0.3</v>
      </c>
      <c r="H32">
        <v>212</v>
      </c>
      <c r="J32">
        <v>0</v>
      </c>
      <c r="K32">
        <v>0.88119999999999998</v>
      </c>
      <c r="L32">
        <v>12.4246</v>
      </c>
      <c r="M32">
        <v>8.3199999999999996E-2</v>
      </c>
      <c r="N32">
        <v>24.322299999999998</v>
      </c>
      <c r="O32">
        <v>0.26440000000000002</v>
      </c>
      <c r="P32">
        <v>24.6</v>
      </c>
      <c r="Q32">
        <v>19.181699999999999</v>
      </c>
      <c r="R32">
        <v>0.20849999999999999</v>
      </c>
      <c r="S32">
        <v>19.399999999999999</v>
      </c>
      <c r="T32">
        <v>212.0121</v>
      </c>
      <c r="W32">
        <v>0</v>
      </c>
      <c r="X32">
        <v>0</v>
      </c>
      <c r="Y32">
        <v>11.9</v>
      </c>
      <c r="Z32">
        <v>854</v>
      </c>
      <c r="AA32">
        <v>841</v>
      </c>
      <c r="AB32">
        <v>844</v>
      </c>
      <c r="AC32">
        <v>89</v>
      </c>
      <c r="AD32">
        <v>17.98</v>
      </c>
      <c r="AE32">
        <v>0.41</v>
      </c>
      <c r="AF32">
        <v>982</v>
      </c>
      <c r="AG32">
        <v>-4</v>
      </c>
      <c r="AH32">
        <v>47</v>
      </c>
      <c r="AI32">
        <v>35</v>
      </c>
      <c r="AJ32">
        <v>191</v>
      </c>
      <c r="AK32">
        <v>169</v>
      </c>
      <c r="AL32">
        <v>4.7</v>
      </c>
      <c r="AM32">
        <v>174.6</v>
      </c>
      <c r="AN32" t="s">
        <v>155</v>
      </c>
      <c r="AO32">
        <v>2</v>
      </c>
      <c r="AP32" s="28">
        <v>0.89200231481481485</v>
      </c>
      <c r="AQ32">
        <v>47.158524</v>
      </c>
      <c r="AR32">
        <v>-88.485174000000001</v>
      </c>
      <c r="AS32">
        <v>310.3</v>
      </c>
      <c r="AT32">
        <v>29.7</v>
      </c>
      <c r="AU32">
        <v>12</v>
      </c>
      <c r="AV32">
        <v>11</v>
      </c>
      <c r="AW32" t="s">
        <v>236</v>
      </c>
      <c r="AX32">
        <v>1.2</v>
      </c>
      <c r="AY32">
        <v>1.3</v>
      </c>
      <c r="AZ32">
        <v>1.8</v>
      </c>
      <c r="BA32">
        <v>14.686999999999999</v>
      </c>
      <c r="BB32">
        <v>15.57</v>
      </c>
      <c r="BC32">
        <v>1.06</v>
      </c>
      <c r="BD32">
        <v>13.476000000000001</v>
      </c>
      <c r="BE32">
        <v>3132.2550000000001</v>
      </c>
      <c r="BF32">
        <v>13.352</v>
      </c>
      <c r="BG32">
        <v>0.64200000000000002</v>
      </c>
      <c r="BH32">
        <v>7.0000000000000001E-3</v>
      </c>
      <c r="BI32">
        <v>0.64900000000000002</v>
      </c>
      <c r="BJ32">
        <v>0.50600000000000001</v>
      </c>
      <c r="BK32">
        <v>6.0000000000000001E-3</v>
      </c>
      <c r="BL32">
        <v>0.51200000000000001</v>
      </c>
      <c r="BM32">
        <v>1.6973</v>
      </c>
      <c r="BQ32">
        <v>0</v>
      </c>
      <c r="BR32">
        <v>8.3951999999999999E-2</v>
      </c>
      <c r="BS32">
        <v>-5</v>
      </c>
      <c r="BT32">
        <v>5.0000000000000001E-3</v>
      </c>
      <c r="BU32">
        <v>2.051577</v>
      </c>
      <c r="BW32" s="4">
        <f t="shared" si="6"/>
        <v>0.54202664339999995</v>
      </c>
      <c r="BX32" t="e">
        <v>#NAME?</v>
      </c>
      <c r="BY32" s="4">
        <f t="shared" si="7"/>
        <v>4959.6348955929934</v>
      </c>
      <c r="BZ32" s="4">
        <f t="shared" si="8"/>
        <v>21.141651981067202</v>
      </c>
      <c r="CA32" s="4">
        <f t="shared" si="9"/>
        <v>0.8012040070716</v>
      </c>
      <c r="CB32" s="4">
        <f t="shared" si="10"/>
        <v>2.6875169193727801</v>
      </c>
    </row>
    <row r="33" spans="1:80" customFormat="1" x14ac:dyDescent="0.25">
      <c r="A33" s="26">
        <v>43530</v>
      </c>
      <c r="B33" s="29">
        <v>0.6835341782407407</v>
      </c>
      <c r="C33">
        <v>14.288</v>
      </c>
      <c r="D33">
        <v>6.7400000000000002E-2</v>
      </c>
      <c r="E33">
        <v>673.83419700000002</v>
      </c>
      <c r="F33">
        <v>28.7</v>
      </c>
      <c r="G33">
        <v>0.3</v>
      </c>
      <c r="H33">
        <v>160.30000000000001</v>
      </c>
      <c r="J33">
        <v>0.1</v>
      </c>
      <c r="K33">
        <v>0.88009999999999999</v>
      </c>
      <c r="L33">
        <v>12.5747</v>
      </c>
      <c r="M33">
        <v>5.9299999999999999E-2</v>
      </c>
      <c r="N33">
        <v>25.247299999999999</v>
      </c>
      <c r="O33">
        <v>0.26400000000000001</v>
      </c>
      <c r="P33">
        <v>25.5</v>
      </c>
      <c r="Q33">
        <v>19.911200000000001</v>
      </c>
      <c r="R33">
        <v>0.2082</v>
      </c>
      <c r="S33">
        <v>20.100000000000001</v>
      </c>
      <c r="T33">
        <v>160.30410000000001</v>
      </c>
      <c r="W33">
        <v>0</v>
      </c>
      <c r="X33">
        <v>8.7999999999999995E-2</v>
      </c>
      <c r="Y33">
        <v>11.8</v>
      </c>
      <c r="Z33">
        <v>855</v>
      </c>
      <c r="AA33">
        <v>841</v>
      </c>
      <c r="AB33">
        <v>846</v>
      </c>
      <c r="AC33">
        <v>89</v>
      </c>
      <c r="AD33">
        <v>17.98</v>
      </c>
      <c r="AE33">
        <v>0.41</v>
      </c>
      <c r="AF33">
        <v>982</v>
      </c>
      <c r="AG33">
        <v>-4</v>
      </c>
      <c r="AH33">
        <v>47</v>
      </c>
      <c r="AI33">
        <v>35</v>
      </c>
      <c r="AJ33">
        <v>191</v>
      </c>
      <c r="AK33">
        <v>169</v>
      </c>
      <c r="AL33">
        <v>4.5999999999999996</v>
      </c>
      <c r="AM33">
        <v>175</v>
      </c>
      <c r="AN33" t="s">
        <v>155</v>
      </c>
      <c r="AO33">
        <v>2</v>
      </c>
      <c r="AP33" s="28">
        <v>0.89201388888888899</v>
      </c>
      <c r="AQ33">
        <v>47.158510999999997</v>
      </c>
      <c r="AR33">
        <v>-88.485040999999995</v>
      </c>
      <c r="AS33">
        <v>310.3</v>
      </c>
      <c r="AT33">
        <v>26.1</v>
      </c>
      <c r="AU33">
        <v>12</v>
      </c>
      <c r="AV33">
        <v>11</v>
      </c>
      <c r="AW33" t="s">
        <v>236</v>
      </c>
      <c r="AX33">
        <v>1.2</v>
      </c>
      <c r="AY33">
        <v>1.3956</v>
      </c>
      <c r="AZ33">
        <v>1.8</v>
      </c>
      <c r="BA33">
        <v>14.686999999999999</v>
      </c>
      <c r="BB33">
        <v>15.42</v>
      </c>
      <c r="BC33">
        <v>1.05</v>
      </c>
      <c r="BD33">
        <v>13.627000000000001</v>
      </c>
      <c r="BE33">
        <v>3139.6729999999998</v>
      </c>
      <c r="BF33">
        <v>9.4239999999999995</v>
      </c>
      <c r="BG33">
        <v>0.66</v>
      </c>
      <c r="BH33">
        <v>7.0000000000000001E-3</v>
      </c>
      <c r="BI33">
        <v>0.66700000000000004</v>
      </c>
      <c r="BJ33">
        <v>0.52100000000000002</v>
      </c>
      <c r="BK33">
        <v>5.0000000000000001E-3</v>
      </c>
      <c r="BL33">
        <v>0.52600000000000002</v>
      </c>
      <c r="BM33">
        <v>1.2709999999999999</v>
      </c>
      <c r="BQ33">
        <v>15.977</v>
      </c>
      <c r="BR33">
        <v>8.8039999999999993E-2</v>
      </c>
      <c r="BS33">
        <v>-5</v>
      </c>
      <c r="BT33">
        <v>5.0000000000000001E-3</v>
      </c>
      <c r="BU33">
        <v>2.151478</v>
      </c>
      <c r="BW33" s="4">
        <f t="shared" si="6"/>
        <v>0.56842048759999997</v>
      </c>
      <c r="BX33" t="e">
        <v>#NAME?</v>
      </c>
      <c r="BY33" s="4">
        <f t="shared" si="7"/>
        <v>5213.460675050429</v>
      </c>
      <c r="BZ33" s="4">
        <f t="shared" si="8"/>
        <v>15.648653029049601</v>
      </c>
      <c r="CA33" s="4">
        <f t="shared" si="9"/>
        <v>0.86512608532839996</v>
      </c>
      <c r="CB33" s="4">
        <f t="shared" si="10"/>
        <v>2.1105091256284001</v>
      </c>
    </row>
    <row r="34" spans="1:80" customFormat="1" x14ac:dyDescent="0.25">
      <c r="A34" s="26">
        <v>43530</v>
      </c>
      <c r="B34" s="29">
        <v>0.68354575231481485</v>
      </c>
      <c r="C34">
        <v>14.19</v>
      </c>
      <c r="D34">
        <v>4.4900000000000002E-2</v>
      </c>
      <c r="E34">
        <v>449.30915399999998</v>
      </c>
      <c r="F34">
        <v>30.2</v>
      </c>
      <c r="G34">
        <v>0.3</v>
      </c>
      <c r="H34">
        <v>147</v>
      </c>
      <c r="J34">
        <v>0.2</v>
      </c>
      <c r="K34">
        <v>0.88100000000000001</v>
      </c>
      <c r="L34">
        <v>12.501899999999999</v>
      </c>
      <c r="M34">
        <v>3.9600000000000003E-2</v>
      </c>
      <c r="N34">
        <v>26.6493</v>
      </c>
      <c r="O34">
        <v>0.26429999999999998</v>
      </c>
      <c r="P34">
        <v>26.9</v>
      </c>
      <c r="Q34">
        <v>21.0169</v>
      </c>
      <c r="R34">
        <v>0.2084</v>
      </c>
      <c r="S34">
        <v>21.2</v>
      </c>
      <c r="T34">
        <v>146.97919999999999</v>
      </c>
      <c r="W34">
        <v>0</v>
      </c>
      <c r="X34">
        <v>0.1762</v>
      </c>
      <c r="Y34">
        <v>11.9</v>
      </c>
      <c r="Z34">
        <v>854</v>
      </c>
      <c r="AA34">
        <v>841</v>
      </c>
      <c r="AB34">
        <v>845</v>
      </c>
      <c r="AC34">
        <v>89</v>
      </c>
      <c r="AD34">
        <v>17.98</v>
      </c>
      <c r="AE34">
        <v>0.41</v>
      </c>
      <c r="AF34">
        <v>982</v>
      </c>
      <c r="AG34">
        <v>-4</v>
      </c>
      <c r="AH34">
        <v>47</v>
      </c>
      <c r="AI34">
        <v>35</v>
      </c>
      <c r="AJ34">
        <v>191</v>
      </c>
      <c r="AK34">
        <v>168.6</v>
      </c>
      <c r="AL34">
        <v>4.5999999999999996</v>
      </c>
      <c r="AM34">
        <v>175</v>
      </c>
      <c r="AN34" t="s">
        <v>155</v>
      </c>
      <c r="AO34">
        <v>2</v>
      </c>
      <c r="AP34" s="28">
        <v>0.89202546296296292</v>
      </c>
      <c r="AQ34">
        <v>47.158504999999998</v>
      </c>
      <c r="AR34">
        <v>-88.484915999999998</v>
      </c>
      <c r="AS34">
        <v>310.2</v>
      </c>
      <c r="AT34">
        <v>23.5</v>
      </c>
      <c r="AU34">
        <v>12</v>
      </c>
      <c r="AV34">
        <v>11</v>
      </c>
      <c r="AW34" t="s">
        <v>236</v>
      </c>
      <c r="AX34">
        <v>1.2</v>
      </c>
      <c r="AY34">
        <v>1.4</v>
      </c>
      <c r="AZ34">
        <v>1.8956</v>
      </c>
      <c r="BA34">
        <v>14.686999999999999</v>
      </c>
      <c r="BB34">
        <v>15.55</v>
      </c>
      <c r="BC34">
        <v>1.06</v>
      </c>
      <c r="BD34">
        <v>13.506</v>
      </c>
      <c r="BE34">
        <v>3144.9029999999998</v>
      </c>
      <c r="BF34">
        <v>6.3380000000000001</v>
      </c>
      <c r="BG34">
        <v>0.70199999999999996</v>
      </c>
      <c r="BH34">
        <v>7.0000000000000001E-3</v>
      </c>
      <c r="BI34">
        <v>0.70899999999999996</v>
      </c>
      <c r="BJ34">
        <v>0.55400000000000005</v>
      </c>
      <c r="BK34">
        <v>5.0000000000000001E-3</v>
      </c>
      <c r="BL34">
        <v>0.55900000000000005</v>
      </c>
      <c r="BM34">
        <v>1.1740999999999999</v>
      </c>
      <c r="BQ34">
        <v>32.228999999999999</v>
      </c>
      <c r="BR34">
        <v>0.10184799999999999</v>
      </c>
      <c r="BS34">
        <v>-5</v>
      </c>
      <c r="BT34">
        <v>5.0000000000000001E-3</v>
      </c>
      <c r="BU34">
        <v>2.4889100000000002</v>
      </c>
      <c r="BW34" s="4">
        <f t="shared" si="6"/>
        <v>0.65757002200000003</v>
      </c>
      <c r="BX34" t="e">
        <v>#NAME?</v>
      </c>
      <c r="BY34" s="4">
        <f t="shared" si="7"/>
        <v>6041.1722897584141</v>
      </c>
      <c r="BZ34" s="4">
        <f t="shared" si="8"/>
        <v>12.174922397444002</v>
      </c>
      <c r="CA34" s="4">
        <f t="shared" si="9"/>
        <v>1.0642011688520001</v>
      </c>
      <c r="CB34" s="4">
        <f t="shared" si="10"/>
        <v>2.2553765204858003</v>
      </c>
    </row>
    <row r="35" spans="1:80" customFormat="1" x14ac:dyDescent="0.25">
      <c r="A35" s="26">
        <v>43530</v>
      </c>
      <c r="B35" s="29">
        <v>0.68355732638888889</v>
      </c>
      <c r="C35">
        <v>14.09</v>
      </c>
      <c r="D35">
        <v>3.2500000000000001E-2</v>
      </c>
      <c r="E35">
        <v>325.20065499999998</v>
      </c>
      <c r="F35">
        <v>40.700000000000003</v>
      </c>
      <c r="G35">
        <v>0.3</v>
      </c>
      <c r="H35">
        <v>133.6</v>
      </c>
      <c r="J35">
        <v>0.2</v>
      </c>
      <c r="K35">
        <v>0.88190000000000002</v>
      </c>
      <c r="L35">
        <v>12.425800000000001</v>
      </c>
      <c r="M35">
        <v>2.87E-2</v>
      </c>
      <c r="N35">
        <v>35.866500000000002</v>
      </c>
      <c r="O35">
        <v>0.2646</v>
      </c>
      <c r="P35">
        <v>36.1</v>
      </c>
      <c r="Q35">
        <v>28.286000000000001</v>
      </c>
      <c r="R35">
        <v>0.20860000000000001</v>
      </c>
      <c r="S35">
        <v>28.5</v>
      </c>
      <c r="T35">
        <v>133.59960000000001</v>
      </c>
      <c r="W35">
        <v>0</v>
      </c>
      <c r="X35">
        <v>0.1764</v>
      </c>
      <c r="Y35">
        <v>11.8</v>
      </c>
      <c r="Z35">
        <v>854</v>
      </c>
      <c r="AA35">
        <v>840</v>
      </c>
      <c r="AB35">
        <v>844</v>
      </c>
      <c r="AC35">
        <v>89</v>
      </c>
      <c r="AD35">
        <v>17.98</v>
      </c>
      <c r="AE35">
        <v>0.41</v>
      </c>
      <c r="AF35">
        <v>982</v>
      </c>
      <c r="AG35">
        <v>-4</v>
      </c>
      <c r="AH35">
        <v>47</v>
      </c>
      <c r="AI35">
        <v>35</v>
      </c>
      <c r="AJ35">
        <v>191</v>
      </c>
      <c r="AK35">
        <v>168</v>
      </c>
      <c r="AL35">
        <v>4.5999999999999996</v>
      </c>
      <c r="AM35">
        <v>175</v>
      </c>
      <c r="AN35" t="s">
        <v>155</v>
      </c>
      <c r="AO35">
        <v>2</v>
      </c>
      <c r="AP35" s="28">
        <v>0.89203703703703707</v>
      </c>
      <c r="AQ35">
        <v>47.158501999999999</v>
      </c>
      <c r="AR35">
        <v>-88.484800000000007</v>
      </c>
      <c r="AS35">
        <v>310.10000000000002</v>
      </c>
      <c r="AT35">
        <v>21.3</v>
      </c>
      <c r="AU35">
        <v>12</v>
      </c>
      <c r="AV35">
        <v>11</v>
      </c>
      <c r="AW35" t="s">
        <v>236</v>
      </c>
      <c r="AX35">
        <v>1.2</v>
      </c>
      <c r="AY35">
        <v>1.4</v>
      </c>
      <c r="AZ35">
        <v>1.9</v>
      </c>
      <c r="BA35">
        <v>14.686999999999999</v>
      </c>
      <c r="BB35">
        <v>15.66</v>
      </c>
      <c r="BC35">
        <v>1.07</v>
      </c>
      <c r="BD35">
        <v>13.393000000000001</v>
      </c>
      <c r="BE35">
        <v>3147.98</v>
      </c>
      <c r="BF35">
        <v>4.6239999999999997</v>
      </c>
      <c r="BG35">
        <v>0.95199999999999996</v>
      </c>
      <c r="BH35">
        <v>7.0000000000000001E-3</v>
      </c>
      <c r="BI35">
        <v>0.95899999999999996</v>
      </c>
      <c r="BJ35">
        <v>0.75</v>
      </c>
      <c r="BK35">
        <v>6.0000000000000001E-3</v>
      </c>
      <c r="BL35">
        <v>0.75600000000000001</v>
      </c>
      <c r="BM35">
        <v>1.0748</v>
      </c>
      <c r="BQ35">
        <v>32.49</v>
      </c>
      <c r="BR35">
        <v>9.6311999999999995E-2</v>
      </c>
      <c r="BS35">
        <v>-5</v>
      </c>
      <c r="BT35">
        <v>5.0000000000000001E-3</v>
      </c>
      <c r="BU35">
        <v>2.3536250000000001</v>
      </c>
      <c r="BW35" s="4">
        <f t="shared" si="6"/>
        <v>0.62182772500000005</v>
      </c>
      <c r="BX35" t="e">
        <v>#NAME?</v>
      </c>
      <c r="BY35" s="4">
        <f t="shared" si="7"/>
        <v>5718.3931051445006</v>
      </c>
      <c r="BZ35" s="4">
        <f t="shared" si="8"/>
        <v>8.3996244316000013</v>
      </c>
      <c r="CA35" s="4">
        <f t="shared" si="9"/>
        <v>1.3623958312500002</v>
      </c>
      <c r="CB35" s="4">
        <f t="shared" si="10"/>
        <v>1.9524040525700004</v>
      </c>
    </row>
    <row r="36" spans="1:80" customFormat="1" x14ac:dyDescent="0.25">
      <c r="A36" s="26">
        <v>43530</v>
      </c>
      <c r="B36" s="29">
        <v>0.68356890046296304</v>
      </c>
      <c r="C36">
        <v>14.177</v>
      </c>
      <c r="D36">
        <v>2.9000000000000001E-2</v>
      </c>
      <c r="E36">
        <v>290</v>
      </c>
      <c r="F36">
        <v>81.8</v>
      </c>
      <c r="G36">
        <v>0</v>
      </c>
      <c r="H36">
        <v>147.4</v>
      </c>
      <c r="J36">
        <v>0.2</v>
      </c>
      <c r="K36">
        <v>0.88129999999999997</v>
      </c>
      <c r="L36">
        <v>12.494</v>
      </c>
      <c r="M36">
        <v>2.5600000000000001E-2</v>
      </c>
      <c r="N36">
        <v>72.055700000000002</v>
      </c>
      <c r="O36">
        <v>3.8399999999999997E-2</v>
      </c>
      <c r="P36">
        <v>72.099999999999994</v>
      </c>
      <c r="Q36">
        <v>56.8264</v>
      </c>
      <c r="R36">
        <v>3.0300000000000001E-2</v>
      </c>
      <c r="S36">
        <v>56.9</v>
      </c>
      <c r="T36">
        <v>147.3673</v>
      </c>
      <c r="W36">
        <v>0</v>
      </c>
      <c r="X36">
        <v>0.17630000000000001</v>
      </c>
      <c r="Y36">
        <v>11.8</v>
      </c>
      <c r="Z36">
        <v>854</v>
      </c>
      <c r="AA36">
        <v>841</v>
      </c>
      <c r="AB36">
        <v>843</v>
      </c>
      <c r="AC36">
        <v>89</v>
      </c>
      <c r="AD36">
        <v>17.98</v>
      </c>
      <c r="AE36">
        <v>0.41</v>
      </c>
      <c r="AF36">
        <v>982</v>
      </c>
      <c r="AG36">
        <v>-4</v>
      </c>
      <c r="AH36">
        <v>47</v>
      </c>
      <c r="AI36">
        <v>35</v>
      </c>
      <c r="AJ36">
        <v>191</v>
      </c>
      <c r="AK36">
        <v>168.4</v>
      </c>
      <c r="AL36">
        <v>4.5999999999999996</v>
      </c>
      <c r="AM36">
        <v>175.1</v>
      </c>
      <c r="AN36" t="s">
        <v>155</v>
      </c>
      <c r="AO36">
        <v>2</v>
      </c>
      <c r="AP36" s="28">
        <v>0.89204861111111111</v>
      </c>
      <c r="AQ36">
        <v>47.158507</v>
      </c>
      <c r="AR36">
        <v>-88.484684999999999</v>
      </c>
      <c r="AS36">
        <v>310</v>
      </c>
      <c r="AT36">
        <v>20.3</v>
      </c>
      <c r="AU36">
        <v>12</v>
      </c>
      <c r="AV36">
        <v>11</v>
      </c>
      <c r="AW36" t="s">
        <v>236</v>
      </c>
      <c r="AX36">
        <v>1.2</v>
      </c>
      <c r="AY36">
        <v>1.4956</v>
      </c>
      <c r="AZ36">
        <v>1.9956</v>
      </c>
      <c r="BA36">
        <v>14.686999999999999</v>
      </c>
      <c r="BB36">
        <v>15.58</v>
      </c>
      <c r="BC36">
        <v>1.06</v>
      </c>
      <c r="BD36">
        <v>13.474</v>
      </c>
      <c r="BE36">
        <v>3148.4229999999998</v>
      </c>
      <c r="BF36">
        <v>4.0990000000000002</v>
      </c>
      <c r="BG36">
        <v>1.9019999999999999</v>
      </c>
      <c r="BH36">
        <v>1E-3</v>
      </c>
      <c r="BI36">
        <v>1.903</v>
      </c>
      <c r="BJ36">
        <v>1.5</v>
      </c>
      <c r="BK36">
        <v>1E-3</v>
      </c>
      <c r="BL36">
        <v>1.5</v>
      </c>
      <c r="BM36">
        <v>1.1793</v>
      </c>
      <c r="BQ36">
        <v>32.293999999999997</v>
      </c>
      <c r="BR36">
        <v>0.121117</v>
      </c>
      <c r="BS36">
        <v>-5</v>
      </c>
      <c r="BT36">
        <v>5.0000000000000001E-3</v>
      </c>
      <c r="BU36">
        <v>2.959794</v>
      </c>
      <c r="BW36" s="4">
        <f t="shared" si="6"/>
        <v>0.78197757479999996</v>
      </c>
      <c r="BX36" t="e">
        <v>#NAME?</v>
      </c>
      <c r="BY36" s="4">
        <f t="shared" si="7"/>
        <v>7192.1599290524919</v>
      </c>
      <c r="BZ36" s="4">
        <f t="shared" si="8"/>
        <v>9.3636285687108014</v>
      </c>
      <c r="CA36" s="4">
        <f t="shared" si="9"/>
        <v>3.4265535138000001</v>
      </c>
      <c r="CB36" s="4">
        <f t="shared" si="10"/>
        <v>2.6939563725495601</v>
      </c>
    </row>
    <row r="37" spans="1:80" customFormat="1" x14ac:dyDescent="0.25">
      <c r="A37" s="26">
        <v>43530</v>
      </c>
      <c r="B37" s="29">
        <v>0.68358047453703696</v>
      </c>
      <c r="C37">
        <v>14.44</v>
      </c>
      <c r="D37">
        <v>5.74E-2</v>
      </c>
      <c r="E37">
        <v>573.58208999999999</v>
      </c>
      <c r="F37">
        <v>169.3</v>
      </c>
      <c r="G37">
        <v>-0.4</v>
      </c>
      <c r="H37">
        <v>209.1</v>
      </c>
      <c r="J37">
        <v>0.2</v>
      </c>
      <c r="K37">
        <v>0.879</v>
      </c>
      <c r="L37">
        <v>12.692500000000001</v>
      </c>
      <c r="M37">
        <v>5.04E-2</v>
      </c>
      <c r="N37">
        <v>148.82249999999999</v>
      </c>
      <c r="O37">
        <v>0</v>
      </c>
      <c r="P37">
        <v>148.80000000000001</v>
      </c>
      <c r="Q37">
        <v>117.3683</v>
      </c>
      <c r="R37">
        <v>0</v>
      </c>
      <c r="S37">
        <v>117.4</v>
      </c>
      <c r="T37">
        <v>209.11760000000001</v>
      </c>
      <c r="W37">
        <v>0</v>
      </c>
      <c r="X37">
        <v>0.17580000000000001</v>
      </c>
      <c r="Y37">
        <v>11.9</v>
      </c>
      <c r="Z37">
        <v>854</v>
      </c>
      <c r="AA37">
        <v>840</v>
      </c>
      <c r="AB37">
        <v>843</v>
      </c>
      <c r="AC37">
        <v>89</v>
      </c>
      <c r="AD37">
        <v>17.98</v>
      </c>
      <c r="AE37">
        <v>0.41</v>
      </c>
      <c r="AF37">
        <v>982</v>
      </c>
      <c r="AG37">
        <v>-4</v>
      </c>
      <c r="AH37">
        <v>46.632632999999998</v>
      </c>
      <c r="AI37">
        <v>35</v>
      </c>
      <c r="AJ37">
        <v>191</v>
      </c>
      <c r="AK37">
        <v>169</v>
      </c>
      <c r="AL37">
        <v>4.7</v>
      </c>
      <c r="AM37">
        <v>175.5</v>
      </c>
      <c r="AN37" t="s">
        <v>155</v>
      </c>
      <c r="AO37">
        <v>2</v>
      </c>
      <c r="AP37" s="28">
        <v>0.89206018518518515</v>
      </c>
      <c r="AQ37">
        <v>47.158521</v>
      </c>
      <c r="AR37">
        <v>-88.484570000000005</v>
      </c>
      <c r="AS37">
        <v>309.8</v>
      </c>
      <c r="AT37">
        <v>19.8</v>
      </c>
      <c r="AU37">
        <v>12</v>
      </c>
      <c r="AV37">
        <v>11</v>
      </c>
      <c r="AW37" t="s">
        <v>236</v>
      </c>
      <c r="AX37">
        <v>1.2</v>
      </c>
      <c r="AY37">
        <v>1.5</v>
      </c>
      <c r="AZ37">
        <v>1.9044000000000001</v>
      </c>
      <c r="BA37">
        <v>14.686999999999999</v>
      </c>
      <c r="BB37">
        <v>15.27</v>
      </c>
      <c r="BC37">
        <v>1.04</v>
      </c>
      <c r="BD37">
        <v>13.763999999999999</v>
      </c>
      <c r="BE37">
        <v>3140.7429999999999</v>
      </c>
      <c r="BF37">
        <v>7.9409999999999998</v>
      </c>
      <c r="BG37">
        <v>3.8559999999999999</v>
      </c>
      <c r="BH37">
        <v>0</v>
      </c>
      <c r="BI37">
        <v>3.8559999999999999</v>
      </c>
      <c r="BJ37">
        <v>3.0409999999999999</v>
      </c>
      <c r="BK37">
        <v>0</v>
      </c>
      <c r="BL37">
        <v>3.0409999999999999</v>
      </c>
      <c r="BM37">
        <v>1.6432</v>
      </c>
      <c r="BQ37">
        <v>31.631</v>
      </c>
      <c r="BR37">
        <v>0.158776</v>
      </c>
      <c r="BS37">
        <v>-5</v>
      </c>
      <c r="BT37">
        <v>5.0000000000000001E-3</v>
      </c>
      <c r="BU37">
        <v>3.8800829999999999</v>
      </c>
      <c r="BW37" s="4">
        <f t="shared" si="6"/>
        <v>1.0251179285999998</v>
      </c>
      <c r="BX37" t="e">
        <v>#NAME?</v>
      </c>
      <c r="BY37" s="4">
        <f t="shared" si="7"/>
        <v>9405.4199300241344</v>
      </c>
      <c r="BZ37" s="4">
        <f t="shared" si="8"/>
        <v>23.7805002396954</v>
      </c>
      <c r="CA37" s="4">
        <f t="shared" si="9"/>
        <v>9.1067247486354006</v>
      </c>
      <c r="CB37" s="4">
        <f t="shared" si="10"/>
        <v>4.9208056912060805</v>
      </c>
    </row>
    <row r="38" spans="1:80" customFormat="1" x14ac:dyDescent="0.25">
      <c r="A38" s="26">
        <v>43530</v>
      </c>
      <c r="B38" s="29">
        <v>0.68359204861111111</v>
      </c>
      <c r="C38">
        <v>14.577999999999999</v>
      </c>
      <c r="D38">
        <v>0.37340000000000001</v>
      </c>
      <c r="E38">
        <v>3733.597002</v>
      </c>
      <c r="F38">
        <v>314.8</v>
      </c>
      <c r="G38">
        <v>-0.9</v>
      </c>
      <c r="H38">
        <v>284.3</v>
      </c>
      <c r="J38">
        <v>0.3</v>
      </c>
      <c r="K38">
        <v>0.87519999999999998</v>
      </c>
      <c r="L38">
        <v>12.758800000000001</v>
      </c>
      <c r="M38">
        <v>0.32679999999999998</v>
      </c>
      <c r="N38">
        <v>275.48869999999999</v>
      </c>
      <c r="O38">
        <v>0</v>
      </c>
      <c r="P38">
        <v>275.5</v>
      </c>
      <c r="Q38">
        <v>217.26320000000001</v>
      </c>
      <c r="R38">
        <v>0</v>
      </c>
      <c r="S38">
        <v>217.3</v>
      </c>
      <c r="T38">
        <v>284.33609999999999</v>
      </c>
      <c r="W38">
        <v>0</v>
      </c>
      <c r="X38">
        <v>0.2626</v>
      </c>
      <c r="Y38">
        <v>11.8</v>
      </c>
      <c r="Z38">
        <v>853</v>
      </c>
      <c r="AA38">
        <v>840</v>
      </c>
      <c r="AB38">
        <v>842</v>
      </c>
      <c r="AC38">
        <v>89</v>
      </c>
      <c r="AD38">
        <v>17.98</v>
      </c>
      <c r="AE38">
        <v>0.41</v>
      </c>
      <c r="AF38">
        <v>982</v>
      </c>
      <c r="AG38">
        <v>-4</v>
      </c>
      <c r="AH38">
        <v>46</v>
      </c>
      <c r="AI38">
        <v>35</v>
      </c>
      <c r="AJ38">
        <v>191</v>
      </c>
      <c r="AK38">
        <v>168.6</v>
      </c>
      <c r="AL38">
        <v>4.7</v>
      </c>
      <c r="AM38">
        <v>175.8</v>
      </c>
      <c r="AN38" t="s">
        <v>155</v>
      </c>
      <c r="AO38">
        <v>2</v>
      </c>
      <c r="AP38" s="28">
        <v>0.89207175925925919</v>
      </c>
      <c r="AQ38">
        <v>47.158549000000001</v>
      </c>
      <c r="AR38">
        <v>-88.484458000000004</v>
      </c>
      <c r="AS38">
        <v>309.5</v>
      </c>
      <c r="AT38">
        <v>19.600000000000001</v>
      </c>
      <c r="AU38">
        <v>12</v>
      </c>
      <c r="AV38">
        <v>11</v>
      </c>
      <c r="AW38" t="s">
        <v>236</v>
      </c>
      <c r="AX38">
        <v>1.2</v>
      </c>
      <c r="AY38">
        <v>1.595504</v>
      </c>
      <c r="AZ38">
        <v>1.9955039999999999</v>
      </c>
      <c r="BA38">
        <v>14.686999999999999</v>
      </c>
      <c r="BB38">
        <v>14.79</v>
      </c>
      <c r="BC38">
        <v>1.01</v>
      </c>
      <c r="BD38">
        <v>14.26</v>
      </c>
      <c r="BE38">
        <v>3072.578</v>
      </c>
      <c r="BF38">
        <v>50.084000000000003</v>
      </c>
      <c r="BG38">
        <v>6.9480000000000004</v>
      </c>
      <c r="BH38">
        <v>0</v>
      </c>
      <c r="BI38">
        <v>6.9480000000000004</v>
      </c>
      <c r="BJ38">
        <v>5.4790000000000001</v>
      </c>
      <c r="BK38">
        <v>0</v>
      </c>
      <c r="BL38">
        <v>5.4790000000000001</v>
      </c>
      <c r="BM38">
        <v>2.1743999999999999</v>
      </c>
      <c r="BQ38">
        <v>45.975000000000001</v>
      </c>
      <c r="BR38">
        <v>0.182088</v>
      </c>
      <c r="BS38">
        <v>-5</v>
      </c>
      <c r="BT38">
        <v>5.3680000000000004E-3</v>
      </c>
      <c r="BU38">
        <v>4.4497749999999998</v>
      </c>
      <c r="BW38" s="4">
        <f t="shared" si="6"/>
        <v>1.1756305549999999</v>
      </c>
      <c r="BX38" t="e">
        <v>#NAME?</v>
      </c>
      <c r="BY38" s="4">
        <f t="shared" si="7"/>
        <v>10552.26629824741</v>
      </c>
      <c r="BZ38" s="4">
        <f t="shared" si="8"/>
        <v>172.00530150298002</v>
      </c>
      <c r="CA38" s="4">
        <f t="shared" si="9"/>
        <v>18.816728834254999</v>
      </c>
      <c r="CB38" s="4">
        <f t="shared" si="10"/>
        <v>7.4676209485679994</v>
      </c>
    </row>
    <row r="39" spans="1:80" customFormat="1" x14ac:dyDescent="0.25">
      <c r="A39" s="26">
        <v>43530</v>
      </c>
      <c r="B39" s="29">
        <v>0.68360362268518526</v>
      </c>
      <c r="C39">
        <v>13.907</v>
      </c>
      <c r="D39">
        <v>1.4525999999999999</v>
      </c>
      <c r="E39">
        <v>14525.882353000001</v>
      </c>
      <c r="F39">
        <v>391.7</v>
      </c>
      <c r="G39">
        <v>-1</v>
      </c>
      <c r="H39">
        <v>567.79999999999995</v>
      </c>
      <c r="J39">
        <v>0.3</v>
      </c>
      <c r="K39">
        <v>0.87070000000000003</v>
      </c>
      <c r="L39">
        <v>12.1081</v>
      </c>
      <c r="M39">
        <v>1.2646999999999999</v>
      </c>
      <c r="N39">
        <v>341.02170000000001</v>
      </c>
      <c r="O39">
        <v>0</v>
      </c>
      <c r="P39">
        <v>341</v>
      </c>
      <c r="Q39">
        <v>268.94549999999998</v>
      </c>
      <c r="R39">
        <v>0</v>
      </c>
      <c r="S39">
        <v>268.89999999999998</v>
      </c>
      <c r="T39">
        <v>567.79719999999998</v>
      </c>
      <c r="W39">
        <v>0</v>
      </c>
      <c r="X39">
        <v>0.26119999999999999</v>
      </c>
      <c r="Y39">
        <v>11.8</v>
      </c>
      <c r="Z39">
        <v>854</v>
      </c>
      <c r="AA39">
        <v>840</v>
      </c>
      <c r="AB39">
        <v>843</v>
      </c>
      <c r="AC39">
        <v>89</v>
      </c>
      <c r="AD39">
        <v>17.98</v>
      </c>
      <c r="AE39">
        <v>0.41</v>
      </c>
      <c r="AF39">
        <v>982</v>
      </c>
      <c r="AG39">
        <v>-4</v>
      </c>
      <c r="AH39">
        <v>46</v>
      </c>
      <c r="AI39">
        <v>35</v>
      </c>
      <c r="AJ39">
        <v>191</v>
      </c>
      <c r="AK39">
        <v>168</v>
      </c>
      <c r="AL39">
        <v>4.5999999999999996</v>
      </c>
      <c r="AM39">
        <v>175.8</v>
      </c>
      <c r="AN39" t="s">
        <v>155</v>
      </c>
      <c r="AO39">
        <v>1</v>
      </c>
      <c r="AP39" s="28">
        <v>0.89208333333333334</v>
      </c>
      <c r="AQ39">
        <v>47.158593000000003</v>
      </c>
      <c r="AR39">
        <v>-88.484352999999999</v>
      </c>
      <c r="AS39">
        <v>309.3</v>
      </c>
      <c r="AT39">
        <v>19.899999999999999</v>
      </c>
      <c r="AU39">
        <v>12</v>
      </c>
      <c r="AV39">
        <v>11</v>
      </c>
      <c r="AW39" t="s">
        <v>236</v>
      </c>
      <c r="AX39">
        <v>1.295596</v>
      </c>
      <c r="AY39">
        <v>1.6955960000000001</v>
      </c>
      <c r="AZ39">
        <v>2.1911909999999999</v>
      </c>
      <c r="BA39">
        <v>14.686999999999999</v>
      </c>
      <c r="BB39">
        <v>14.26</v>
      </c>
      <c r="BC39">
        <v>0.97</v>
      </c>
      <c r="BD39">
        <v>14.853</v>
      </c>
      <c r="BE39">
        <v>2847.105</v>
      </c>
      <c r="BF39">
        <v>189.28</v>
      </c>
      <c r="BG39">
        <v>8.3970000000000002</v>
      </c>
      <c r="BH39">
        <v>0</v>
      </c>
      <c r="BI39">
        <v>8.3970000000000002</v>
      </c>
      <c r="BJ39">
        <v>6.6230000000000002</v>
      </c>
      <c r="BK39">
        <v>0</v>
      </c>
      <c r="BL39">
        <v>6.6230000000000002</v>
      </c>
      <c r="BM39">
        <v>4.2397</v>
      </c>
      <c r="BQ39">
        <v>44.658999999999999</v>
      </c>
      <c r="BR39">
        <v>0.211312</v>
      </c>
      <c r="BS39">
        <v>-5</v>
      </c>
      <c r="BT39">
        <v>6.0000000000000001E-3</v>
      </c>
      <c r="BU39">
        <v>5.1639369999999998</v>
      </c>
      <c r="BW39" s="4">
        <f t="shared" si="6"/>
        <v>1.3643121553999999</v>
      </c>
      <c r="BX39" t="e">
        <v>#NAME?</v>
      </c>
      <c r="BY39" s="4">
        <f t="shared" si="7"/>
        <v>11347.212643870744</v>
      </c>
      <c r="BZ39" s="4">
        <f t="shared" si="8"/>
        <v>754.38047041884795</v>
      </c>
      <c r="CA39" s="4">
        <f t="shared" si="9"/>
        <v>26.396142516821801</v>
      </c>
      <c r="CB39" s="4">
        <f t="shared" si="10"/>
        <v>16.897437026811023</v>
      </c>
    </row>
    <row r="40" spans="1:80" customFormat="1" x14ac:dyDescent="0.25">
      <c r="A40" s="26">
        <v>43530</v>
      </c>
      <c r="B40" s="29">
        <v>0.68361519675925919</v>
      </c>
      <c r="C40">
        <v>12.846</v>
      </c>
      <c r="D40">
        <v>3.4464999999999999</v>
      </c>
      <c r="E40">
        <v>34465.328719999998</v>
      </c>
      <c r="F40">
        <v>378.4</v>
      </c>
      <c r="G40">
        <v>-0.6</v>
      </c>
      <c r="H40">
        <v>1112.3</v>
      </c>
      <c r="J40">
        <v>0.4</v>
      </c>
      <c r="K40">
        <v>0.86070000000000002</v>
      </c>
      <c r="L40">
        <v>11.0564</v>
      </c>
      <c r="M40">
        <v>2.9662999999999999</v>
      </c>
      <c r="N40">
        <v>325.72050000000002</v>
      </c>
      <c r="O40">
        <v>0</v>
      </c>
      <c r="P40">
        <v>325.7</v>
      </c>
      <c r="Q40">
        <v>256.87830000000002</v>
      </c>
      <c r="R40">
        <v>0</v>
      </c>
      <c r="S40">
        <v>256.89999999999998</v>
      </c>
      <c r="T40">
        <v>1112.2752</v>
      </c>
      <c r="W40">
        <v>0</v>
      </c>
      <c r="X40">
        <v>0.34429999999999999</v>
      </c>
      <c r="Y40">
        <v>11.8</v>
      </c>
      <c r="Z40">
        <v>855</v>
      </c>
      <c r="AA40">
        <v>840</v>
      </c>
      <c r="AB40">
        <v>842</v>
      </c>
      <c r="AC40">
        <v>89</v>
      </c>
      <c r="AD40">
        <v>17.98</v>
      </c>
      <c r="AE40">
        <v>0.41</v>
      </c>
      <c r="AF40">
        <v>982</v>
      </c>
      <c r="AG40">
        <v>-4</v>
      </c>
      <c r="AH40">
        <v>46</v>
      </c>
      <c r="AI40">
        <v>35</v>
      </c>
      <c r="AJ40">
        <v>190.6</v>
      </c>
      <c r="AK40">
        <v>168</v>
      </c>
      <c r="AL40">
        <v>4.5</v>
      </c>
      <c r="AM40">
        <v>175.5</v>
      </c>
      <c r="AN40" t="s">
        <v>155</v>
      </c>
      <c r="AO40">
        <v>1</v>
      </c>
      <c r="AP40" s="28">
        <v>0.89209490740740749</v>
      </c>
      <c r="AQ40">
        <v>47.158670000000001</v>
      </c>
      <c r="AR40">
        <v>-88.484268999999998</v>
      </c>
      <c r="AS40">
        <v>309.2</v>
      </c>
      <c r="AT40">
        <v>21</v>
      </c>
      <c r="AU40">
        <v>12</v>
      </c>
      <c r="AV40">
        <v>10</v>
      </c>
      <c r="AW40" t="s">
        <v>233</v>
      </c>
      <c r="AX40">
        <v>1.5868</v>
      </c>
      <c r="AY40">
        <v>1.0307999999999999</v>
      </c>
      <c r="AZ40">
        <v>2.3912</v>
      </c>
      <c r="BA40">
        <v>14.686999999999999</v>
      </c>
      <c r="BB40">
        <v>13.19</v>
      </c>
      <c r="BC40">
        <v>0.9</v>
      </c>
      <c r="BD40">
        <v>16.187999999999999</v>
      </c>
      <c r="BE40">
        <v>2469.8249999999998</v>
      </c>
      <c r="BF40">
        <v>421.74599999999998</v>
      </c>
      <c r="BG40">
        <v>7.62</v>
      </c>
      <c r="BH40">
        <v>0</v>
      </c>
      <c r="BI40">
        <v>7.62</v>
      </c>
      <c r="BJ40">
        <v>6.0090000000000003</v>
      </c>
      <c r="BK40">
        <v>0</v>
      </c>
      <c r="BL40">
        <v>6.0090000000000003</v>
      </c>
      <c r="BM40">
        <v>7.89</v>
      </c>
      <c r="BQ40">
        <v>55.917999999999999</v>
      </c>
      <c r="BR40">
        <v>0.258216</v>
      </c>
      <c r="BS40">
        <v>-5</v>
      </c>
      <c r="BT40">
        <v>6.0000000000000001E-3</v>
      </c>
      <c r="BU40">
        <v>6.3101529999999997</v>
      </c>
      <c r="BW40" s="4">
        <f t="shared" si="6"/>
        <v>1.6671424225999998</v>
      </c>
      <c r="BX40" t="e">
        <v>#NAME?</v>
      </c>
      <c r="BY40" s="4">
        <f t="shared" si="7"/>
        <v>12028.482650123055</v>
      </c>
      <c r="BZ40" s="4">
        <f t="shared" si="8"/>
        <v>2053.9772833131083</v>
      </c>
      <c r="CA40" s="4">
        <f t="shared" si="9"/>
        <v>29.264888097168601</v>
      </c>
      <c r="CB40" s="4">
        <f t="shared" si="10"/>
        <v>38.425689313806004</v>
      </c>
    </row>
    <row r="41" spans="1:80" customFormat="1" x14ac:dyDescent="0.25">
      <c r="A41" s="26">
        <v>43530</v>
      </c>
      <c r="B41" s="29">
        <v>0.68362677083333334</v>
      </c>
      <c r="C41">
        <v>11.786</v>
      </c>
      <c r="D41">
        <v>5.3768000000000002</v>
      </c>
      <c r="E41">
        <v>53767.823186000001</v>
      </c>
      <c r="F41">
        <v>310.8</v>
      </c>
      <c r="G41">
        <v>0</v>
      </c>
      <c r="H41">
        <v>1625.5</v>
      </c>
      <c r="J41">
        <v>0.38</v>
      </c>
      <c r="K41">
        <v>0.8508</v>
      </c>
      <c r="L41">
        <v>10.028</v>
      </c>
      <c r="M41">
        <v>4.5747</v>
      </c>
      <c r="N41">
        <v>264.47620000000001</v>
      </c>
      <c r="O41">
        <v>0</v>
      </c>
      <c r="P41">
        <v>264.5</v>
      </c>
      <c r="Q41">
        <v>208.57820000000001</v>
      </c>
      <c r="R41">
        <v>0</v>
      </c>
      <c r="S41">
        <v>208.6</v>
      </c>
      <c r="T41">
        <v>1625.5311999999999</v>
      </c>
      <c r="W41">
        <v>0</v>
      </c>
      <c r="X41">
        <v>0.32269999999999999</v>
      </c>
      <c r="Y41">
        <v>11.7</v>
      </c>
      <c r="Z41">
        <v>856</v>
      </c>
      <c r="AA41">
        <v>841</v>
      </c>
      <c r="AB41">
        <v>843</v>
      </c>
      <c r="AC41">
        <v>89</v>
      </c>
      <c r="AD41">
        <v>17.98</v>
      </c>
      <c r="AE41">
        <v>0.41</v>
      </c>
      <c r="AF41">
        <v>982</v>
      </c>
      <c r="AG41">
        <v>-4</v>
      </c>
      <c r="AH41">
        <v>46</v>
      </c>
      <c r="AI41">
        <v>35</v>
      </c>
      <c r="AJ41">
        <v>190</v>
      </c>
      <c r="AK41">
        <v>168</v>
      </c>
      <c r="AL41">
        <v>4.4000000000000004</v>
      </c>
      <c r="AM41">
        <v>175.1</v>
      </c>
      <c r="AN41" t="s">
        <v>155</v>
      </c>
      <c r="AO41">
        <v>1</v>
      </c>
      <c r="AP41" s="28">
        <v>0.89210648148148142</v>
      </c>
      <c r="AQ41">
        <v>47.158749</v>
      </c>
      <c r="AR41">
        <v>-88.484195</v>
      </c>
      <c r="AS41">
        <v>309</v>
      </c>
      <c r="AT41">
        <v>22.9</v>
      </c>
      <c r="AU41">
        <v>12</v>
      </c>
      <c r="AV41">
        <v>10</v>
      </c>
      <c r="AW41" t="s">
        <v>233</v>
      </c>
      <c r="AX41">
        <v>1.5044</v>
      </c>
      <c r="AY41">
        <v>1.1912</v>
      </c>
      <c r="AZ41">
        <v>2.4956</v>
      </c>
      <c r="BA41">
        <v>14.686999999999999</v>
      </c>
      <c r="BB41">
        <v>12.28</v>
      </c>
      <c r="BC41">
        <v>0.84</v>
      </c>
      <c r="BD41">
        <v>17.533000000000001</v>
      </c>
      <c r="BE41">
        <v>2144.0230000000001</v>
      </c>
      <c r="BF41">
        <v>622.52</v>
      </c>
      <c r="BG41">
        <v>5.9219999999999997</v>
      </c>
      <c r="BH41">
        <v>0</v>
      </c>
      <c r="BI41">
        <v>5.9219999999999997</v>
      </c>
      <c r="BJ41">
        <v>4.67</v>
      </c>
      <c r="BK41">
        <v>0</v>
      </c>
      <c r="BL41">
        <v>4.67</v>
      </c>
      <c r="BM41">
        <v>11.036300000000001</v>
      </c>
      <c r="BQ41">
        <v>50.167000000000002</v>
      </c>
      <c r="BR41">
        <v>0.37131999999999998</v>
      </c>
      <c r="BS41">
        <v>-5</v>
      </c>
      <c r="BT41">
        <v>5.6319999999999999E-3</v>
      </c>
      <c r="BU41">
        <v>9.0741329999999998</v>
      </c>
      <c r="BW41" s="4">
        <f t="shared" si="6"/>
        <v>2.3973859385999998</v>
      </c>
      <c r="BX41" t="e">
        <v>#NAME?</v>
      </c>
      <c r="BY41" s="4">
        <f t="shared" si="7"/>
        <v>15015.484659678137</v>
      </c>
      <c r="BZ41" s="4">
        <f t="shared" si="8"/>
        <v>4359.766434568488</v>
      </c>
      <c r="CA41" s="4">
        <f t="shared" si="9"/>
        <v>32.705952016697999</v>
      </c>
      <c r="CB41" s="4">
        <f t="shared" si="10"/>
        <v>77.29179833873323</v>
      </c>
    </row>
    <row r="42" spans="1:80" customFormat="1" x14ac:dyDescent="0.25">
      <c r="A42" s="26">
        <v>43530</v>
      </c>
      <c r="B42" s="29">
        <v>0.68363834490740738</v>
      </c>
      <c r="C42">
        <v>11.079000000000001</v>
      </c>
      <c r="D42">
        <v>6.3933</v>
      </c>
      <c r="E42">
        <v>63932.524116000001</v>
      </c>
      <c r="F42">
        <v>263.10000000000002</v>
      </c>
      <c r="G42">
        <v>0</v>
      </c>
      <c r="H42">
        <v>2076.3000000000002</v>
      </c>
      <c r="J42">
        <v>0.3</v>
      </c>
      <c r="K42">
        <v>0.84640000000000004</v>
      </c>
      <c r="L42">
        <v>9.3773</v>
      </c>
      <c r="M42">
        <v>5.4111000000000002</v>
      </c>
      <c r="N42">
        <v>222.68709999999999</v>
      </c>
      <c r="O42">
        <v>0</v>
      </c>
      <c r="P42">
        <v>222.7</v>
      </c>
      <c r="Q42">
        <v>175.62129999999999</v>
      </c>
      <c r="R42">
        <v>0</v>
      </c>
      <c r="S42">
        <v>175.6</v>
      </c>
      <c r="T42">
        <v>2076.2660999999998</v>
      </c>
      <c r="W42">
        <v>0</v>
      </c>
      <c r="X42">
        <v>0.25390000000000001</v>
      </c>
      <c r="Y42">
        <v>11.8</v>
      </c>
      <c r="Z42">
        <v>856</v>
      </c>
      <c r="AA42">
        <v>842</v>
      </c>
      <c r="AB42">
        <v>844</v>
      </c>
      <c r="AC42">
        <v>89</v>
      </c>
      <c r="AD42">
        <v>17.98</v>
      </c>
      <c r="AE42">
        <v>0.41</v>
      </c>
      <c r="AF42">
        <v>982</v>
      </c>
      <c r="AG42">
        <v>-4</v>
      </c>
      <c r="AH42">
        <v>46</v>
      </c>
      <c r="AI42">
        <v>35</v>
      </c>
      <c r="AJ42">
        <v>190</v>
      </c>
      <c r="AK42">
        <v>168</v>
      </c>
      <c r="AL42">
        <v>4.5</v>
      </c>
      <c r="AM42">
        <v>175</v>
      </c>
      <c r="AN42" t="s">
        <v>155</v>
      </c>
      <c r="AO42">
        <v>1</v>
      </c>
      <c r="AP42" s="28">
        <v>0.89211805555555557</v>
      </c>
      <c r="AQ42">
        <v>47.158838000000003</v>
      </c>
      <c r="AR42">
        <v>-88.484136000000007</v>
      </c>
      <c r="AS42">
        <v>309</v>
      </c>
      <c r="AT42">
        <v>23.5</v>
      </c>
      <c r="AU42">
        <v>12</v>
      </c>
      <c r="AV42">
        <v>10</v>
      </c>
      <c r="AW42" t="s">
        <v>217</v>
      </c>
      <c r="AX42">
        <v>1.022</v>
      </c>
      <c r="AY42">
        <v>1.2</v>
      </c>
      <c r="AZ42">
        <v>1.8308</v>
      </c>
      <c r="BA42">
        <v>14.686999999999999</v>
      </c>
      <c r="BB42">
        <v>11.9</v>
      </c>
      <c r="BC42">
        <v>0.81</v>
      </c>
      <c r="BD42">
        <v>18.151</v>
      </c>
      <c r="BE42">
        <v>1973.9459999999999</v>
      </c>
      <c r="BF42">
        <v>724.96699999999998</v>
      </c>
      <c r="BG42">
        <v>4.9089999999999998</v>
      </c>
      <c r="BH42">
        <v>0</v>
      </c>
      <c r="BI42">
        <v>4.9089999999999998</v>
      </c>
      <c r="BJ42">
        <v>3.871</v>
      </c>
      <c r="BK42">
        <v>0</v>
      </c>
      <c r="BL42">
        <v>3.871</v>
      </c>
      <c r="BM42">
        <v>13.8789</v>
      </c>
      <c r="BQ42">
        <v>38.863</v>
      </c>
      <c r="BR42">
        <v>0.432224</v>
      </c>
      <c r="BS42">
        <v>-5</v>
      </c>
      <c r="BT42">
        <v>5.0000000000000001E-3</v>
      </c>
      <c r="BU42">
        <v>10.562474</v>
      </c>
      <c r="BW42" s="4">
        <f t="shared" si="6"/>
        <v>2.7906056308</v>
      </c>
      <c r="BX42" t="e">
        <v>#NAME?</v>
      </c>
      <c r="BY42" s="4">
        <f t="shared" si="7"/>
        <v>16091.839598795406</v>
      </c>
      <c r="BZ42" s="4">
        <f t="shared" si="8"/>
        <v>5910.0161191947045</v>
      </c>
      <c r="CA42" s="4">
        <f t="shared" si="9"/>
        <v>31.556846583917199</v>
      </c>
      <c r="CB42" s="4">
        <f t="shared" si="10"/>
        <v>113.14242264363949</v>
      </c>
    </row>
    <row r="43" spans="1:80" customFormat="1" x14ac:dyDescent="0.25">
      <c r="A43" s="26">
        <v>43530</v>
      </c>
      <c r="B43" s="29">
        <v>0.68364991898148153</v>
      </c>
      <c r="C43">
        <v>10.869</v>
      </c>
      <c r="D43">
        <v>6.8060999999999998</v>
      </c>
      <c r="E43">
        <v>68061.162186000001</v>
      </c>
      <c r="F43">
        <v>236.7</v>
      </c>
      <c r="G43">
        <v>0.1</v>
      </c>
      <c r="H43">
        <v>2279.9</v>
      </c>
      <c r="J43">
        <v>0.3</v>
      </c>
      <c r="K43">
        <v>0.84389999999999998</v>
      </c>
      <c r="L43">
        <v>9.1728000000000005</v>
      </c>
      <c r="M43">
        <v>5.7436999999999996</v>
      </c>
      <c r="N43">
        <v>199.7492</v>
      </c>
      <c r="O43">
        <v>8.4400000000000003E-2</v>
      </c>
      <c r="P43">
        <v>199.8</v>
      </c>
      <c r="Q43">
        <v>157.53149999999999</v>
      </c>
      <c r="R43">
        <v>6.6600000000000006E-2</v>
      </c>
      <c r="S43">
        <v>157.6</v>
      </c>
      <c r="T43">
        <v>2279.9396000000002</v>
      </c>
      <c r="W43">
        <v>0</v>
      </c>
      <c r="X43">
        <v>0.25319999999999998</v>
      </c>
      <c r="Y43">
        <v>11.7</v>
      </c>
      <c r="Z43">
        <v>857</v>
      </c>
      <c r="AA43">
        <v>843</v>
      </c>
      <c r="AB43">
        <v>845</v>
      </c>
      <c r="AC43">
        <v>89</v>
      </c>
      <c r="AD43">
        <v>17.98</v>
      </c>
      <c r="AE43">
        <v>0.41</v>
      </c>
      <c r="AF43">
        <v>982</v>
      </c>
      <c r="AG43">
        <v>-4</v>
      </c>
      <c r="AH43">
        <v>46</v>
      </c>
      <c r="AI43">
        <v>35</v>
      </c>
      <c r="AJ43">
        <v>190</v>
      </c>
      <c r="AK43">
        <v>168</v>
      </c>
      <c r="AL43">
        <v>4.5</v>
      </c>
      <c r="AM43">
        <v>175</v>
      </c>
      <c r="AN43" t="s">
        <v>155</v>
      </c>
      <c r="AO43">
        <v>1</v>
      </c>
      <c r="AP43" s="28">
        <v>0.89212962962962961</v>
      </c>
      <c r="AQ43">
        <v>47.158842</v>
      </c>
      <c r="AR43">
        <v>-88.484133</v>
      </c>
      <c r="AS43">
        <v>309</v>
      </c>
      <c r="AT43">
        <v>27.2</v>
      </c>
      <c r="AU43">
        <v>12</v>
      </c>
      <c r="AV43">
        <v>10</v>
      </c>
      <c r="AW43" t="s">
        <v>217</v>
      </c>
      <c r="AX43">
        <v>1</v>
      </c>
      <c r="AY43">
        <v>1.2</v>
      </c>
      <c r="AZ43">
        <v>1.8</v>
      </c>
      <c r="BA43">
        <v>14.686999999999999</v>
      </c>
      <c r="BB43">
        <v>11.7</v>
      </c>
      <c r="BC43">
        <v>0.8</v>
      </c>
      <c r="BD43">
        <v>18.497</v>
      </c>
      <c r="BE43">
        <v>1911.9059999999999</v>
      </c>
      <c r="BF43">
        <v>761.96500000000003</v>
      </c>
      <c r="BG43">
        <v>4.3600000000000003</v>
      </c>
      <c r="BH43">
        <v>2E-3</v>
      </c>
      <c r="BI43">
        <v>4.3620000000000001</v>
      </c>
      <c r="BJ43">
        <v>3.4390000000000001</v>
      </c>
      <c r="BK43">
        <v>1E-3</v>
      </c>
      <c r="BL43">
        <v>3.44</v>
      </c>
      <c r="BM43">
        <v>15.090400000000001</v>
      </c>
      <c r="BQ43">
        <v>38.369</v>
      </c>
      <c r="BR43">
        <v>0.41678399999999999</v>
      </c>
      <c r="BS43">
        <v>-5</v>
      </c>
      <c r="BT43">
        <v>5.0000000000000001E-3</v>
      </c>
      <c r="BU43">
        <v>10.185159000000001</v>
      </c>
      <c r="BW43" s="4">
        <f t="shared" si="6"/>
        <v>2.6909190077999998</v>
      </c>
      <c r="BX43" t="e">
        <v>#NAME?</v>
      </c>
      <c r="BY43" s="4">
        <f t="shared" si="7"/>
        <v>15029.312804237079</v>
      </c>
      <c r="BZ43" s="4">
        <f t="shared" si="8"/>
        <v>5989.7350240443338</v>
      </c>
      <c r="CA43" s="4">
        <f t="shared" si="9"/>
        <v>27.033654758011799</v>
      </c>
      <c r="CB43" s="4">
        <f t="shared" si="10"/>
        <v>118.6242116197445</v>
      </c>
    </row>
    <row r="44" spans="1:80" customFormat="1" x14ac:dyDescent="0.25">
      <c r="A44" s="26">
        <v>43530</v>
      </c>
      <c r="B44" s="29">
        <v>0.68366149305555546</v>
      </c>
      <c r="C44">
        <v>10.778</v>
      </c>
      <c r="D44">
        <v>6.9097999999999997</v>
      </c>
      <c r="E44">
        <v>69098.330658000006</v>
      </c>
      <c r="F44">
        <v>223</v>
      </c>
      <c r="G44">
        <v>0.1</v>
      </c>
      <c r="H44">
        <v>2382.9</v>
      </c>
      <c r="J44">
        <v>0.22</v>
      </c>
      <c r="K44">
        <v>0.84350000000000003</v>
      </c>
      <c r="L44">
        <v>9.0912000000000006</v>
      </c>
      <c r="M44">
        <v>5.8285</v>
      </c>
      <c r="N44">
        <v>188.08009999999999</v>
      </c>
      <c r="O44">
        <v>8.4400000000000003E-2</v>
      </c>
      <c r="P44">
        <v>188.2</v>
      </c>
      <c r="Q44">
        <v>148.3287</v>
      </c>
      <c r="R44">
        <v>6.6500000000000004E-2</v>
      </c>
      <c r="S44">
        <v>148.4</v>
      </c>
      <c r="T44">
        <v>2382.8618999999999</v>
      </c>
      <c r="W44">
        <v>0</v>
      </c>
      <c r="X44">
        <v>0.18659999999999999</v>
      </c>
      <c r="Y44">
        <v>11.7</v>
      </c>
      <c r="Z44">
        <v>857</v>
      </c>
      <c r="AA44">
        <v>844</v>
      </c>
      <c r="AB44">
        <v>846</v>
      </c>
      <c r="AC44">
        <v>89</v>
      </c>
      <c r="AD44">
        <v>17.98</v>
      </c>
      <c r="AE44">
        <v>0.41</v>
      </c>
      <c r="AF44">
        <v>982</v>
      </c>
      <c r="AG44">
        <v>-4</v>
      </c>
      <c r="AH44">
        <v>46</v>
      </c>
      <c r="AI44">
        <v>35</v>
      </c>
      <c r="AJ44">
        <v>190</v>
      </c>
      <c r="AK44">
        <v>168</v>
      </c>
      <c r="AL44">
        <v>4.4000000000000004</v>
      </c>
      <c r="AM44">
        <v>175</v>
      </c>
      <c r="AN44" t="s">
        <v>155</v>
      </c>
      <c r="AO44">
        <v>1</v>
      </c>
      <c r="AP44" s="28">
        <v>0.89212962962962961</v>
      </c>
      <c r="AQ44">
        <v>47.159053</v>
      </c>
      <c r="AR44">
        <v>-88.484089999999995</v>
      </c>
      <c r="AS44">
        <v>308.60000000000002</v>
      </c>
      <c r="AT44">
        <v>27.4</v>
      </c>
      <c r="AU44">
        <v>12</v>
      </c>
      <c r="AV44">
        <v>10</v>
      </c>
      <c r="AW44" t="s">
        <v>217</v>
      </c>
      <c r="AX44">
        <v>1</v>
      </c>
      <c r="AY44">
        <v>1.2956000000000001</v>
      </c>
      <c r="AZ44">
        <v>1.8956</v>
      </c>
      <c r="BA44">
        <v>14.686999999999999</v>
      </c>
      <c r="BB44">
        <v>11.67</v>
      </c>
      <c r="BC44">
        <v>0.79</v>
      </c>
      <c r="BD44">
        <v>18.552</v>
      </c>
      <c r="BE44">
        <v>1893.204</v>
      </c>
      <c r="BF44">
        <v>772.52499999999998</v>
      </c>
      <c r="BG44">
        <v>4.1020000000000003</v>
      </c>
      <c r="BH44">
        <v>2E-3</v>
      </c>
      <c r="BI44">
        <v>4.1029999999999998</v>
      </c>
      <c r="BJ44">
        <v>3.2349999999999999</v>
      </c>
      <c r="BK44">
        <v>1E-3</v>
      </c>
      <c r="BL44">
        <v>3.2360000000000002</v>
      </c>
      <c r="BM44">
        <v>15.7575</v>
      </c>
      <c r="BQ44">
        <v>28.251999999999999</v>
      </c>
      <c r="BR44">
        <v>0.43309599999999998</v>
      </c>
      <c r="BS44">
        <v>-5</v>
      </c>
      <c r="BT44">
        <v>5.0000000000000001E-3</v>
      </c>
      <c r="BU44">
        <v>10.583783</v>
      </c>
      <c r="BW44" s="4">
        <f t="shared" si="6"/>
        <v>2.7962354685999999</v>
      </c>
      <c r="BX44" t="e">
        <v>#NAME?</v>
      </c>
      <c r="BY44" s="4">
        <f t="shared" si="7"/>
        <v>15464.757507822958</v>
      </c>
      <c r="BZ44" s="4">
        <f t="shared" si="8"/>
        <v>6310.419687329485</v>
      </c>
      <c r="CA44" s="4">
        <f t="shared" si="9"/>
        <v>26.425303632259002</v>
      </c>
      <c r="CB44" s="4">
        <f t="shared" si="10"/>
        <v>128.71614280844551</v>
      </c>
    </row>
    <row r="45" spans="1:80" customFormat="1" x14ac:dyDescent="0.25">
      <c r="A45" s="26">
        <v>43530</v>
      </c>
      <c r="B45" s="29">
        <v>0.68367306712962961</v>
      </c>
      <c r="C45">
        <v>10.808</v>
      </c>
      <c r="D45">
        <v>6.8992000000000004</v>
      </c>
      <c r="E45">
        <v>68991.818182000003</v>
      </c>
      <c r="F45">
        <v>216.2</v>
      </c>
      <c r="G45">
        <v>0.1</v>
      </c>
      <c r="H45">
        <v>2377.5</v>
      </c>
      <c r="J45">
        <v>0.2</v>
      </c>
      <c r="K45">
        <v>0.84340000000000004</v>
      </c>
      <c r="L45">
        <v>9.1151999999999997</v>
      </c>
      <c r="M45">
        <v>5.8188000000000004</v>
      </c>
      <c r="N45">
        <v>182.37270000000001</v>
      </c>
      <c r="O45">
        <v>8.43E-2</v>
      </c>
      <c r="P45">
        <v>182.5</v>
      </c>
      <c r="Q45">
        <v>143.82759999999999</v>
      </c>
      <c r="R45">
        <v>6.6500000000000004E-2</v>
      </c>
      <c r="S45">
        <v>143.9</v>
      </c>
      <c r="T45">
        <v>2377.4533000000001</v>
      </c>
      <c r="W45">
        <v>0</v>
      </c>
      <c r="X45">
        <v>0.16869999999999999</v>
      </c>
      <c r="Y45">
        <v>11.8</v>
      </c>
      <c r="Z45">
        <v>857</v>
      </c>
      <c r="AA45">
        <v>844</v>
      </c>
      <c r="AB45">
        <v>845</v>
      </c>
      <c r="AC45">
        <v>89</v>
      </c>
      <c r="AD45">
        <v>17.98</v>
      </c>
      <c r="AE45">
        <v>0.41</v>
      </c>
      <c r="AF45">
        <v>982</v>
      </c>
      <c r="AG45">
        <v>-4</v>
      </c>
      <c r="AH45">
        <v>46</v>
      </c>
      <c r="AI45">
        <v>35</v>
      </c>
      <c r="AJ45">
        <v>190</v>
      </c>
      <c r="AK45">
        <v>168</v>
      </c>
      <c r="AL45">
        <v>4.5</v>
      </c>
      <c r="AM45">
        <v>175.4</v>
      </c>
      <c r="AN45" t="s">
        <v>155</v>
      </c>
      <c r="AO45">
        <v>1</v>
      </c>
      <c r="AP45" s="28">
        <v>0.89215277777777768</v>
      </c>
      <c r="AQ45">
        <v>47.159205999999998</v>
      </c>
      <c r="AR45">
        <v>-88.484111999999996</v>
      </c>
      <c r="AS45">
        <v>308.60000000000002</v>
      </c>
      <c r="AT45">
        <v>30.3</v>
      </c>
      <c r="AU45">
        <v>12</v>
      </c>
      <c r="AV45">
        <v>10</v>
      </c>
      <c r="AW45" t="s">
        <v>217</v>
      </c>
      <c r="AX45">
        <v>1.2867999999999999</v>
      </c>
      <c r="AY45">
        <v>1.0132000000000001</v>
      </c>
      <c r="AZ45">
        <v>2.0912000000000002</v>
      </c>
      <c r="BA45">
        <v>14.686999999999999</v>
      </c>
      <c r="BB45">
        <v>11.66</v>
      </c>
      <c r="BC45">
        <v>0.79</v>
      </c>
      <c r="BD45">
        <v>18.567</v>
      </c>
      <c r="BE45">
        <v>1896.4760000000001</v>
      </c>
      <c r="BF45">
        <v>770.53899999999999</v>
      </c>
      <c r="BG45">
        <v>3.9740000000000002</v>
      </c>
      <c r="BH45">
        <v>2E-3</v>
      </c>
      <c r="BI45">
        <v>3.9750000000000001</v>
      </c>
      <c r="BJ45">
        <v>3.1339999999999999</v>
      </c>
      <c r="BK45">
        <v>1E-3</v>
      </c>
      <c r="BL45">
        <v>3.1349999999999998</v>
      </c>
      <c r="BM45">
        <v>15.7075</v>
      </c>
      <c r="BQ45">
        <v>25.518000000000001</v>
      </c>
      <c r="BR45">
        <v>0.45656799999999997</v>
      </c>
      <c r="BS45">
        <v>-5</v>
      </c>
      <c r="BT45">
        <v>5.0000000000000001E-3</v>
      </c>
      <c r="BU45">
        <v>11.157381000000001</v>
      </c>
      <c r="BW45" s="4">
        <f t="shared" si="6"/>
        <v>2.9477800601999999</v>
      </c>
      <c r="BX45" t="e">
        <v>#NAME?</v>
      </c>
      <c r="BY45" s="4">
        <f t="shared" si="7"/>
        <v>16331.060542324964</v>
      </c>
      <c r="BZ45" s="4">
        <f t="shared" si="8"/>
        <v>6635.3167976934774</v>
      </c>
      <c r="CA45" s="4">
        <f t="shared" si="9"/>
        <v>26.9877096992772</v>
      </c>
      <c r="CB45" s="4">
        <f t="shared" si="10"/>
        <v>135.26147099597853</v>
      </c>
    </row>
    <row r="46" spans="1:80" customFormat="1" x14ac:dyDescent="0.25">
      <c r="A46" s="26">
        <v>43530</v>
      </c>
      <c r="B46" s="29">
        <v>0.68368464120370376</v>
      </c>
      <c r="C46">
        <v>11.007</v>
      </c>
      <c r="D46">
        <v>6.5018000000000002</v>
      </c>
      <c r="E46">
        <v>65017.792207999999</v>
      </c>
      <c r="F46">
        <v>208.7</v>
      </c>
      <c r="G46">
        <v>0.1</v>
      </c>
      <c r="H46">
        <v>2182.6999999999998</v>
      </c>
      <c r="J46">
        <v>0.2</v>
      </c>
      <c r="K46">
        <v>0.8458</v>
      </c>
      <c r="L46">
        <v>9.3096999999999994</v>
      </c>
      <c r="M46">
        <v>5.4991000000000003</v>
      </c>
      <c r="N46">
        <v>176.48150000000001</v>
      </c>
      <c r="O46">
        <v>8.4599999999999995E-2</v>
      </c>
      <c r="P46">
        <v>176.6</v>
      </c>
      <c r="Q46">
        <v>139.1815</v>
      </c>
      <c r="R46">
        <v>6.6699999999999995E-2</v>
      </c>
      <c r="S46">
        <v>139.19999999999999</v>
      </c>
      <c r="T46">
        <v>2182.7080999999998</v>
      </c>
      <c r="W46">
        <v>0</v>
      </c>
      <c r="X46">
        <v>0.16919999999999999</v>
      </c>
      <c r="Y46">
        <v>11.7</v>
      </c>
      <c r="Z46">
        <v>858</v>
      </c>
      <c r="AA46">
        <v>844</v>
      </c>
      <c r="AB46">
        <v>845</v>
      </c>
      <c r="AC46">
        <v>89</v>
      </c>
      <c r="AD46">
        <v>17.98</v>
      </c>
      <c r="AE46">
        <v>0.41</v>
      </c>
      <c r="AF46">
        <v>982</v>
      </c>
      <c r="AG46">
        <v>-4</v>
      </c>
      <c r="AH46">
        <v>46</v>
      </c>
      <c r="AI46">
        <v>35</v>
      </c>
      <c r="AJ46">
        <v>190</v>
      </c>
      <c r="AK46">
        <v>168</v>
      </c>
      <c r="AL46">
        <v>4.4000000000000004</v>
      </c>
      <c r="AM46">
        <v>175.7</v>
      </c>
      <c r="AN46" t="s">
        <v>155</v>
      </c>
      <c r="AO46">
        <v>1</v>
      </c>
      <c r="AP46" s="28">
        <v>0.89216435185185183</v>
      </c>
      <c r="AQ46">
        <v>47.159368000000001</v>
      </c>
      <c r="AR46">
        <v>-88.484138999999999</v>
      </c>
      <c r="AS46">
        <v>308.7</v>
      </c>
      <c r="AT46">
        <v>33.4</v>
      </c>
      <c r="AU46">
        <v>12</v>
      </c>
      <c r="AV46">
        <v>10</v>
      </c>
      <c r="AW46" t="s">
        <v>217</v>
      </c>
      <c r="AX46">
        <v>1.4912000000000001</v>
      </c>
      <c r="AY46">
        <v>1.1912</v>
      </c>
      <c r="AZ46">
        <v>2.2911999999999999</v>
      </c>
      <c r="BA46">
        <v>14.686999999999999</v>
      </c>
      <c r="BB46">
        <v>11.85</v>
      </c>
      <c r="BC46">
        <v>0.81</v>
      </c>
      <c r="BD46">
        <v>18.233000000000001</v>
      </c>
      <c r="BE46">
        <v>1955.65</v>
      </c>
      <c r="BF46">
        <v>735.23400000000004</v>
      </c>
      <c r="BG46">
        <v>3.8820000000000001</v>
      </c>
      <c r="BH46">
        <v>2E-3</v>
      </c>
      <c r="BI46">
        <v>3.8839999999999999</v>
      </c>
      <c r="BJ46">
        <v>3.0619999999999998</v>
      </c>
      <c r="BK46">
        <v>1E-3</v>
      </c>
      <c r="BL46">
        <v>3.0630000000000002</v>
      </c>
      <c r="BM46">
        <v>14.5601</v>
      </c>
      <c r="BQ46">
        <v>25.837</v>
      </c>
      <c r="BR46">
        <v>0.45423200000000002</v>
      </c>
      <c r="BS46">
        <v>-5</v>
      </c>
      <c r="BT46">
        <v>5.0000000000000001E-3</v>
      </c>
      <c r="BU46">
        <v>11.100294</v>
      </c>
      <c r="BW46" s="4">
        <f t="shared" si="6"/>
        <v>2.9326976748</v>
      </c>
      <c r="BX46" t="e">
        <v>#NAME?</v>
      </c>
      <c r="BY46" s="4">
        <f t="shared" si="7"/>
        <v>16754.458191976981</v>
      </c>
      <c r="BZ46" s="4">
        <f t="shared" si="8"/>
        <v>6298.9018046787533</v>
      </c>
      <c r="CA46" s="4">
        <f t="shared" si="9"/>
        <v>26.2327875559704</v>
      </c>
      <c r="CB46" s="4">
        <f t="shared" si="10"/>
        <v>124.73938931864292</v>
      </c>
    </row>
    <row r="47" spans="1:80" customFormat="1" x14ac:dyDescent="0.25">
      <c r="A47" s="26">
        <v>43530</v>
      </c>
      <c r="B47" s="29">
        <v>0.6836962152777778</v>
      </c>
      <c r="C47">
        <v>11.255000000000001</v>
      </c>
      <c r="D47">
        <v>6.1505000000000001</v>
      </c>
      <c r="E47">
        <v>61505.204582999999</v>
      </c>
      <c r="F47">
        <v>195.7</v>
      </c>
      <c r="G47">
        <v>0.1</v>
      </c>
      <c r="H47">
        <v>2039.7</v>
      </c>
      <c r="J47">
        <v>0.1</v>
      </c>
      <c r="K47">
        <v>0.84730000000000005</v>
      </c>
      <c r="L47">
        <v>9.5371000000000006</v>
      </c>
      <c r="M47">
        <v>5.2115999999999998</v>
      </c>
      <c r="N47">
        <v>165.86179999999999</v>
      </c>
      <c r="O47">
        <v>8.4699999999999998E-2</v>
      </c>
      <c r="P47">
        <v>165.9</v>
      </c>
      <c r="Q47">
        <v>130.80629999999999</v>
      </c>
      <c r="R47">
        <v>6.6799999999999998E-2</v>
      </c>
      <c r="S47">
        <v>130.9</v>
      </c>
      <c r="T47">
        <v>2039.6985999999999</v>
      </c>
      <c r="W47">
        <v>0</v>
      </c>
      <c r="X47">
        <v>8.4699999999999998E-2</v>
      </c>
      <c r="Y47">
        <v>11.7</v>
      </c>
      <c r="Z47">
        <v>858</v>
      </c>
      <c r="AA47">
        <v>844</v>
      </c>
      <c r="AB47">
        <v>844</v>
      </c>
      <c r="AC47">
        <v>89</v>
      </c>
      <c r="AD47">
        <v>17.98</v>
      </c>
      <c r="AE47">
        <v>0.41</v>
      </c>
      <c r="AF47">
        <v>982</v>
      </c>
      <c r="AG47">
        <v>-4</v>
      </c>
      <c r="AH47">
        <v>46</v>
      </c>
      <c r="AI47">
        <v>35</v>
      </c>
      <c r="AJ47">
        <v>190</v>
      </c>
      <c r="AK47">
        <v>168</v>
      </c>
      <c r="AL47">
        <v>4.5</v>
      </c>
      <c r="AM47">
        <v>175.9</v>
      </c>
      <c r="AN47" t="s">
        <v>155</v>
      </c>
      <c r="AO47">
        <v>1</v>
      </c>
      <c r="AP47" s="28">
        <v>0.89217592592592598</v>
      </c>
      <c r="AQ47">
        <v>47.159523</v>
      </c>
      <c r="AR47">
        <v>-88.484144999999998</v>
      </c>
      <c r="AS47">
        <v>308.7</v>
      </c>
      <c r="AT47">
        <v>35.6</v>
      </c>
      <c r="AU47">
        <v>12</v>
      </c>
      <c r="AV47">
        <v>10</v>
      </c>
      <c r="AW47" t="s">
        <v>217</v>
      </c>
      <c r="AX47">
        <v>1.5</v>
      </c>
      <c r="AY47">
        <v>1.0087999999999999</v>
      </c>
      <c r="AZ47">
        <v>1.9176</v>
      </c>
      <c r="BA47">
        <v>14.686999999999999</v>
      </c>
      <c r="BB47">
        <v>11.98</v>
      </c>
      <c r="BC47">
        <v>0.82</v>
      </c>
      <c r="BD47">
        <v>18.016999999999999</v>
      </c>
      <c r="BE47">
        <v>2013.4280000000001</v>
      </c>
      <c r="BF47">
        <v>700.26900000000001</v>
      </c>
      <c r="BG47">
        <v>3.6669999999999998</v>
      </c>
      <c r="BH47">
        <v>2E-3</v>
      </c>
      <c r="BI47">
        <v>3.669</v>
      </c>
      <c r="BJ47">
        <v>2.8919999999999999</v>
      </c>
      <c r="BK47">
        <v>1E-3</v>
      </c>
      <c r="BL47">
        <v>2.8929999999999998</v>
      </c>
      <c r="BM47">
        <v>13.674099999999999</v>
      </c>
      <c r="BQ47">
        <v>13.007</v>
      </c>
      <c r="BR47">
        <v>0.408752</v>
      </c>
      <c r="BS47">
        <v>-5</v>
      </c>
      <c r="BT47">
        <v>5.3680000000000004E-3</v>
      </c>
      <c r="BU47">
        <v>9.9888770000000005</v>
      </c>
      <c r="BW47" s="4">
        <f t="shared" si="6"/>
        <v>2.6390613034000001</v>
      </c>
      <c r="BX47" t="e">
        <v>#NAME?</v>
      </c>
      <c r="BY47" s="4">
        <f t="shared" si="7"/>
        <v>15522.352565426763</v>
      </c>
      <c r="BZ47" s="4">
        <f t="shared" si="8"/>
        <v>5398.6645207272541</v>
      </c>
      <c r="CA47" s="4">
        <f t="shared" si="9"/>
        <v>22.295628956791202</v>
      </c>
      <c r="CB47" s="4">
        <f t="shared" si="10"/>
        <v>105.41931532436327</v>
      </c>
    </row>
    <row r="48" spans="1:80" customFormat="1" x14ac:dyDescent="0.25">
      <c r="A48" s="26">
        <v>43530</v>
      </c>
      <c r="B48" s="29">
        <v>0.68370778935185184</v>
      </c>
      <c r="C48">
        <v>11.563000000000001</v>
      </c>
      <c r="D48">
        <v>5.6196999999999999</v>
      </c>
      <c r="E48">
        <v>56197.142856999999</v>
      </c>
      <c r="F48">
        <v>180.5</v>
      </c>
      <c r="G48">
        <v>0.1</v>
      </c>
      <c r="H48">
        <v>1958.6</v>
      </c>
      <c r="J48">
        <v>0.1</v>
      </c>
      <c r="K48">
        <v>0.85</v>
      </c>
      <c r="L48">
        <v>9.8283000000000005</v>
      </c>
      <c r="M48">
        <v>4.7766000000000002</v>
      </c>
      <c r="N48">
        <v>153.39279999999999</v>
      </c>
      <c r="O48">
        <v>8.5000000000000006E-2</v>
      </c>
      <c r="P48">
        <v>153.5</v>
      </c>
      <c r="Q48">
        <v>120.9727</v>
      </c>
      <c r="R48">
        <v>6.7000000000000004E-2</v>
      </c>
      <c r="S48">
        <v>121</v>
      </c>
      <c r="T48">
        <v>1958.5693000000001</v>
      </c>
      <c r="W48">
        <v>0</v>
      </c>
      <c r="X48">
        <v>8.5000000000000006E-2</v>
      </c>
      <c r="Y48">
        <v>11.7</v>
      </c>
      <c r="Z48">
        <v>858</v>
      </c>
      <c r="AA48">
        <v>843</v>
      </c>
      <c r="AB48">
        <v>845</v>
      </c>
      <c r="AC48">
        <v>89</v>
      </c>
      <c r="AD48">
        <v>17.98</v>
      </c>
      <c r="AE48">
        <v>0.41</v>
      </c>
      <c r="AF48">
        <v>982</v>
      </c>
      <c r="AG48">
        <v>-4</v>
      </c>
      <c r="AH48">
        <v>46</v>
      </c>
      <c r="AI48">
        <v>35</v>
      </c>
      <c r="AJ48">
        <v>190</v>
      </c>
      <c r="AK48">
        <v>168</v>
      </c>
      <c r="AL48">
        <v>4.5</v>
      </c>
      <c r="AM48">
        <v>175.6</v>
      </c>
      <c r="AN48" t="s">
        <v>155</v>
      </c>
      <c r="AO48">
        <v>1</v>
      </c>
      <c r="AP48" s="28">
        <v>0.89218750000000002</v>
      </c>
      <c r="AQ48">
        <v>47.159602</v>
      </c>
      <c r="AR48">
        <v>-88.484150999999997</v>
      </c>
      <c r="AS48">
        <v>308.8</v>
      </c>
      <c r="AT48">
        <v>36</v>
      </c>
      <c r="AU48">
        <v>12</v>
      </c>
      <c r="AV48">
        <v>11</v>
      </c>
      <c r="AW48" t="s">
        <v>232</v>
      </c>
      <c r="AX48">
        <v>1.5</v>
      </c>
      <c r="AY48">
        <v>1</v>
      </c>
      <c r="AZ48">
        <v>1.9</v>
      </c>
      <c r="BA48">
        <v>14.686999999999999</v>
      </c>
      <c r="BB48">
        <v>12.2</v>
      </c>
      <c r="BC48">
        <v>0.83</v>
      </c>
      <c r="BD48">
        <v>17.652000000000001</v>
      </c>
      <c r="BE48">
        <v>2096.2730000000001</v>
      </c>
      <c r="BF48">
        <v>648.42600000000004</v>
      </c>
      <c r="BG48">
        <v>3.4260000000000002</v>
      </c>
      <c r="BH48">
        <v>2E-3</v>
      </c>
      <c r="BI48">
        <v>3.4279999999999999</v>
      </c>
      <c r="BJ48">
        <v>2.702</v>
      </c>
      <c r="BK48">
        <v>1E-3</v>
      </c>
      <c r="BL48">
        <v>2.7040000000000002</v>
      </c>
      <c r="BM48">
        <v>13.2654</v>
      </c>
      <c r="BQ48">
        <v>13.182</v>
      </c>
      <c r="BR48">
        <v>0.37385600000000002</v>
      </c>
      <c r="BS48">
        <v>-5</v>
      </c>
      <c r="BT48">
        <v>6.0000000000000001E-3</v>
      </c>
      <c r="BU48">
        <v>9.1361059999999998</v>
      </c>
      <c r="BW48" s="4">
        <f t="shared" si="6"/>
        <v>2.4137592051999999</v>
      </c>
      <c r="BX48" t="e">
        <v>#NAME?</v>
      </c>
      <c r="BY48" s="4">
        <f t="shared" si="7"/>
        <v>14781.33788656155</v>
      </c>
      <c r="BZ48" s="4">
        <f t="shared" si="8"/>
        <v>4572.2116348546006</v>
      </c>
      <c r="CA48" s="4">
        <f t="shared" si="9"/>
        <v>19.052468342381601</v>
      </c>
      <c r="CB48" s="4">
        <f t="shared" si="10"/>
        <v>93.537606790906324</v>
      </c>
    </row>
    <row r="49" spans="1:80" customFormat="1" x14ac:dyDescent="0.25">
      <c r="A49" s="26">
        <v>43530</v>
      </c>
      <c r="B49" s="29">
        <v>0.68371936342592587</v>
      </c>
      <c r="C49">
        <v>12.12</v>
      </c>
      <c r="D49">
        <v>4.6101999999999999</v>
      </c>
      <c r="E49">
        <v>46101.501251000002</v>
      </c>
      <c r="F49">
        <v>162</v>
      </c>
      <c r="G49">
        <v>0.1</v>
      </c>
      <c r="H49">
        <v>1880</v>
      </c>
      <c r="J49">
        <v>0.1</v>
      </c>
      <c r="K49">
        <v>0.85499999999999998</v>
      </c>
      <c r="L49">
        <v>10.363099999999999</v>
      </c>
      <c r="M49">
        <v>3.9417</v>
      </c>
      <c r="N49">
        <v>138.49940000000001</v>
      </c>
      <c r="O49">
        <v>8.5500000000000007E-2</v>
      </c>
      <c r="P49">
        <v>138.6</v>
      </c>
      <c r="Q49">
        <v>109.22709999999999</v>
      </c>
      <c r="R49">
        <v>6.7400000000000002E-2</v>
      </c>
      <c r="S49">
        <v>109.3</v>
      </c>
      <c r="T49">
        <v>1879.9972</v>
      </c>
      <c r="W49">
        <v>0</v>
      </c>
      <c r="X49">
        <v>8.5500000000000007E-2</v>
      </c>
      <c r="Y49">
        <v>11.7</v>
      </c>
      <c r="Z49">
        <v>859</v>
      </c>
      <c r="AA49">
        <v>843</v>
      </c>
      <c r="AB49">
        <v>846</v>
      </c>
      <c r="AC49">
        <v>89</v>
      </c>
      <c r="AD49">
        <v>17.98</v>
      </c>
      <c r="AE49">
        <v>0.41</v>
      </c>
      <c r="AF49">
        <v>982</v>
      </c>
      <c r="AG49">
        <v>-4</v>
      </c>
      <c r="AH49">
        <v>46</v>
      </c>
      <c r="AI49">
        <v>35</v>
      </c>
      <c r="AJ49">
        <v>190</v>
      </c>
      <c r="AK49">
        <v>168</v>
      </c>
      <c r="AL49">
        <v>4.5</v>
      </c>
      <c r="AM49">
        <v>175.2</v>
      </c>
      <c r="AN49" t="s">
        <v>155</v>
      </c>
      <c r="AO49">
        <v>1</v>
      </c>
      <c r="AP49" s="28">
        <v>0.89218750000000002</v>
      </c>
      <c r="AQ49">
        <v>47.159677000000002</v>
      </c>
      <c r="AR49">
        <v>-88.484157999999994</v>
      </c>
      <c r="AS49">
        <v>308.89999999999998</v>
      </c>
      <c r="AT49">
        <v>36.4</v>
      </c>
      <c r="AU49">
        <v>12</v>
      </c>
      <c r="AV49">
        <v>11</v>
      </c>
      <c r="AW49" t="s">
        <v>232</v>
      </c>
      <c r="AX49">
        <v>1.5</v>
      </c>
      <c r="AY49">
        <v>1</v>
      </c>
      <c r="AZ49">
        <v>1.9</v>
      </c>
      <c r="BA49">
        <v>14.686999999999999</v>
      </c>
      <c r="BB49">
        <v>12.65</v>
      </c>
      <c r="BC49">
        <v>0.86</v>
      </c>
      <c r="BD49">
        <v>16.957000000000001</v>
      </c>
      <c r="BE49">
        <v>2257.4470000000001</v>
      </c>
      <c r="BF49">
        <v>546.50199999999995</v>
      </c>
      <c r="BG49">
        <v>3.1589999999999998</v>
      </c>
      <c r="BH49">
        <v>2E-3</v>
      </c>
      <c r="BI49">
        <v>3.161</v>
      </c>
      <c r="BJ49">
        <v>2.492</v>
      </c>
      <c r="BK49">
        <v>2E-3</v>
      </c>
      <c r="BL49">
        <v>2.4929999999999999</v>
      </c>
      <c r="BM49">
        <v>13.0046</v>
      </c>
      <c r="BQ49">
        <v>13.542</v>
      </c>
      <c r="BR49">
        <v>0.329816</v>
      </c>
      <c r="BS49">
        <v>-5</v>
      </c>
      <c r="BT49">
        <v>5.6319999999999999E-3</v>
      </c>
      <c r="BU49">
        <v>8.0598779999999994</v>
      </c>
      <c r="BW49" s="4">
        <f t="shared" si="6"/>
        <v>2.1294197676</v>
      </c>
      <c r="BX49" t="e">
        <v>#NAME?</v>
      </c>
      <c r="BY49" s="4">
        <f t="shared" si="7"/>
        <v>14042.70605216946</v>
      </c>
      <c r="BZ49" s="4">
        <f t="shared" si="8"/>
        <v>3399.5779050062802</v>
      </c>
      <c r="CA49" s="4">
        <f t="shared" si="9"/>
        <v>15.501769690276799</v>
      </c>
      <c r="CB49" s="4">
        <f t="shared" si="10"/>
        <v>80.896594748865837</v>
      </c>
    </row>
    <row r="50" spans="1:80" customFormat="1" x14ac:dyDescent="0.25">
      <c r="A50" s="26">
        <v>43530</v>
      </c>
      <c r="B50" s="29">
        <v>0.68373093750000002</v>
      </c>
      <c r="C50">
        <v>13.022</v>
      </c>
      <c r="D50">
        <v>3.1701999999999999</v>
      </c>
      <c r="E50">
        <v>31701.931723999998</v>
      </c>
      <c r="F50">
        <v>148.69999999999999</v>
      </c>
      <c r="G50">
        <v>0.1</v>
      </c>
      <c r="H50">
        <v>1804</v>
      </c>
      <c r="J50">
        <v>0.1</v>
      </c>
      <c r="K50">
        <v>0.86119999999999997</v>
      </c>
      <c r="L50">
        <v>11.214700000000001</v>
      </c>
      <c r="M50">
        <v>2.7301000000000002</v>
      </c>
      <c r="N50">
        <v>128.07579999999999</v>
      </c>
      <c r="O50">
        <v>8.6099999999999996E-2</v>
      </c>
      <c r="P50">
        <v>128.19999999999999</v>
      </c>
      <c r="Q50">
        <v>101.0065</v>
      </c>
      <c r="R50">
        <v>6.7900000000000002E-2</v>
      </c>
      <c r="S50">
        <v>101.1</v>
      </c>
      <c r="T50">
        <v>1803.9901</v>
      </c>
      <c r="W50">
        <v>0</v>
      </c>
      <c r="X50">
        <v>8.6099999999999996E-2</v>
      </c>
      <c r="Y50">
        <v>11.8</v>
      </c>
      <c r="Z50">
        <v>858</v>
      </c>
      <c r="AA50">
        <v>843</v>
      </c>
      <c r="AB50">
        <v>845</v>
      </c>
      <c r="AC50">
        <v>89</v>
      </c>
      <c r="AD50">
        <v>17.98</v>
      </c>
      <c r="AE50">
        <v>0.41</v>
      </c>
      <c r="AF50">
        <v>982</v>
      </c>
      <c r="AG50">
        <v>-4</v>
      </c>
      <c r="AH50">
        <v>46</v>
      </c>
      <c r="AI50">
        <v>35</v>
      </c>
      <c r="AJ50">
        <v>190</v>
      </c>
      <c r="AK50">
        <v>168</v>
      </c>
      <c r="AL50">
        <v>4.5999999999999996</v>
      </c>
      <c r="AM50">
        <v>174.8</v>
      </c>
      <c r="AN50" t="s">
        <v>155</v>
      </c>
      <c r="AO50">
        <v>1</v>
      </c>
      <c r="AP50" s="28">
        <v>0.89219907407407406</v>
      </c>
      <c r="AQ50">
        <v>47.159959999999998</v>
      </c>
      <c r="AR50">
        <v>-88.484176000000005</v>
      </c>
      <c r="AS50">
        <v>309</v>
      </c>
      <c r="AT50">
        <v>36.4</v>
      </c>
      <c r="AU50">
        <v>12</v>
      </c>
      <c r="AV50">
        <v>9</v>
      </c>
      <c r="AW50" t="s">
        <v>237</v>
      </c>
      <c r="AX50">
        <v>1.5</v>
      </c>
      <c r="AY50">
        <v>1</v>
      </c>
      <c r="AZ50">
        <v>1.9</v>
      </c>
      <c r="BA50">
        <v>14.686999999999999</v>
      </c>
      <c r="BB50">
        <v>13.24</v>
      </c>
      <c r="BC50">
        <v>0.9</v>
      </c>
      <c r="BD50">
        <v>16.12</v>
      </c>
      <c r="BE50">
        <v>2506.752</v>
      </c>
      <c r="BF50">
        <v>388.40300000000002</v>
      </c>
      <c r="BG50">
        <v>2.9980000000000002</v>
      </c>
      <c r="BH50">
        <v>2E-3</v>
      </c>
      <c r="BI50">
        <v>3</v>
      </c>
      <c r="BJ50">
        <v>2.3639999999999999</v>
      </c>
      <c r="BK50">
        <v>2E-3</v>
      </c>
      <c r="BL50">
        <v>2.3660000000000001</v>
      </c>
      <c r="BM50">
        <v>12.8048</v>
      </c>
      <c r="BQ50">
        <v>13.996</v>
      </c>
      <c r="BR50">
        <v>0.27785599999999999</v>
      </c>
      <c r="BS50">
        <v>-5</v>
      </c>
      <c r="BT50">
        <v>5.3680000000000004E-3</v>
      </c>
      <c r="BU50">
        <v>6.7901059999999998</v>
      </c>
      <c r="BW50" s="4">
        <f t="shared" si="6"/>
        <v>1.7939460051999998</v>
      </c>
      <c r="BX50" t="e">
        <v>#NAME?</v>
      </c>
      <c r="BY50" s="4">
        <f t="shared" si="7"/>
        <v>13136.894083930523</v>
      </c>
      <c r="BZ50" s="4">
        <f t="shared" si="8"/>
        <v>2035.4662419261526</v>
      </c>
      <c r="CA50" s="4">
        <f t="shared" si="9"/>
        <v>12.388787408731199</v>
      </c>
      <c r="CB50" s="4">
        <f t="shared" si="10"/>
        <v>67.104883676531841</v>
      </c>
    </row>
    <row r="51" spans="1:80" customFormat="1" x14ac:dyDescent="0.25">
      <c r="A51" s="26">
        <v>43530</v>
      </c>
      <c r="B51" s="29">
        <v>0.68374251157407417</v>
      </c>
      <c r="C51">
        <v>13.525</v>
      </c>
      <c r="D51">
        <v>1.9019999999999999</v>
      </c>
      <c r="E51">
        <v>19020.445586999998</v>
      </c>
      <c r="F51">
        <v>133.69999999999999</v>
      </c>
      <c r="G51">
        <v>0.1</v>
      </c>
      <c r="H51">
        <v>1751.3</v>
      </c>
      <c r="J51">
        <v>0</v>
      </c>
      <c r="K51">
        <v>0.86850000000000005</v>
      </c>
      <c r="L51">
        <v>11.747199999999999</v>
      </c>
      <c r="M51">
        <v>1.6519999999999999</v>
      </c>
      <c r="N51">
        <v>116.16289999999999</v>
      </c>
      <c r="O51">
        <v>8.6900000000000005E-2</v>
      </c>
      <c r="P51">
        <v>116.2</v>
      </c>
      <c r="Q51">
        <v>91.611500000000007</v>
      </c>
      <c r="R51">
        <v>6.8500000000000005E-2</v>
      </c>
      <c r="S51">
        <v>91.7</v>
      </c>
      <c r="T51">
        <v>1751.2757999999999</v>
      </c>
      <c r="W51">
        <v>0</v>
      </c>
      <c r="X51">
        <v>0</v>
      </c>
      <c r="Y51">
        <v>11.7</v>
      </c>
      <c r="Z51">
        <v>857</v>
      </c>
      <c r="AA51">
        <v>844</v>
      </c>
      <c r="AB51">
        <v>846</v>
      </c>
      <c r="AC51">
        <v>89</v>
      </c>
      <c r="AD51">
        <v>17.98</v>
      </c>
      <c r="AE51">
        <v>0.41</v>
      </c>
      <c r="AF51">
        <v>982</v>
      </c>
      <c r="AG51">
        <v>-4</v>
      </c>
      <c r="AH51">
        <v>46</v>
      </c>
      <c r="AI51">
        <v>35</v>
      </c>
      <c r="AJ51">
        <v>190</v>
      </c>
      <c r="AK51">
        <v>168</v>
      </c>
      <c r="AL51">
        <v>4.5</v>
      </c>
      <c r="AM51">
        <v>174.4</v>
      </c>
      <c r="AN51" t="s">
        <v>155</v>
      </c>
      <c r="AO51">
        <v>1</v>
      </c>
      <c r="AP51" s="28">
        <v>0.89222222222222225</v>
      </c>
      <c r="AQ51">
        <v>47.160114999999998</v>
      </c>
      <c r="AR51">
        <v>-88.484155999999999</v>
      </c>
      <c r="AS51">
        <v>308.7</v>
      </c>
      <c r="AT51">
        <v>36.4</v>
      </c>
      <c r="AU51">
        <v>12</v>
      </c>
      <c r="AV51">
        <v>9</v>
      </c>
      <c r="AW51" t="s">
        <v>237</v>
      </c>
      <c r="AX51">
        <v>1.5</v>
      </c>
      <c r="AY51">
        <v>1</v>
      </c>
      <c r="AZ51">
        <v>1.9</v>
      </c>
      <c r="BA51">
        <v>14.686999999999999</v>
      </c>
      <c r="BB51">
        <v>14.02</v>
      </c>
      <c r="BC51">
        <v>0.95</v>
      </c>
      <c r="BD51">
        <v>15.138</v>
      </c>
      <c r="BE51">
        <v>2732.6990000000001</v>
      </c>
      <c r="BF51">
        <v>244.589</v>
      </c>
      <c r="BG51">
        <v>2.83</v>
      </c>
      <c r="BH51">
        <v>2E-3</v>
      </c>
      <c r="BI51">
        <v>2.8319999999999999</v>
      </c>
      <c r="BJ51">
        <v>2.2320000000000002</v>
      </c>
      <c r="BK51">
        <v>2E-3</v>
      </c>
      <c r="BL51">
        <v>2.2330000000000001</v>
      </c>
      <c r="BM51">
        <v>12.9367</v>
      </c>
      <c r="BQ51">
        <v>0</v>
      </c>
      <c r="BR51">
        <v>0.239704</v>
      </c>
      <c r="BS51">
        <v>-5</v>
      </c>
      <c r="BT51">
        <v>5.6319999999999999E-3</v>
      </c>
      <c r="BU51">
        <v>5.8577669999999999</v>
      </c>
      <c r="BW51" s="4">
        <f t="shared" si="6"/>
        <v>1.5476220413999999</v>
      </c>
      <c r="BX51" t="e">
        <v>#NAME?</v>
      </c>
      <c r="BY51" s="4">
        <f t="shared" si="7"/>
        <v>12354.59932305405</v>
      </c>
      <c r="BZ51" s="4">
        <f t="shared" si="8"/>
        <v>1105.7928786984835</v>
      </c>
      <c r="CA51" s="4">
        <f t="shared" si="9"/>
        <v>10.090926841579201</v>
      </c>
      <c r="CB51" s="4">
        <f t="shared" si="10"/>
        <v>58.487138562481029</v>
      </c>
    </row>
    <row r="52" spans="1:80" customFormat="1" x14ac:dyDescent="0.25">
      <c r="A52" s="26">
        <v>43530</v>
      </c>
      <c r="B52" s="29">
        <v>0.6837540856481481</v>
      </c>
      <c r="C52">
        <v>13.318</v>
      </c>
      <c r="D52">
        <v>2.1968000000000001</v>
      </c>
      <c r="E52">
        <v>21968.174806999999</v>
      </c>
      <c r="F52">
        <v>125.8</v>
      </c>
      <c r="G52">
        <v>0.1</v>
      </c>
      <c r="H52">
        <v>1728.9</v>
      </c>
      <c r="J52">
        <v>0</v>
      </c>
      <c r="K52">
        <v>0.86750000000000005</v>
      </c>
      <c r="L52">
        <v>11.554</v>
      </c>
      <c r="M52">
        <v>1.9057999999999999</v>
      </c>
      <c r="N52">
        <v>109.15300000000001</v>
      </c>
      <c r="O52">
        <v>8.6800000000000002E-2</v>
      </c>
      <c r="P52">
        <v>109.2</v>
      </c>
      <c r="Q52">
        <v>86.083100000000002</v>
      </c>
      <c r="R52">
        <v>6.8400000000000002E-2</v>
      </c>
      <c r="S52">
        <v>86.2</v>
      </c>
      <c r="T52">
        <v>1728.8557000000001</v>
      </c>
      <c r="W52">
        <v>0</v>
      </c>
      <c r="X52">
        <v>0</v>
      </c>
      <c r="Y52">
        <v>11.7</v>
      </c>
      <c r="Z52">
        <v>857</v>
      </c>
      <c r="AA52">
        <v>843</v>
      </c>
      <c r="AB52">
        <v>845</v>
      </c>
      <c r="AC52">
        <v>89</v>
      </c>
      <c r="AD52">
        <v>17.98</v>
      </c>
      <c r="AE52">
        <v>0.41</v>
      </c>
      <c r="AF52">
        <v>982</v>
      </c>
      <c r="AG52">
        <v>-4</v>
      </c>
      <c r="AH52">
        <v>46</v>
      </c>
      <c r="AI52">
        <v>35</v>
      </c>
      <c r="AJ52">
        <v>190</v>
      </c>
      <c r="AK52">
        <v>168</v>
      </c>
      <c r="AL52">
        <v>4.5</v>
      </c>
      <c r="AM52">
        <v>174.1</v>
      </c>
      <c r="AN52" t="s">
        <v>155</v>
      </c>
      <c r="AO52">
        <v>2</v>
      </c>
      <c r="AP52" s="28">
        <v>0.8922337962962964</v>
      </c>
      <c r="AQ52">
        <v>47.160246999999998</v>
      </c>
      <c r="AR52">
        <v>-88.484160000000003</v>
      </c>
      <c r="AS52">
        <v>308.60000000000002</v>
      </c>
      <c r="AT52">
        <v>35.299999999999997</v>
      </c>
      <c r="AU52">
        <v>12</v>
      </c>
      <c r="AV52">
        <v>9</v>
      </c>
      <c r="AW52" t="s">
        <v>237</v>
      </c>
      <c r="AX52">
        <v>1.5</v>
      </c>
      <c r="AY52">
        <v>1</v>
      </c>
      <c r="AZ52">
        <v>1.9</v>
      </c>
      <c r="BA52">
        <v>14.686999999999999</v>
      </c>
      <c r="BB52">
        <v>13.91</v>
      </c>
      <c r="BC52">
        <v>0.95</v>
      </c>
      <c r="BD52">
        <v>15.269</v>
      </c>
      <c r="BE52">
        <v>2676.1979999999999</v>
      </c>
      <c r="BF52">
        <v>280.95999999999998</v>
      </c>
      <c r="BG52">
        <v>2.6480000000000001</v>
      </c>
      <c r="BH52">
        <v>2E-3</v>
      </c>
      <c r="BI52">
        <v>2.65</v>
      </c>
      <c r="BJ52">
        <v>2.0880000000000001</v>
      </c>
      <c r="BK52">
        <v>2E-3</v>
      </c>
      <c r="BL52">
        <v>2.09</v>
      </c>
      <c r="BM52">
        <v>12.716200000000001</v>
      </c>
      <c r="BQ52">
        <v>0</v>
      </c>
      <c r="BR52">
        <v>0.23242599999999999</v>
      </c>
      <c r="BS52">
        <v>-5</v>
      </c>
      <c r="BT52">
        <v>5.0000000000000001E-3</v>
      </c>
      <c r="BU52">
        <v>5.6798999999999999</v>
      </c>
      <c r="BW52" s="4">
        <f t="shared" si="6"/>
        <v>1.50062958</v>
      </c>
      <c r="BX52" t="e">
        <v>#NAME?</v>
      </c>
      <c r="BY52" s="4">
        <f t="shared" si="7"/>
        <v>11731.77447219036</v>
      </c>
      <c r="BZ52" s="4">
        <f t="shared" si="8"/>
        <v>1231.6575065472</v>
      </c>
      <c r="CA52" s="4">
        <f t="shared" si="9"/>
        <v>9.1532633601600004</v>
      </c>
      <c r="CB52" s="4">
        <f t="shared" si="10"/>
        <v>55.744601312484001</v>
      </c>
    </row>
    <row r="53" spans="1:80" customFormat="1" x14ac:dyDescent="0.25">
      <c r="A53" s="26">
        <v>43530</v>
      </c>
      <c r="B53" s="29">
        <v>0.68376565972222225</v>
      </c>
      <c r="C53">
        <v>12.686999999999999</v>
      </c>
      <c r="D53">
        <v>3.4281000000000001</v>
      </c>
      <c r="E53">
        <v>34280.822942999999</v>
      </c>
      <c r="F53">
        <v>123.3</v>
      </c>
      <c r="G53">
        <v>0.1</v>
      </c>
      <c r="H53">
        <v>1695.8</v>
      </c>
      <c r="J53">
        <v>0</v>
      </c>
      <c r="K53">
        <v>0.86150000000000004</v>
      </c>
      <c r="L53">
        <v>10.929399999999999</v>
      </c>
      <c r="M53">
        <v>2.9531999999999998</v>
      </c>
      <c r="N53">
        <v>106.1955</v>
      </c>
      <c r="O53">
        <v>8.6099999999999996E-2</v>
      </c>
      <c r="P53">
        <v>106.3</v>
      </c>
      <c r="Q53">
        <v>83.750699999999995</v>
      </c>
      <c r="R53">
        <v>6.7900000000000002E-2</v>
      </c>
      <c r="S53">
        <v>83.8</v>
      </c>
      <c r="T53">
        <v>1695.8209999999999</v>
      </c>
      <c r="W53">
        <v>0</v>
      </c>
      <c r="X53">
        <v>0</v>
      </c>
      <c r="Y53">
        <v>11.7</v>
      </c>
      <c r="Z53">
        <v>856</v>
      </c>
      <c r="AA53">
        <v>842</v>
      </c>
      <c r="AB53">
        <v>845</v>
      </c>
      <c r="AC53">
        <v>89</v>
      </c>
      <c r="AD53">
        <v>17.98</v>
      </c>
      <c r="AE53">
        <v>0.41</v>
      </c>
      <c r="AF53">
        <v>982</v>
      </c>
      <c r="AG53">
        <v>-4</v>
      </c>
      <c r="AH53">
        <v>46</v>
      </c>
      <c r="AI53">
        <v>35</v>
      </c>
      <c r="AJ53">
        <v>190</v>
      </c>
      <c r="AK53">
        <v>168</v>
      </c>
      <c r="AL53">
        <v>4.5</v>
      </c>
      <c r="AM53">
        <v>174</v>
      </c>
      <c r="AN53" t="s">
        <v>155</v>
      </c>
      <c r="AO53">
        <v>2</v>
      </c>
      <c r="AP53" s="28">
        <v>0.89224537037037033</v>
      </c>
      <c r="AQ53">
        <v>47.160372000000002</v>
      </c>
      <c r="AR53">
        <v>-88.484140999999994</v>
      </c>
      <c r="AS53">
        <v>308.8</v>
      </c>
      <c r="AT53">
        <v>33.1</v>
      </c>
      <c r="AU53">
        <v>12</v>
      </c>
      <c r="AV53">
        <v>11</v>
      </c>
      <c r="AW53" t="s">
        <v>238</v>
      </c>
      <c r="AX53">
        <v>1.5</v>
      </c>
      <c r="AY53">
        <v>1</v>
      </c>
      <c r="AZ53">
        <v>1.9</v>
      </c>
      <c r="BA53">
        <v>14.686999999999999</v>
      </c>
      <c r="BB53">
        <v>13.27</v>
      </c>
      <c r="BC53">
        <v>0.9</v>
      </c>
      <c r="BD53">
        <v>16.079999999999998</v>
      </c>
      <c r="BE53">
        <v>2455.701</v>
      </c>
      <c r="BF53">
        <v>422.33100000000002</v>
      </c>
      <c r="BG53">
        <v>2.4990000000000001</v>
      </c>
      <c r="BH53">
        <v>2E-3</v>
      </c>
      <c r="BI53">
        <v>2.5009999999999999</v>
      </c>
      <c r="BJ53">
        <v>1.9710000000000001</v>
      </c>
      <c r="BK53">
        <v>2E-3</v>
      </c>
      <c r="BL53">
        <v>1.972</v>
      </c>
      <c r="BM53">
        <v>12.0997</v>
      </c>
      <c r="BQ53">
        <v>0</v>
      </c>
      <c r="BR53">
        <v>0.28091899999999997</v>
      </c>
      <c r="BS53">
        <v>-5</v>
      </c>
      <c r="BT53">
        <v>5.3670000000000002E-3</v>
      </c>
      <c r="BU53">
        <v>6.8649560000000003</v>
      </c>
      <c r="BW53" s="4">
        <f t="shared" si="6"/>
        <v>1.8137213752000001</v>
      </c>
      <c r="BX53" t="e">
        <v>#NAME?</v>
      </c>
      <c r="BY53" s="4">
        <f t="shared" si="7"/>
        <v>13011.219974665601</v>
      </c>
      <c r="BZ53" s="4">
        <f t="shared" si="8"/>
        <v>2237.6671846941053</v>
      </c>
      <c r="CA53" s="4">
        <f t="shared" si="9"/>
        <v>10.443093263416802</v>
      </c>
      <c r="CB53" s="4">
        <f t="shared" si="10"/>
        <v>64.108724281767763</v>
      </c>
    </row>
    <row r="54" spans="1:80" customFormat="1" x14ac:dyDescent="0.25">
      <c r="A54" s="26">
        <v>43530</v>
      </c>
      <c r="B54" s="29">
        <v>0.68377723379629629</v>
      </c>
      <c r="C54">
        <v>12.03</v>
      </c>
      <c r="D54">
        <v>4.6516999999999999</v>
      </c>
      <c r="E54">
        <v>46516.753457999999</v>
      </c>
      <c r="F54">
        <v>121.8</v>
      </c>
      <c r="G54">
        <v>0.1</v>
      </c>
      <c r="H54">
        <v>1694.7</v>
      </c>
      <c r="J54">
        <v>0</v>
      </c>
      <c r="K54">
        <v>0.85550000000000004</v>
      </c>
      <c r="L54">
        <v>10.291399999999999</v>
      </c>
      <c r="M54">
        <v>3.9794</v>
      </c>
      <c r="N54">
        <v>104.2255</v>
      </c>
      <c r="O54">
        <v>8.5500000000000007E-2</v>
      </c>
      <c r="P54">
        <v>104.3</v>
      </c>
      <c r="Q54">
        <v>82.197000000000003</v>
      </c>
      <c r="R54">
        <v>6.7500000000000004E-2</v>
      </c>
      <c r="S54">
        <v>82.3</v>
      </c>
      <c r="T54">
        <v>1694.7233000000001</v>
      </c>
      <c r="W54">
        <v>0</v>
      </c>
      <c r="X54">
        <v>0</v>
      </c>
      <c r="Y54">
        <v>11.7</v>
      </c>
      <c r="Z54">
        <v>856</v>
      </c>
      <c r="AA54">
        <v>843</v>
      </c>
      <c r="AB54">
        <v>846</v>
      </c>
      <c r="AC54">
        <v>89</v>
      </c>
      <c r="AD54">
        <v>17.98</v>
      </c>
      <c r="AE54">
        <v>0.41</v>
      </c>
      <c r="AF54">
        <v>982</v>
      </c>
      <c r="AG54">
        <v>-4</v>
      </c>
      <c r="AH54">
        <v>46</v>
      </c>
      <c r="AI54">
        <v>35</v>
      </c>
      <c r="AJ54">
        <v>190</v>
      </c>
      <c r="AK54">
        <v>168</v>
      </c>
      <c r="AL54">
        <v>4.4000000000000004</v>
      </c>
      <c r="AM54">
        <v>174</v>
      </c>
      <c r="AN54" t="s">
        <v>155</v>
      </c>
      <c r="AO54">
        <v>2</v>
      </c>
      <c r="AP54" s="28">
        <v>0.89225694444444448</v>
      </c>
      <c r="AQ54">
        <v>47.160491999999998</v>
      </c>
      <c r="AR54">
        <v>-88.484104000000002</v>
      </c>
      <c r="AS54">
        <v>309.3</v>
      </c>
      <c r="AT54">
        <v>31.5</v>
      </c>
      <c r="AU54">
        <v>12</v>
      </c>
      <c r="AV54">
        <v>11</v>
      </c>
      <c r="AW54" t="s">
        <v>238</v>
      </c>
      <c r="AX54">
        <v>1.6912</v>
      </c>
      <c r="AY54">
        <v>1.1912</v>
      </c>
      <c r="AZ54">
        <v>2.1867999999999999</v>
      </c>
      <c r="BA54">
        <v>14.686999999999999</v>
      </c>
      <c r="BB54">
        <v>12.69</v>
      </c>
      <c r="BC54">
        <v>0.86</v>
      </c>
      <c r="BD54">
        <v>16.893999999999998</v>
      </c>
      <c r="BE54">
        <v>2250.0039999999999</v>
      </c>
      <c r="BF54">
        <v>553.74</v>
      </c>
      <c r="BG54">
        <v>2.3860000000000001</v>
      </c>
      <c r="BH54">
        <v>2E-3</v>
      </c>
      <c r="BI54">
        <v>2.3879999999999999</v>
      </c>
      <c r="BJ54">
        <v>1.8819999999999999</v>
      </c>
      <c r="BK54">
        <v>2E-3</v>
      </c>
      <c r="BL54">
        <v>1.883</v>
      </c>
      <c r="BM54">
        <v>11.7658</v>
      </c>
      <c r="BQ54">
        <v>0</v>
      </c>
      <c r="BR54">
        <v>0.3256</v>
      </c>
      <c r="BS54">
        <v>-5</v>
      </c>
      <c r="BT54">
        <v>5.6319999999999999E-3</v>
      </c>
      <c r="BU54">
        <v>7.9568500000000002</v>
      </c>
      <c r="BW54" s="4">
        <f t="shared" si="6"/>
        <v>2.1021997699999999</v>
      </c>
      <c r="BX54" t="e">
        <v>#NAME?</v>
      </c>
      <c r="BY54" s="4">
        <f t="shared" si="7"/>
        <v>13817.492431887322</v>
      </c>
      <c r="BZ54" s="4">
        <f t="shared" si="8"/>
        <v>3400.5709586442003</v>
      </c>
      <c r="CA54" s="4">
        <f t="shared" si="9"/>
        <v>11.55754423406</v>
      </c>
      <c r="CB54" s="4">
        <f t="shared" si="10"/>
        <v>72.254917082414011</v>
      </c>
    </row>
    <row r="55" spans="1:80" customFormat="1" x14ac:dyDescent="0.25">
      <c r="A55" s="26">
        <v>43530</v>
      </c>
      <c r="B55" s="29">
        <v>0.68378880787037044</v>
      </c>
      <c r="C55">
        <v>11.603999999999999</v>
      </c>
      <c r="D55">
        <v>5.3659999999999997</v>
      </c>
      <c r="E55">
        <v>53659.896283000002</v>
      </c>
      <c r="F55">
        <v>113.3</v>
      </c>
      <c r="G55">
        <v>0.1</v>
      </c>
      <c r="H55">
        <v>1745</v>
      </c>
      <c r="J55">
        <v>0</v>
      </c>
      <c r="K55">
        <v>0.85219999999999996</v>
      </c>
      <c r="L55">
        <v>9.8887999999999998</v>
      </c>
      <c r="M55">
        <v>4.5727000000000002</v>
      </c>
      <c r="N55">
        <v>96.541600000000003</v>
      </c>
      <c r="O55">
        <v>8.5199999999999998E-2</v>
      </c>
      <c r="P55">
        <v>96.6</v>
      </c>
      <c r="Q55">
        <v>76.137200000000007</v>
      </c>
      <c r="R55">
        <v>6.7199999999999996E-2</v>
      </c>
      <c r="S55">
        <v>76.2</v>
      </c>
      <c r="T55">
        <v>1744.9665</v>
      </c>
      <c r="W55">
        <v>0</v>
      </c>
      <c r="X55">
        <v>0</v>
      </c>
      <c r="Y55">
        <v>11.8</v>
      </c>
      <c r="Z55">
        <v>856</v>
      </c>
      <c r="AA55">
        <v>842</v>
      </c>
      <c r="AB55">
        <v>845</v>
      </c>
      <c r="AC55">
        <v>89</v>
      </c>
      <c r="AD55">
        <v>17.98</v>
      </c>
      <c r="AE55">
        <v>0.41</v>
      </c>
      <c r="AF55">
        <v>982</v>
      </c>
      <c r="AG55">
        <v>-4</v>
      </c>
      <c r="AH55">
        <v>45.631999999999998</v>
      </c>
      <c r="AI55">
        <v>35</v>
      </c>
      <c r="AJ55">
        <v>190</v>
      </c>
      <c r="AK55">
        <v>168</v>
      </c>
      <c r="AL55">
        <v>4.5</v>
      </c>
      <c r="AM55">
        <v>174</v>
      </c>
      <c r="AN55" t="s">
        <v>155</v>
      </c>
      <c r="AO55">
        <v>2</v>
      </c>
      <c r="AP55" s="28">
        <v>0.89226851851851852</v>
      </c>
      <c r="AQ55">
        <v>47.160609999999998</v>
      </c>
      <c r="AR55">
        <v>-88.484043</v>
      </c>
      <c r="AS55">
        <v>309.2</v>
      </c>
      <c r="AT55">
        <v>31.1</v>
      </c>
      <c r="AU55">
        <v>12</v>
      </c>
      <c r="AV55">
        <v>11</v>
      </c>
      <c r="AW55" t="s">
        <v>238</v>
      </c>
      <c r="AX55">
        <v>1.7</v>
      </c>
      <c r="AY55">
        <v>1.2</v>
      </c>
      <c r="AZ55">
        <v>2.2000000000000002</v>
      </c>
      <c r="BA55">
        <v>14.686999999999999</v>
      </c>
      <c r="BB55">
        <v>12.39</v>
      </c>
      <c r="BC55">
        <v>0.84</v>
      </c>
      <c r="BD55">
        <v>17.347999999999999</v>
      </c>
      <c r="BE55">
        <v>2132.9810000000002</v>
      </c>
      <c r="BF55">
        <v>627.75900000000001</v>
      </c>
      <c r="BG55">
        <v>2.181</v>
      </c>
      <c r="BH55">
        <v>2E-3</v>
      </c>
      <c r="BI55">
        <v>2.1829999999999998</v>
      </c>
      <c r="BJ55">
        <v>1.72</v>
      </c>
      <c r="BK55">
        <v>2E-3</v>
      </c>
      <c r="BL55">
        <v>1.7210000000000001</v>
      </c>
      <c r="BM55">
        <v>11.9521</v>
      </c>
      <c r="BQ55">
        <v>0</v>
      </c>
      <c r="BR55">
        <v>0.37631199999999998</v>
      </c>
      <c r="BS55">
        <v>-5</v>
      </c>
      <c r="BT55">
        <v>5.0000000000000001E-3</v>
      </c>
      <c r="BU55">
        <v>9.1961239999999993</v>
      </c>
      <c r="BW55" s="4">
        <f t="shared" si="6"/>
        <v>2.4296159607999996</v>
      </c>
      <c r="BX55" t="e">
        <v>#NAME?</v>
      </c>
      <c r="BY55" s="4">
        <f t="shared" si="7"/>
        <v>15138.978763524041</v>
      </c>
      <c r="BZ55" s="4">
        <f t="shared" si="8"/>
        <v>4455.5625060003285</v>
      </c>
      <c r="CA55" s="4">
        <f t="shared" si="9"/>
        <v>12.207817825504</v>
      </c>
      <c r="CB55" s="4">
        <f t="shared" si="10"/>
        <v>84.830848507096718</v>
      </c>
    </row>
    <row r="56" spans="1:80" customFormat="1" x14ac:dyDescent="0.25">
      <c r="A56" s="26">
        <v>43530</v>
      </c>
      <c r="B56" s="29">
        <v>0.68380038194444437</v>
      </c>
      <c r="C56">
        <v>11.757</v>
      </c>
      <c r="D56">
        <v>5.3567999999999998</v>
      </c>
      <c r="E56">
        <v>53567.974277000001</v>
      </c>
      <c r="F56">
        <v>101.4</v>
      </c>
      <c r="G56">
        <v>0.1</v>
      </c>
      <c r="H56">
        <v>1769.2</v>
      </c>
      <c r="J56">
        <v>0</v>
      </c>
      <c r="K56">
        <v>0.85109999999999997</v>
      </c>
      <c r="L56">
        <v>10.0059</v>
      </c>
      <c r="M56">
        <v>4.5589000000000004</v>
      </c>
      <c r="N56">
        <v>86.2804</v>
      </c>
      <c r="O56">
        <v>8.5099999999999995E-2</v>
      </c>
      <c r="P56">
        <v>86.4</v>
      </c>
      <c r="Q56">
        <v>68.063500000000005</v>
      </c>
      <c r="R56">
        <v>6.7100000000000007E-2</v>
      </c>
      <c r="S56">
        <v>68.099999999999994</v>
      </c>
      <c r="T56">
        <v>1769.2163</v>
      </c>
      <c r="W56">
        <v>0</v>
      </c>
      <c r="X56">
        <v>0</v>
      </c>
      <c r="Y56">
        <v>11.7</v>
      </c>
      <c r="Z56">
        <v>857</v>
      </c>
      <c r="AA56">
        <v>841</v>
      </c>
      <c r="AB56">
        <v>845</v>
      </c>
      <c r="AC56">
        <v>89.4</v>
      </c>
      <c r="AD56">
        <v>18.05</v>
      </c>
      <c r="AE56">
        <v>0.41</v>
      </c>
      <c r="AF56">
        <v>982</v>
      </c>
      <c r="AG56">
        <v>-4</v>
      </c>
      <c r="AH56">
        <v>45</v>
      </c>
      <c r="AI56">
        <v>35</v>
      </c>
      <c r="AJ56">
        <v>190</v>
      </c>
      <c r="AK56">
        <v>168</v>
      </c>
      <c r="AL56">
        <v>4.4000000000000004</v>
      </c>
      <c r="AM56">
        <v>174.4</v>
      </c>
      <c r="AN56" t="s">
        <v>155</v>
      </c>
      <c r="AO56">
        <v>2</v>
      </c>
      <c r="AP56" s="28">
        <v>0.89228009259259267</v>
      </c>
      <c r="AQ56">
        <v>47.160724999999999</v>
      </c>
      <c r="AR56">
        <v>-88.483964</v>
      </c>
      <c r="AS56">
        <v>310</v>
      </c>
      <c r="AT56">
        <v>31.1</v>
      </c>
      <c r="AU56">
        <v>12</v>
      </c>
      <c r="AV56">
        <v>11</v>
      </c>
      <c r="AW56" t="s">
        <v>238</v>
      </c>
      <c r="AX56">
        <v>1.7956000000000001</v>
      </c>
      <c r="AY56">
        <v>1.3912</v>
      </c>
      <c r="AZ56">
        <v>2.3912</v>
      </c>
      <c r="BA56">
        <v>14.686999999999999</v>
      </c>
      <c r="BB56">
        <v>12.3</v>
      </c>
      <c r="BC56">
        <v>0.84</v>
      </c>
      <c r="BD56">
        <v>17.501000000000001</v>
      </c>
      <c r="BE56">
        <v>2142.7139999999999</v>
      </c>
      <c r="BF56">
        <v>621.36900000000003</v>
      </c>
      <c r="BG56">
        <v>1.9350000000000001</v>
      </c>
      <c r="BH56">
        <v>2E-3</v>
      </c>
      <c r="BI56">
        <v>1.9370000000000001</v>
      </c>
      <c r="BJ56">
        <v>1.526</v>
      </c>
      <c r="BK56">
        <v>2E-3</v>
      </c>
      <c r="BL56">
        <v>1.528</v>
      </c>
      <c r="BM56">
        <v>12.031000000000001</v>
      </c>
      <c r="BQ56">
        <v>0</v>
      </c>
      <c r="BR56">
        <v>0.36139199999999999</v>
      </c>
      <c r="BS56">
        <v>-5</v>
      </c>
      <c r="BT56">
        <v>5.0000000000000001E-3</v>
      </c>
      <c r="BU56">
        <v>8.8315169999999998</v>
      </c>
      <c r="BW56" s="4">
        <f t="shared" si="6"/>
        <v>2.3332867913999999</v>
      </c>
      <c r="BX56" t="e">
        <v>#NAME?</v>
      </c>
      <c r="BY56" s="4">
        <f t="shared" si="7"/>
        <v>14605.091787407109</v>
      </c>
      <c r="BZ56" s="4">
        <f t="shared" si="8"/>
        <v>4235.3535184114016</v>
      </c>
      <c r="CA56" s="4">
        <f t="shared" si="9"/>
        <v>10.4014675162356</v>
      </c>
      <c r="CB56" s="4">
        <f t="shared" si="10"/>
        <v>82.005278956638605</v>
      </c>
    </row>
    <row r="57" spans="1:80" customFormat="1" x14ac:dyDescent="0.25">
      <c r="A57" s="26">
        <v>43530</v>
      </c>
      <c r="B57" s="29">
        <v>0.68381195601851852</v>
      </c>
      <c r="C57">
        <v>11.981</v>
      </c>
      <c r="D57">
        <v>4.9063999999999997</v>
      </c>
      <c r="E57">
        <v>49064.423408000002</v>
      </c>
      <c r="F57">
        <v>90.7</v>
      </c>
      <c r="G57">
        <v>0.2</v>
      </c>
      <c r="H57">
        <v>1730.9</v>
      </c>
      <c r="J57">
        <v>0</v>
      </c>
      <c r="K57">
        <v>0.85350000000000004</v>
      </c>
      <c r="L57">
        <v>10.2258</v>
      </c>
      <c r="M57">
        <v>4.1875999999999998</v>
      </c>
      <c r="N57">
        <v>77.387600000000006</v>
      </c>
      <c r="O57">
        <v>0.15210000000000001</v>
      </c>
      <c r="P57">
        <v>77.5</v>
      </c>
      <c r="Q57">
        <v>61.060499999999998</v>
      </c>
      <c r="R57">
        <v>0.12</v>
      </c>
      <c r="S57">
        <v>61.2</v>
      </c>
      <c r="T57">
        <v>1730.8876</v>
      </c>
      <c r="W57">
        <v>0</v>
      </c>
      <c r="X57">
        <v>0</v>
      </c>
      <c r="Y57">
        <v>11.7</v>
      </c>
      <c r="Z57">
        <v>858</v>
      </c>
      <c r="AA57">
        <v>842</v>
      </c>
      <c r="AB57">
        <v>846</v>
      </c>
      <c r="AC57">
        <v>89.6</v>
      </c>
      <c r="AD57">
        <v>18.11</v>
      </c>
      <c r="AE57">
        <v>0.42</v>
      </c>
      <c r="AF57">
        <v>982</v>
      </c>
      <c r="AG57">
        <v>-4</v>
      </c>
      <c r="AH57">
        <v>45</v>
      </c>
      <c r="AI57">
        <v>35</v>
      </c>
      <c r="AJ57">
        <v>190</v>
      </c>
      <c r="AK57">
        <v>168</v>
      </c>
      <c r="AL57">
        <v>4.4000000000000004</v>
      </c>
      <c r="AM57">
        <v>174.7</v>
      </c>
      <c r="AN57" t="s">
        <v>155</v>
      </c>
      <c r="AO57">
        <v>2</v>
      </c>
      <c r="AP57" s="28">
        <v>0.89229166666666659</v>
      </c>
      <c r="AQ57">
        <v>47.160851000000001</v>
      </c>
      <c r="AR57">
        <v>-88.483913999999999</v>
      </c>
      <c r="AS57">
        <v>310.39999999999998</v>
      </c>
      <c r="AT57">
        <v>31.5</v>
      </c>
      <c r="AU57">
        <v>12</v>
      </c>
      <c r="AV57">
        <v>11</v>
      </c>
      <c r="AW57" t="s">
        <v>238</v>
      </c>
      <c r="AX57">
        <v>1.8</v>
      </c>
      <c r="AY57">
        <v>1.4</v>
      </c>
      <c r="AZ57">
        <v>2.4</v>
      </c>
      <c r="BA57">
        <v>14.686999999999999</v>
      </c>
      <c r="BB57">
        <v>12.52</v>
      </c>
      <c r="BC57">
        <v>0.85</v>
      </c>
      <c r="BD57">
        <v>17.164999999999999</v>
      </c>
      <c r="BE57">
        <v>2213.1819999999998</v>
      </c>
      <c r="BF57">
        <v>576.85500000000002</v>
      </c>
      <c r="BG57">
        <v>1.754</v>
      </c>
      <c r="BH57">
        <v>3.0000000000000001E-3</v>
      </c>
      <c r="BI57">
        <v>1.7569999999999999</v>
      </c>
      <c r="BJ57">
        <v>1.3839999999999999</v>
      </c>
      <c r="BK57">
        <v>3.0000000000000001E-3</v>
      </c>
      <c r="BL57">
        <v>1.387</v>
      </c>
      <c r="BM57">
        <v>11.896100000000001</v>
      </c>
      <c r="BQ57">
        <v>0</v>
      </c>
      <c r="BR57">
        <v>0.31054399999999999</v>
      </c>
      <c r="BS57">
        <v>-5</v>
      </c>
      <c r="BT57">
        <v>5.0000000000000001E-3</v>
      </c>
      <c r="BU57">
        <v>7.5889189999999997</v>
      </c>
      <c r="BW57" s="4">
        <f t="shared" si="6"/>
        <v>2.0049923997999999</v>
      </c>
      <c r="BX57" t="e">
        <v>#NAME?</v>
      </c>
      <c r="BY57" s="4">
        <f t="shared" si="7"/>
        <v>12962.889562373124</v>
      </c>
      <c r="BZ57" s="4">
        <f t="shared" si="8"/>
        <v>3378.7133902691912</v>
      </c>
      <c r="CA57" s="4">
        <f t="shared" si="9"/>
        <v>8.1062647149327987</v>
      </c>
      <c r="CB57" s="4">
        <f t="shared" si="10"/>
        <v>69.676976644011631</v>
      </c>
    </row>
    <row r="58" spans="1:80" customFormat="1" x14ac:dyDescent="0.25">
      <c r="A58" s="26">
        <v>43530</v>
      </c>
      <c r="B58" s="29">
        <v>0.68382353009259267</v>
      </c>
      <c r="C58">
        <v>12.289</v>
      </c>
      <c r="D58">
        <v>4.4865000000000004</v>
      </c>
      <c r="E58">
        <v>44864.767641999999</v>
      </c>
      <c r="F58">
        <v>82.8</v>
      </c>
      <c r="G58">
        <v>0.1</v>
      </c>
      <c r="H58">
        <v>1678.1</v>
      </c>
      <c r="J58">
        <v>0</v>
      </c>
      <c r="K58">
        <v>0.85509999999999997</v>
      </c>
      <c r="L58">
        <v>10.5075</v>
      </c>
      <c r="M58">
        <v>3.8361999999999998</v>
      </c>
      <c r="N58">
        <v>70.833799999999997</v>
      </c>
      <c r="O58">
        <v>0.1053</v>
      </c>
      <c r="P58">
        <v>70.900000000000006</v>
      </c>
      <c r="Q58">
        <v>55.878300000000003</v>
      </c>
      <c r="R58">
        <v>8.3099999999999993E-2</v>
      </c>
      <c r="S58">
        <v>56</v>
      </c>
      <c r="T58">
        <v>1678.0900999999999</v>
      </c>
      <c r="W58">
        <v>0</v>
      </c>
      <c r="X58">
        <v>0</v>
      </c>
      <c r="Y58">
        <v>11.7</v>
      </c>
      <c r="Z58">
        <v>857</v>
      </c>
      <c r="AA58">
        <v>842</v>
      </c>
      <c r="AB58">
        <v>845</v>
      </c>
      <c r="AC58">
        <v>89.4</v>
      </c>
      <c r="AD58">
        <v>18.05</v>
      </c>
      <c r="AE58">
        <v>0.41</v>
      </c>
      <c r="AF58">
        <v>982</v>
      </c>
      <c r="AG58">
        <v>-4</v>
      </c>
      <c r="AH58">
        <v>45</v>
      </c>
      <c r="AI58">
        <v>35</v>
      </c>
      <c r="AJ58">
        <v>190</v>
      </c>
      <c r="AK58">
        <v>168</v>
      </c>
      <c r="AL58">
        <v>4.5</v>
      </c>
      <c r="AM58">
        <v>175.1</v>
      </c>
      <c r="AN58" t="s">
        <v>155</v>
      </c>
      <c r="AO58">
        <v>2</v>
      </c>
      <c r="AP58" s="28">
        <v>0.89230324074074074</v>
      </c>
      <c r="AQ58">
        <v>47.160986999999999</v>
      </c>
      <c r="AR58">
        <v>-88.483904999999993</v>
      </c>
      <c r="AS58">
        <v>311</v>
      </c>
      <c r="AT58">
        <v>32.200000000000003</v>
      </c>
      <c r="AU58">
        <v>12</v>
      </c>
      <c r="AV58">
        <v>12</v>
      </c>
      <c r="AW58" t="s">
        <v>230</v>
      </c>
      <c r="AX58">
        <v>1.9912000000000001</v>
      </c>
      <c r="AY58">
        <v>1.4956</v>
      </c>
      <c r="AZ58">
        <v>2.5912000000000002</v>
      </c>
      <c r="BA58">
        <v>14.686999999999999</v>
      </c>
      <c r="BB58">
        <v>12.65</v>
      </c>
      <c r="BC58">
        <v>0.86</v>
      </c>
      <c r="BD58">
        <v>16.951000000000001</v>
      </c>
      <c r="BE58">
        <v>2285.9479999999999</v>
      </c>
      <c r="BF58">
        <v>531.18600000000004</v>
      </c>
      <c r="BG58">
        <v>1.6140000000000001</v>
      </c>
      <c r="BH58">
        <v>2E-3</v>
      </c>
      <c r="BI58">
        <v>1.6160000000000001</v>
      </c>
      <c r="BJ58">
        <v>1.2729999999999999</v>
      </c>
      <c r="BK58">
        <v>2E-3</v>
      </c>
      <c r="BL58">
        <v>1.2749999999999999</v>
      </c>
      <c r="BM58">
        <v>11.593</v>
      </c>
      <c r="BQ58">
        <v>0</v>
      </c>
      <c r="BR58">
        <v>0.283632</v>
      </c>
      <c r="BS58">
        <v>-5</v>
      </c>
      <c r="BT58">
        <v>5.0000000000000001E-3</v>
      </c>
      <c r="BU58">
        <v>6.9312569999999996</v>
      </c>
      <c r="BW58" s="4">
        <f t="shared" si="6"/>
        <v>1.8312380993999997</v>
      </c>
      <c r="BX58" t="e">
        <v>#NAME?</v>
      </c>
      <c r="BY58" s="4">
        <f t="shared" si="7"/>
        <v>12228.779756547663</v>
      </c>
      <c r="BZ58" s="4">
        <f t="shared" si="8"/>
        <v>2841.6029602429835</v>
      </c>
      <c r="CA58" s="4">
        <f t="shared" si="9"/>
        <v>6.8099697062597997</v>
      </c>
      <c r="CB58" s="4">
        <f t="shared" si="10"/>
        <v>62.017265361091795</v>
      </c>
    </row>
    <row r="59" spans="1:80" customFormat="1" x14ac:dyDescent="0.25">
      <c r="A59" s="26">
        <v>43530</v>
      </c>
      <c r="B59" s="29">
        <v>0.6838351041666666</v>
      </c>
      <c r="C59">
        <v>12.752000000000001</v>
      </c>
      <c r="D59">
        <v>3.4918</v>
      </c>
      <c r="E59">
        <v>34918.485829999998</v>
      </c>
      <c r="F59">
        <v>78.599999999999994</v>
      </c>
      <c r="G59">
        <v>0.1</v>
      </c>
      <c r="H59">
        <v>1653</v>
      </c>
      <c r="J59">
        <v>0</v>
      </c>
      <c r="K59">
        <v>0.86040000000000005</v>
      </c>
      <c r="L59">
        <v>10.9725</v>
      </c>
      <c r="M59">
        <v>3.0045000000000002</v>
      </c>
      <c r="N59">
        <v>67.671300000000002</v>
      </c>
      <c r="O59">
        <v>8.5999999999999993E-2</v>
      </c>
      <c r="P59">
        <v>67.8</v>
      </c>
      <c r="Q59">
        <v>53.394100000000002</v>
      </c>
      <c r="R59">
        <v>6.7900000000000002E-2</v>
      </c>
      <c r="S59">
        <v>53.5</v>
      </c>
      <c r="T59">
        <v>1653.0205000000001</v>
      </c>
      <c r="W59">
        <v>0</v>
      </c>
      <c r="X59">
        <v>0</v>
      </c>
      <c r="Y59">
        <v>11.7</v>
      </c>
      <c r="Z59">
        <v>857</v>
      </c>
      <c r="AA59">
        <v>843</v>
      </c>
      <c r="AB59">
        <v>844</v>
      </c>
      <c r="AC59">
        <v>89.6</v>
      </c>
      <c r="AD59">
        <v>18.11</v>
      </c>
      <c r="AE59">
        <v>0.42</v>
      </c>
      <c r="AF59">
        <v>982</v>
      </c>
      <c r="AG59">
        <v>-4</v>
      </c>
      <c r="AH59">
        <v>45</v>
      </c>
      <c r="AI59">
        <v>35</v>
      </c>
      <c r="AJ59">
        <v>190</v>
      </c>
      <c r="AK59">
        <v>168</v>
      </c>
      <c r="AL59">
        <v>4.5</v>
      </c>
      <c r="AM59">
        <v>175.5</v>
      </c>
      <c r="AN59" t="s">
        <v>155</v>
      </c>
      <c r="AO59">
        <v>2</v>
      </c>
      <c r="AP59" s="28">
        <v>0.89231481481481489</v>
      </c>
      <c r="AQ59">
        <v>47.161124000000001</v>
      </c>
      <c r="AR59">
        <v>-88.483907000000002</v>
      </c>
      <c r="AS59">
        <v>311.10000000000002</v>
      </c>
      <c r="AT59">
        <v>33</v>
      </c>
      <c r="AU59">
        <v>12</v>
      </c>
      <c r="AV59">
        <v>11</v>
      </c>
      <c r="AW59" t="s">
        <v>215</v>
      </c>
      <c r="AX59">
        <v>1.522</v>
      </c>
      <c r="AY59">
        <v>1.6912</v>
      </c>
      <c r="AZ59">
        <v>2.6956000000000002</v>
      </c>
      <c r="BA59">
        <v>14.686999999999999</v>
      </c>
      <c r="BB59">
        <v>13.17</v>
      </c>
      <c r="BC59">
        <v>0.9</v>
      </c>
      <c r="BD59">
        <v>16.219000000000001</v>
      </c>
      <c r="BE59">
        <v>2449.6239999999998</v>
      </c>
      <c r="BF59">
        <v>426.92500000000001</v>
      </c>
      <c r="BG59">
        <v>1.5820000000000001</v>
      </c>
      <c r="BH59">
        <v>2E-3</v>
      </c>
      <c r="BI59">
        <v>1.5840000000000001</v>
      </c>
      <c r="BJ59">
        <v>1.248</v>
      </c>
      <c r="BK59">
        <v>2E-3</v>
      </c>
      <c r="BL59">
        <v>1.25</v>
      </c>
      <c r="BM59">
        <v>11.7189</v>
      </c>
      <c r="BQ59">
        <v>0</v>
      </c>
      <c r="BR59">
        <v>0.27895199999999998</v>
      </c>
      <c r="BS59">
        <v>-5</v>
      </c>
      <c r="BT59">
        <v>5.0000000000000001E-3</v>
      </c>
      <c r="BU59">
        <v>6.8168889999999998</v>
      </c>
      <c r="BW59" s="4">
        <f t="shared" si="6"/>
        <v>1.8010220737999998</v>
      </c>
      <c r="BX59" t="e">
        <v>#NAME?</v>
      </c>
      <c r="BY59" s="4">
        <f t="shared" si="7"/>
        <v>12888.145339616243</v>
      </c>
      <c r="BZ59" s="4">
        <f t="shared" si="8"/>
        <v>2246.1697995756349</v>
      </c>
      <c r="CA59" s="4">
        <f t="shared" si="9"/>
        <v>6.5660711128895999</v>
      </c>
      <c r="CB59" s="4">
        <f t="shared" si="10"/>
        <v>61.656354779520782</v>
      </c>
    </row>
    <row r="60" spans="1:80" customFormat="1" x14ac:dyDescent="0.25">
      <c r="A60" s="26">
        <v>43530</v>
      </c>
      <c r="B60" s="29">
        <v>0.68384667824074075</v>
      </c>
      <c r="C60">
        <v>13.199</v>
      </c>
      <c r="D60">
        <v>2.6536</v>
      </c>
      <c r="E60">
        <v>26535.633803000001</v>
      </c>
      <c r="F60">
        <v>76.400000000000006</v>
      </c>
      <c r="G60">
        <v>0.1</v>
      </c>
      <c r="H60">
        <v>1658.1</v>
      </c>
      <c r="J60">
        <v>0</v>
      </c>
      <c r="K60">
        <v>0.86450000000000005</v>
      </c>
      <c r="L60">
        <v>11.4102</v>
      </c>
      <c r="M60">
        <v>2.2938999999999998</v>
      </c>
      <c r="N60">
        <v>66.033299999999997</v>
      </c>
      <c r="O60">
        <v>8.6400000000000005E-2</v>
      </c>
      <c r="P60">
        <v>66.099999999999994</v>
      </c>
      <c r="Q60">
        <v>52.0914</v>
      </c>
      <c r="R60">
        <v>6.8199999999999997E-2</v>
      </c>
      <c r="S60">
        <v>52.2</v>
      </c>
      <c r="T60">
        <v>1658.0754999999999</v>
      </c>
      <c r="W60">
        <v>0</v>
      </c>
      <c r="X60">
        <v>0</v>
      </c>
      <c r="Y60">
        <v>11.8</v>
      </c>
      <c r="Z60">
        <v>857</v>
      </c>
      <c r="AA60">
        <v>842</v>
      </c>
      <c r="AB60">
        <v>844</v>
      </c>
      <c r="AC60">
        <v>89.4</v>
      </c>
      <c r="AD60">
        <v>18.05</v>
      </c>
      <c r="AE60">
        <v>0.41</v>
      </c>
      <c r="AF60">
        <v>982</v>
      </c>
      <c r="AG60">
        <v>-4</v>
      </c>
      <c r="AH60">
        <v>45</v>
      </c>
      <c r="AI60">
        <v>35</v>
      </c>
      <c r="AJ60">
        <v>190</v>
      </c>
      <c r="AK60">
        <v>168</v>
      </c>
      <c r="AL60">
        <v>4.4000000000000004</v>
      </c>
      <c r="AM60">
        <v>175.8</v>
      </c>
      <c r="AN60" t="s">
        <v>155</v>
      </c>
      <c r="AO60">
        <v>2</v>
      </c>
      <c r="AP60" s="28">
        <v>0.89232638888888882</v>
      </c>
      <c r="AQ60">
        <v>47.161259000000001</v>
      </c>
      <c r="AR60">
        <v>-88.483902999999998</v>
      </c>
      <c r="AS60">
        <v>311.39999999999998</v>
      </c>
      <c r="AT60">
        <v>33.299999999999997</v>
      </c>
      <c r="AU60">
        <v>12</v>
      </c>
      <c r="AV60">
        <v>11</v>
      </c>
      <c r="AW60" t="s">
        <v>215</v>
      </c>
      <c r="AX60">
        <v>1.3088</v>
      </c>
      <c r="AY60">
        <v>1.7</v>
      </c>
      <c r="AZ60">
        <v>2.4131999999999998</v>
      </c>
      <c r="BA60">
        <v>14.686999999999999</v>
      </c>
      <c r="BB60">
        <v>13.58</v>
      </c>
      <c r="BC60">
        <v>0.92</v>
      </c>
      <c r="BD60">
        <v>15.678000000000001</v>
      </c>
      <c r="BE60">
        <v>2597.5439999999999</v>
      </c>
      <c r="BF60">
        <v>332.37299999999999</v>
      </c>
      <c r="BG60">
        <v>1.5740000000000001</v>
      </c>
      <c r="BH60">
        <v>2E-3</v>
      </c>
      <c r="BI60">
        <v>1.5760000000000001</v>
      </c>
      <c r="BJ60">
        <v>1.242</v>
      </c>
      <c r="BK60">
        <v>2E-3</v>
      </c>
      <c r="BL60">
        <v>1.2430000000000001</v>
      </c>
      <c r="BM60">
        <v>11.9863</v>
      </c>
      <c r="BQ60">
        <v>0</v>
      </c>
      <c r="BR60">
        <v>0.26206400000000002</v>
      </c>
      <c r="BS60">
        <v>-5</v>
      </c>
      <c r="BT60">
        <v>5.0000000000000001E-3</v>
      </c>
      <c r="BU60">
        <v>6.4041889999999997</v>
      </c>
      <c r="BW60" s="4">
        <f t="shared" si="6"/>
        <v>1.6919867337999999</v>
      </c>
      <c r="BX60" t="e">
        <v>#NAME?</v>
      </c>
      <c r="BY60" s="4">
        <f t="shared" si="7"/>
        <v>12839.018580979589</v>
      </c>
      <c r="BZ60" s="4">
        <f t="shared" si="8"/>
        <v>1642.8376662015846</v>
      </c>
      <c r="CA60" s="4">
        <f t="shared" si="9"/>
        <v>6.1388993131884</v>
      </c>
      <c r="CB60" s="4">
        <f t="shared" si="10"/>
        <v>59.245321125338258</v>
      </c>
    </row>
    <row r="61" spans="1:80" customFormat="1" x14ac:dyDescent="0.25">
      <c r="A61" s="26">
        <v>43530</v>
      </c>
      <c r="B61" s="29">
        <v>0.68385825231481479</v>
      </c>
      <c r="C61">
        <v>13.157999999999999</v>
      </c>
      <c r="D61">
        <v>2.8193000000000001</v>
      </c>
      <c r="E61">
        <v>28193.121783999999</v>
      </c>
      <c r="F61">
        <v>76</v>
      </c>
      <c r="G61">
        <v>0.1</v>
      </c>
      <c r="H61">
        <v>1662</v>
      </c>
      <c r="J61">
        <v>0</v>
      </c>
      <c r="K61">
        <v>0.86329999999999996</v>
      </c>
      <c r="L61">
        <v>11.3596</v>
      </c>
      <c r="M61">
        <v>2.4340000000000002</v>
      </c>
      <c r="N61">
        <v>65.612499999999997</v>
      </c>
      <c r="O61">
        <v>8.6300000000000002E-2</v>
      </c>
      <c r="P61">
        <v>65.7</v>
      </c>
      <c r="Q61">
        <v>51.783999999999999</v>
      </c>
      <c r="R61">
        <v>6.8099999999999994E-2</v>
      </c>
      <c r="S61">
        <v>51.9</v>
      </c>
      <c r="T61">
        <v>1662.0459000000001</v>
      </c>
      <c r="W61">
        <v>0</v>
      </c>
      <c r="X61">
        <v>0</v>
      </c>
      <c r="Y61">
        <v>11.7</v>
      </c>
      <c r="Z61">
        <v>856</v>
      </c>
      <c r="AA61">
        <v>841</v>
      </c>
      <c r="AB61">
        <v>844</v>
      </c>
      <c r="AC61">
        <v>90</v>
      </c>
      <c r="AD61">
        <v>18.18</v>
      </c>
      <c r="AE61">
        <v>0.42</v>
      </c>
      <c r="AF61">
        <v>982</v>
      </c>
      <c r="AG61">
        <v>-4</v>
      </c>
      <c r="AH61">
        <v>45</v>
      </c>
      <c r="AI61">
        <v>35</v>
      </c>
      <c r="AJ61">
        <v>190</v>
      </c>
      <c r="AK61">
        <v>168</v>
      </c>
      <c r="AL61">
        <v>4.5</v>
      </c>
      <c r="AM61">
        <v>175.6</v>
      </c>
      <c r="AN61" t="s">
        <v>155</v>
      </c>
      <c r="AO61">
        <v>2</v>
      </c>
      <c r="AP61" s="28">
        <v>0.89233796296296297</v>
      </c>
      <c r="AQ61">
        <v>47.161394000000001</v>
      </c>
      <c r="AR61">
        <v>-88.483902999999998</v>
      </c>
      <c r="AS61">
        <v>311.60000000000002</v>
      </c>
      <c r="AT61">
        <v>33.1</v>
      </c>
      <c r="AU61">
        <v>12</v>
      </c>
      <c r="AV61">
        <v>11</v>
      </c>
      <c r="AW61" t="s">
        <v>215</v>
      </c>
      <c r="AX61">
        <v>1.3</v>
      </c>
      <c r="AY61">
        <v>1.0307999999999999</v>
      </c>
      <c r="AZ61">
        <v>2.1132</v>
      </c>
      <c r="BA61">
        <v>14.686999999999999</v>
      </c>
      <c r="BB61">
        <v>13.46</v>
      </c>
      <c r="BC61">
        <v>0.92</v>
      </c>
      <c r="BD61">
        <v>15.832000000000001</v>
      </c>
      <c r="BE61">
        <v>2569.328</v>
      </c>
      <c r="BF61">
        <v>350.38799999999998</v>
      </c>
      <c r="BG61">
        <v>1.554</v>
      </c>
      <c r="BH61">
        <v>2E-3</v>
      </c>
      <c r="BI61">
        <v>1.556</v>
      </c>
      <c r="BJ61">
        <v>1.2270000000000001</v>
      </c>
      <c r="BK61">
        <v>2E-3</v>
      </c>
      <c r="BL61">
        <v>1.228</v>
      </c>
      <c r="BM61">
        <v>11.9375</v>
      </c>
      <c r="BQ61">
        <v>0</v>
      </c>
      <c r="BR61">
        <v>0.245</v>
      </c>
      <c r="BS61">
        <v>-5</v>
      </c>
      <c r="BT61">
        <v>5.0000000000000001E-3</v>
      </c>
      <c r="BU61">
        <v>5.9871879999999997</v>
      </c>
      <c r="BW61" s="4">
        <f t="shared" si="6"/>
        <v>1.5818150696</v>
      </c>
      <c r="BX61" t="e">
        <v>#NAME?</v>
      </c>
      <c r="BY61" s="4">
        <f t="shared" si="7"/>
        <v>11872.637812226676</v>
      </c>
      <c r="BZ61" s="4">
        <f t="shared" si="8"/>
        <v>1619.1120081789793</v>
      </c>
      <c r="CA61" s="4">
        <f t="shared" si="9"/>
        <v>5.6698586539368003</v>
      </c>
      <c r="CB61" s="4">
        <f t="shared" si="10"/>
        <v>55.162133399649996</v>
      </c>
    </row>
    <row r="62" spans="1:80" customFormat="1" x14ac:dyDescent="0.25">
      <c r="A62" s="26">
        <v>43530</v>
      </c>
      <c r="B62" s="29">
        <v>0.68386982638888894</v>
      </c>
      <c r="C62">
        <v>12.083</v>
      </c>
      <c r="D62">
        <v>4.2298</v>
      </c>
      <c r="E62">
        <v>42297.891322000003</v>
      </c>
      <c r="F62">
        <v>78.599999999999994</v>
      </c>
      <c r="G62">
        <v>0.1</v>
      </c>
      <c r="H62">
        <v>1660.4</v>
      </c>
      <c r="J62">
        <v>0</v>
      </c>
      <c r="K62">
        <v>0.8589</v>
      </c>
      <c r="L62">
        <v>10.3782</v>
      </c>
      <c r="M62">
        <v>3.6328</v>
      </c>
      <c r="N62">
        <v>67.489900000000006</v>
      </c>
      <c r="O62">
        <v>8.5900000000000004E-2</v>
      </c>
      <c r="P62">
        <v>67.599999999999994</v>
      </c>
      <c r="Q62">
        <v>53.265799999999999</v>
      </c>
      <c r="R62">
        <v>6.7799999999999999E-2</v>
      </c>
      <c r="S62">
        <v>53.3</v>
      </c>
      <c r="T62">
        <v>1660.4038</v>
      </c>
      <c r="W62">
        <v>0</v>
      </c>
      <c r="X62">
        <v>0</v>
      </c>
      <c r="Y62">
        <v>11.7</v>
      </c>
      <c r="Z62">
        <v>857</v>
      </c>
      <c r="AA62">
        <v>841</v>
      </c>
      <c r="AB62">
        <v>843</v>
      </c>
      <c r="AC62">
        <v>90</v>
      </c>
      <c r="AD62">
        <v>18.18</v>
      </c>
      <c r="AE62">
        <v>0.42</v>
      </c>
      <c r="AF62">
        <v>982</v>
      </c>
      <c r="AG62">
        <v>-4</v>
      </c>
      <c r="AH62">
        <v>45</v>
      </c>
      <c r="AI62">
        <v>35</v>
      </c>
      <c r="AJ62">
        <v>190</v>
      </c>
      <c r="AK62">
        <v>168</v>
      </c>
      <c r="AL62">
        <v>4.5</v>
      </c>
      <c r="AM62">
        <v>174.9</v>
      </c>
      <c r="AN62" t="s">
        <v>155</v>
      </c>
      <c r="AO62">
        <v>2</v>
      </c>
      <c r="AP62" s="28">
        <v>0.89234953703703701</v>
      </c>
      <c r="AQ62">
        <v>47.161521999999998</v>
      </c>
      <c r="AR62">
        <v>-88.483909999999995</v>
      </c>
      <c r="AS62">
        <v>312.10000000000002</v>
      </c>
      <c r="AT62">
        <v>32.5</v>
      </c>
      <c r="AU62">
        <v>12</v>
      </c>
      <c r="AV62">
        <v>10</v>
      </c>
      <c r="AW62" t="s">
        <v>214</v>
      </c>
      <c r="AX62">
        <v>1.3</v>
      </c>
      <c r="AY62">
        <v>1.0955999999999999</v>
      </c>
      <c r="AZ62">
        <v>2.1</v>
      </c>
      <c r="BA62">
        <v>14.686999999999999</v>
      </c>
      <c r="BB62">
        <v>13.02</v>
      </c>
      <c r="BC62">
        <v>0.89</v>
      </c>
      <c r="BD62">
        <v>16.431999999999999</v>
      </c>
      <c r="BE62">
        <v>2311.232</v>
      </c>
      <c r="BF62">
        <v>514.92899999999997</v>
      </c>
      <c r="BG62">
        <v>1.5740000000000001</v>
      </c>
      <c r="BH62">
        <v>2E-3</v>
      </c>
      <c r="BI62">
        <v>1.5760000000000001</v>
      </c>
      <c r="BJ62">
        <v>1.242</v>
      </c>
      <c r="BK62">
        <v>2E-3</v>
      </c>
      <c r="BL62">
        <v>1.244</v>
      </c>
      <c r="BM62">
        <v>11.7422</v>
      </c>
      <c r="BQ62">
        <v>0</v>
      </c>
      <c r="BR62">
        <v>0.273704</v>
      </c>
      <c r="BS62">
        <v>-5</v>
      </c>
      <c r="BT62">
        <v>5.0000000000000001E-3</v>
      </c>
      <c r="BU62">
        <v>6.6886419999999998</v>
      </c>
      <c r="BW62" s="4">
        <f t="shared" si="6"/>
        <v>1.7671392163999999</v>
      </c>
      <c r="BX62" t="e">
        <v>#NAME?</v>
      </c>
      <c r="BY62" s="4">
        <f t="shared" si="7"/>
        <v>11931.258844915379</v>
      </c>
      <c r="BZ62" s="4">
        <f t="shared" si="8"/>
        <v>2658.2148333674122</v>
      </c>
      <c r="CA62" s="4">
        <f t="shared" si="9"/>
        <v>6.4115690183352001</v>
      </c>
      <c r="CB62" s="4">
        <f t="shared" si="10"/>
        <v>60.616687380914321</v>
      </c>
    </row>
    <row r="63" spans="1:80" customFormat="1" x14ac:dyDescent="0.25">
      <c r="A63" s="26">
        <v>43530</v>
      </c>
      <c r="B63" s="29">
        <v>0.68388140046296286</v>
      </c>
      <c r="C63">
        <v>11.271000000000001</v>
      </c>
      <c r="D63">
        <v>6.0495999999999999</v>
      </c>
      <c r="E63">
        <v>60495.858499000002</v>
      </c>
      <c r="F63">
        <v>81.7</v>
      </c>
      <c r="G63">
        <v>0.1</v>
      </c>
      <c r="H63">
        <v>1719.1</v>
      </c>
      <c r="J63">
        <v>0</v>
      </c>
      <c r="K63">
        <v>0.84840000000000004</v>
      </c>
      <c r="L63">
        <v>9.5626999999999995</v>
      </c>
      <c r="M63">
        <v>5.1325000000000003</v>
      </c>
      <c r="N63">
        <v>69.304699999999997</v>
      </c>
      <c r="O63">
        <v>8.48E-2</v>
      </c>
      <c r="P63">
        <v>69.400000000000006</v>
      </c>
      <c r="Q63">
        <v>54.699399999999997</v>
      </c>
      <c r="R63">
        <v>6.7000000000000004E-2</v>
      </c>
      <c r="S63">
        <v>54.8</v>
      </c>
      <c r="T63">
        <v>1719.1428000000001</v>
      </c>
      <c r="W63">
        <v>0</v>
      </c>
      <c r="X63">
        <v>0</v>
      </c>
      <c r="Y63">
        <v>11.8</v>
      </c>
      <c r="Z63">
        <v>856</v>
      </c>
      <c r="AA63">
        <v>842</v>
      </c>
      <c r="AB63">
        <v>844</v>
      </c>
      <c r="AC63">
        <v>90</v>
      </c>
      <c r="AD63">
        <v>18.190000000000001</v>
      </c>
      <c r="AE63">
        <v>0.42</v>
      </c>
      <c r="AF63">
        <v>982</v>
      </c>
      <c r="AG63">
        <v>-4</v>
      </c>
      <c r="AH63">
        <v>45</v>
      </c>
      <c r="AI63">
        <v>35</v>
      </c>
      <c r="AJ63">
        <v>190</v>
      </c>
      <c r="AK63">
        <v>168</v>
      </c>
      <c r="AL63">
        <v>4.5</v>
      </c>
      <c r="AM63">
        <v>174.2</v>
      </c>
      <c r="AN63" t="s">
        <v>155</v>
      </c>
      <c r="AO63">
        <v>2</v>
      </c>
      <c r="AP63" s="28">
        <v>0.89236111111111116</v>
      </c>
      <c r="AQ63">
        <v>47.161648</v>
      </c>
      <c r="AR63">
        <v>-88.483946000000003</v>
      </c>
      <c r="AS63">
        <v>312.10000000000002</v>
      </c>
      <c r="AT63">
        <v>31.8</v>
      </c>
      <c r="AU63">
        <v>12</v>
      </c>
      <c r="AV63">
        <v>10</v>
      </c>
      <c r="AW63" t="s">
        <v>214</v>
      </c>
      <c r="AX63">
        <v>1.3</v>
      </c>
      <c r="AY63">
        <v>1.1000000000000001</v>
      </c>
      <c r="AZ63">
        <v>2.1</v>
      </c>
      <c r="BA63">
        <v>14.686999999999999</v>
      </c>
      <c r="BB63">
        <v>12.07</v>
      </c>
      <c r="BC63">
        <v>0.82</v>
      </c>
      <c r="BD63">
        <v>17.867000000000001</v>
      </c>
      <c r="BE63">
        <v>2030.4749999999999</v>
      </c>
      <c r="BF63">
        <v>693.62599999999998</v>
      </c>
      <c r="BG63">
        <v>1.5409999999999999</v>
      </c>
      <c r="BH63">
        <v>2E-3</v>
      </c>
      <c r="BI63">
        <v>1.5429999999999999</v>
      </c>
      <c r="BJ63">
        <v>1.216</v>
      </c>
      <c r="BK63">
        <v>1E-3</v>
      </c>
      <c r="BL63">
        <v>1.218</v>
      </c>
      <c r="BM63">
        <v>11.5915</v>
      </c>
      <c r="BQ63">
        <v>0</v>
      </c>
      <c r="BR63">
        <v>0.34728799999999999</v>
      </c>
      <c r="BS63">
        <v>-5</v>
      </c>
      <c r="BT63">
        <v>5.0000000000000001E-3</v>
      </c>
      <c r="BU63">
        <v>8.4868509999999997</v>
      </c>
      <c r="BW63" s="4">
        <f t="shared" si="6"/>
        <v>2.2422260341999998</v>
      </c>
      <c r="BX63" t="e">
        <v>#NAME?</v>
      </c>
      <c r="BY63" s="4">
        <f t="shared" si="7"/>
        <v>13299.919073664854</v>
      </c>
      <c r="BZ63" s="4">
        <f t="shared" si="8"/>
        <v>4543.3554549501268</v>
      </c>
      <c r="CA63" s="4">
        <f t="shared" si="9"/>
        <v>7.9649843477888007</v>
      </c>
      <c r="CB63" s="4">
        <f t="shared" si="10"/>
        <v>75.926082292264709</v>
      </c>
    </row>
    <row r="64" spans="1:80" customFormat="1" x14ac:dyDescent="0.25">
      <c r="A64" s="26">
        <v>43530</v>
      </c>
      <c r="B64" s="29">
        <v>0.68389297453703701</v>
      </c>
      <c r="C64">
        <v>10.865</v>
      </c>
      <c r="D64">
        <v>6.7355</v>
      </c>
      <c r="E64">
        <v>67355.220017</v>
      </c>
      <c r="F64">
        <v>81.2</v>
      </c>
      <c r="G64">
        <v>0.1</v>
      </c>
      <c r="H64">
        <v>1867.4</v>
      </c>
      <c r="J64">
        <v>0</v>
      </c>
      <c r="K64">
        <v>0.84499999999999997</v>
      </c>
      <c r="L64">
        <v>9.1806999999999999</v>
      </c>
      <c r="M64">
        <v>5.6913</v>
      </c>
      <c r="N64">
        <v>68.624600000000001</v>
      </c>
      <c r="O64">
        <v>8.4500000000000006E-2</v>
      </c>
      <c r="P64">
        <v>68.7</v>
      </c>
      <c r="Q64">
        <v>54.164999999999999</v>
      </c>
      <c r="R64">
        <v>6.6699999999999995E-2</v>
      </c>
      <c r="S64">
        <v>54.2</v>
      </c>
      <c r="T64">
        <v>1867.4324999999999</v>
      </c>
      <c r="W64">
        <v>0</v>
      </c>
      <c r="X64">
        <v>0</v>
      </c>
      <c r="Y64">
        <v>11.7</v>
      </c>
      <c r="Z64">
        <v>857</v>
      </c>
      <c r="AA64">
        <v>843</v>
      </c>
      <c r="AB64">
        <v>844</v>
      </c>
      <c r="AC64">
        <v>90</v>
      </c>
      <c r="AD64">
        <v>18.2</v>
      </c>
      <c r="AE64">
        <v>0.42</v>
      </c>
      <c r="AF64">
        <v>981</v>
      </c>
      <c r="AG64">
        <v>-4</v>
      </c>
      <c r="AH64">
        <v>45</v>
      </c>
      <c r="AI64">
        <v>35</v>
      </c>
      <c r="AJ64">
        <v>190</v>
      </c>
      <c r="AK64">
        <v>168</v>
      </c>
      <c r="AL64">
        <v>4.5</v>
      </c>
      <c r="AM64">
        <v>174.3</v>
      </c>
      <c r="AN64" t="s">
        <v>155</v>
      </c>
      <c r="AO64">
        <v>2</v>
      </c>
      <c r="AP64" s="28">
        <v>0.89237268518518509</v>
      </c>
      <c r="AQ64">
        <v>47.161768000000002</v>
      </c>
      <c r="AR64">
        <v>-88.484020000000001</v>
      </c>
      <c r="AS64">
        <v>312.2</v>
      </c>
      <c r="AT64">
        <v>31.6</v>
      </c>
      <c r="AU64">
        <v>12</v>
      </c>
      <c r="AV64">
        <v>11</v>
      </c>
      <c r="AW64" t="s">
        <v>239</v>
      </c>
      <c r="AX64">
        <v>1.1088</v>
      </c>
      <c r="AY64">
        <v>1.1000000000000001</v>
      </c>
      <c r="AZ64">
        <v>1.9088000000000001</v>
      </c>
      <c r="BA64">
        <v>14.686999999999999</v>
      </c>
      <c r="BB64">
        <v>11.79</v>
      </c>
      <c r="BC64">
        <v>0.8</v>
      </c>
      <c r="BD64">
        <v>18.347999999999999</v>
      </c>
      <c r="BE64">
        <v>1924.481</v>
      </c>
      <c r="BF64">
        <v>759.32299999999998</v>
      </c>
      <c r="BG64">
        <v>1.506</v>
      </c>
      <c r="BH64">
        <v>2E-3</v>
      </c>
      <c r="BI64">
        <v>1.508</v>
      </c>
      <c r="BJ64">
        <v>1.1890000000000001</v>
      </c>
      <c r="BK64">
        <v>1E-3</v>
      </c>
      <c r="BL64">
        <v>1.19</v>
      </c>
      <c r="BM64">
        <v>12.4307</v>
      </c>
      <c r="BQ64">
        <v>0</v>
      </c>
      <c r="BR64">
        <v>0.41144799999999998</v>
      </c>
      <c r="BS64">
        <v>-5</v>
      </c>
      <c r="BT64">
        <v>5.3680000000000004E-3</v>
      </c>
      <c r="BU64">
        <v>10.054760999999999</v>
      </c>
      <c r="BW64" s="4">
        <f t="shared" si="6"/>
        <v>2.6564678561999995</v>
      </c>
      <c r="BX64" t="e">
        <v>#NAME?</v>
      </c>
      <c r="BY64" s="4">
        <f t="shared" si="7"/>
        <v>14934.481661818845</v>
      </c>
      <c r="BZ64" s="4">
        <f t="shared" si="8"/>
        <v>5892.5473511545551</v>
      </c>
      <c r="CA64" s="4">
        <f t="shared" si="9"/>
        <v>9.2269545378222002</v>
      </c>
      <c r="CB64" s="4">
        <f t="shared" si="10"/>
        <v>96.465520414891856</v>
      </c>
    </row>
    <row r="65" spans="1:80" customFormat="1" x14ac:dyDescent="0.25">
      <c r="A65" s="26">
        <v>43530</v>
      </c>
      <c r="B65" s="29">
        <v>0.68390454861111116</v>
      </c>
      <c r="C65">
        <v>10.742000000000001</v>
      </c>
      <c r="D65">
        <v>6.9824000000000002</v>
      </c>
      <c r="E65">
        <v>69823.671497999996</v>
      </c>
      <c r="F65">
        <v>74.7</v>
      </c>
      <c r="G65">
        <v>0.1</v>
      </c>
      <c r="H65">
        <v>1926.8</v>
      </c>
      <c r="J65">
        <v>0</v>
      </c>
      <c r="K65">
        <v>0.84350000000000003</v>
      </c>
      <c r="L65">
        <v>9.0609999999999999</v>
      </c>
      <c r="M65">
        <v>5.8898000000000001</v>
      </c>
      <c r="N65">
        <v>63.04</v>
      </c>
      <c r="O65">
        <v>8.4400000000000003E-2</v>
      </c>
      <c r="P65">
        <v>63.1</v>
      </c>
      <c r="Q65">
        <v>49.757100000000001</v>
      </c>
      <c r="R65">
        <v>6.6600000000000006E-2</v>
      </c>
      <c r="S65">
        <v>49.8</v>
      </c>
      <c r="T65">
        <v>1926.8008</v>
      </c>
      <c r="W65">
        <v>0</v>
      </c>
      <c r="X65">
        <v>0</v>
      </c>
      <c r="Y65">
        <v>11.7</v>
      </c>
      <c r="Z65">
        <v>858</v>
      </c>
      <c r="AA65">
        <v>843</v>
      </c>
      <c r="AB65">
        <v>845</v>
      </c>
      <c r="AC65">
        <v>90</v>
      </c>
      <c r="AD65">
        <v>18.2</v>
      </c>
      <c r="AE65">
        <v>0.42</v>
      </c>
      <c r="AF65">
        <v>981</v>
      </c>
      <c r="AG65">
        <v>-4</v>
      </c>
      <c r="AH65">
        <v>45</v>
      </c>
      <c r="AI65">
        <v>35</v>
      </c>
      <c r="AJ65">
        <v>190</v>
      </c>
      <c r="AK65">
        <v>168</v>
      </c>
      <c r="AL65">
        <v>4.5</v>
      </c>
      <c r="AM65">
        <v>174.6</v>
      </c>
      <c r="AN65" t="s">
        <v>155</v>
      </c>
      <c r="AO65">
        <v>2</v>
      </c>
      <c r="AP65" s="28">
        <v>0.89238425925925924</v>
      </c>
      <c r="AQ65">
        <v>47.161892000000002</v>
      </c>
      <c r="AR65">
        <v>-88.484105999999997</v>
      </c>
      <c r="AS65">
        <v>312.10000000000002</v>
      </c>
      <c r="AT65">
        <v>32.700000000000003</v>
      </c>
      <c r="AU65">
        <v>12</v>
      </c>
      <c r="AV65">
        <v>12</v>
      </c>
      <c r="AW65" t="s">
        <v>230</v>
      </c>
      <c r="AX65">
        <v>1.1000000000000001</v>
      </c>
      <c r="AY65">
        <v>1.1956</v>
      </c>
      <c r="AZ65">
        <v>1.9</v>
      </c>
      <c r="BA65">
        <v>14.686999999999999</v>
      </c>
      <c r="BB65">
        <v>11.67</v>
      </c>
      <c r="BC65">
        <v>0.79</v>
      </c>
      <c r="BD65">
        <v>18.550999999999998</v>
      </c>
      <c r="BE65">
        <v>1888.7339999999999</v>
      </c>
      <c r="BF65">
        <v>781.39300000000003</v>
      </c>
      <c r="BG65">
        <v>1.3759999999999999</v>
      </c>
      <c r="BH65">
        <v>2E-3</v>
      </c>
      <c r="BI65">
        <v>1.3779999999999999</v>
      </c>
      <c r="BJ65">
        <v>1.0860000000000001</v>
      </c>
      <c r="BK65">
        <v>1E-3</v>
      </c>
      <c r="BL65">
        <v>1.0880000000000001</v>
      </c>
      <c r="BM65">
        <v>12.7539</v>
      </c>
      <c r="BQ65">
        <v>0</v>
      </c>
      <c r="BR65">
        <v>0.44558399999999998</v>
      </c>
      <c r="BS65">
        <v>-5</v>
      </c>
      <c r="BT65">
        <v>5.6319999999999999E-3</v>
      </c>
      <c r="BU65">
        <v>10.888959</v>
      </c>
      <c r="BW65" s="4">
        <f t="shared" si="6"/>
        <v>2.8768629677999997</v>
      </c>
      <c r="BX65" t="e">
        <v>#NAME?</v>
      </c>
      <c r="BY65" s="4">
        <f t="shared" si="7"/>
        <v>15873.106682445852</v>
      </c>
      <c r="BZ65" s="4">
        <f t="shared" si="8"/>
        <v>6566.903783124787</v>
      </c>
      <c r="CA65" s="4">
        <f t="shared" si="9"/>
        <v>9.1268510320332012</v>
      </c>
      <c r="CB65" s="4">
        <f t="shared" si="10"/>
        <v>107.18503257591917</v>
      </c>
    </row>
    <row r="66" spans="1:80" customFormat="1" x14ac:dyDescent="0.25">
      <c r="A66" s="26">
        <v>43530</v>
      </c>
      <c r="B66" s="29">
        <v>0.6839161226851852</v>
      </c>
      <c r="C66">
        <v>10.73</v>
      </c>
      <c r="D66">
        <v>7.0255999999999998</v>
      </c>
      <c r="E66">
        <v>70255.719064000004</v>
      </c>
      <c r="F66">
        <v>68.099999999999994</v>
      </c>
      <c r="G66">
        <v>0.1</v>
      </c>
      <c r="H66">
        <v>1917.3</v>
      </c>
      <c r="J66">
        <v>0</v>
      </c>
      <c r="K66">
        <v>0.84319999999999995</v>
      </c>
      <c r="L66">
        <v>9.0472999999999999</v>
      </c>
      <c r="M66">
        <v>5.9238</v>
      </c>
      <c r="N66">
        <v>57.411700000000003</v>
      </c>
      <c r="O66">
        <v>8.43E-2</v>
      </c>
      <c r="P66">
        <v>57.5</v>
      </c>
      <c r="Q66">
        <v>45.314700000000002</v>
      </c>
      <c r="R66">
        <v>6.6600000000000006E-2</v>
      </c>
      <c r="S66">
        <v>45.4</v>
      </c>
      <c r="T66">
        <v>1917.3352</v>
      </c>
      <c r="W66">
        <v>0</v>
      </c>
      <c r="X66">
        <v>0</v>
      </c>
      <c r="Y66">
        <v>11.7</v>
      </c>
      <c r="Z66">
        <v>858</v>
      </c>
      <c r="AA66">
        <v>843</v>
      </c>
      <c r="AB66">
        <v>846</v>
      </c>
      <c r="AC66">
        <v>90</v>
      </c>
      <c r="AD66">
        <v>18.2</v>
      </c>
      <c r="AE66">
        <v>0.42</v>
      </c>
      <c r="AF66">
        <v>981</v>
      </c>
      <c r="AG66">
        <v>-4</v>
      </c>
      <c r="AH66">
        <v>45</v>
      </c>
      <c r="AI66">
        <v>35</v>
      </c>
      <c r="AJ66">
        <v>190</v>
      </c>
      <c r="AK66">
        <v>168</v>
      </c>
      <c r="AL66">
        <v>4.4000000000000004</v>
      </c>
      <c r="AM66">
        <v>175</v>
      </c>
      <c r="AN66" t="s">
        <v>155</v>
      </c>
      <c r="AO66">
        <v>2</v>
      </c>
      <c r="AP66" s="28">
        <v>0.89239583333333339</v>
      </c>
      <c r="AQ66">
        <v>47.162033999999998</v>
      </c>
      <c r="AR66">
        <v>-88.484126000000003</v>
      </c>
      <c r="AS66">
        <v>312.5</v>
      </c>
      <c r="AT66">
        <v>33.799999999999997</v>
      </c>
      <c r="AU66">
        <v>12</v>
      </c>
      <c r="AV66">
        <v>12</v>
      </c>
      <c r="AW66" t="s">
        <v>230</v>
      </c>
      <c r="AX66">
        <v>1.1000000000000001</v>
      </c>
      <c r="AY66">
        <v>1.2</v>
      </c>
      <c r="AZ66">
        <v>1.9</v>
      </c>
      <c r="BA66">
        <v>14.686999999999999</v>
      </c>
      <c r="BB66">
        <v>11.65</v>
      </c>
      <c r="BC66">
        <v>0.79</v>
      </c>
      <c r="BD66">
        <v>18.597999999999999</v>
      </c>
      <c r="BE66">
        <v>1883.4590000000001</v>
      </c>
      <c r="BF66">
        <v>784.90200000000004</v>
      </c>
      <c r="BG66">
        <v>1.252</v>
      </c>
      <c r="BH66">
        <v>2E-3</v>
      </c>
      <c r="BI66">
        <v>1.2529999999999999</v>
      </c>
      <c r="BJ66">
        <v>0.98799999999999999</v>
      </c>
      <c r="BK66">
        <v>1E-3</v>
      </c>
      <c r="BL66">
        <v>0.98899999999999999</v>
      </c>
      <c r="BM66">
        <v>12.674899999999999</v>
      </c>
      <c r="BQ66">
        <v>0</v>
      </c>
      <c r="BR66">
        <v>0.44756800000000002</v>
      </c>
      <c r="BS66">
        <v>-5</v>
      </c>
      <c r="BT66">
        <v>5.3680000000000004E-3</v>
      </c>
      <c r="BU66">
        <v>10.937443</v>
      </c>
      <c r="BW66" s="4">
        <f t="shared" si="6"/>
        <v>2.8896724406000001</v>
      </c>
      <c r="BX66" t="e">
        <v>#NAME?</v>
      </c>
      <c r="BY66" s="4">
        <f t="shared" si="7"/>
        <v>15899.254006429097</v>
      </c>
      <c r="BZ66" s="4">
        <f t="shared" si="8"/>
        <v>6625.7647594952759</v>
      </c>
      <c r="CA66" s="4">
        <f t="shared" si="9"/>
        <v>8.3402202853112009</v>
      </c>
      <c r="CB66" s="4">
        <f t="shared" si="10"/>
        <v>106.99540292944427</v>
      </c>
    </row>
    <row r="67" spans="1:80" customFormat="1" x14ac:dyDescent="0.25">
      <c r="A67" s="26">
        <v>43530</v>
      </c>
      <c r="B67" s="29">
        <v>0.68392769675925924</v>
      </c>
      <c r="C67">
        <v>10.717000000000001</v>
      </c>
      <c r="D67">
        <v>7.0682999999999998</v>
      </c>
      <c r="E67">
        <v>70682.921348000003</v>
      </c>
      <c r="F67">
        <v>63.6</v>
      </c>
      <c r="G67">
        <v>0.1</v>
      </c>
      <c r="H67">
        <v>1892.2</v>
      </c>
      <c r="J67">
        <v>0</v>
      </c>
      <c r="K67">
        <v>0.84289999999999998</v>
      </c>
      <c r="L67">
        <v>9.0333000000000006</v>
      </c>
      <c r="M67">
        <v>5.9577999999999998</v>
      </c>
      <c r="N67">
        <v>53.625700000000002</v>
      </c>
      <c r="O67">
        <v>8.43E-2</v>
      </c>
      <c r="P67">
        <v>53.7</v>
      </c>
      <c r="Q67">
        <v>42.3264</v>
      </c>
      <c r="R67">
        <v>6.6500000000000004E-2</v>
      </c>
      <c r="S67">
        <v>42.4</v>
      </c>
      <c r="T67">
        <v>1892.2293</v>
      </c>
      <c r="W67">
        <v>0</v>
      </c>
      <c r="X67">
        <v>0</v>
      </c>
      <c r="Y67">
        <v>11.7</v>
      </c>
      <c r="Z67">
        <v>858</v>
      </c>
      <c r="AA67">
        <v>843</v>
      </c>
      <c r="AB67">
        <v>845</v>
      </c>
      <c r="AC67">
        <v>90</v>
      </c>
      <c r="AD67">
        <v>18.2</v>
      </c>
      <c r="AE67">
        <v>0.42</v>
      </c>
      <c r="AF67">
        <v>981</v>
      </c>
      <c r="AG67">
        <v>-4</v>
      </c>
      <c r="AH67">
        <v>45</v>
      </c>
      <c r="AI67">
        <v>35</v>
      </c>
      <c r="AJ67">
        <v>190</v>
      </c>
      <c r="AK67">
        <v>168</v>
      </c>
      <c r="AL67">
        <v>4.3</v>
      </c>
      <c r="AM67">
        <v>174.6</v>
      </c>
      <c r="AN67" t="s">
        <v>155</v>
      </c>
      <c r="AO67">
        <v>2</v>
      </c>
      <c r="AP67" s="28">
        <v>0.89240740740740743</v>
      </c>
      <c r="AQ67">
        <v>47.162180999999997</v>
      </c>
      <c r="AR67">
        <v>-88.484129999999993</v>
      </c>
      <c r="AS67">
        <v>313.39999999999998</v>
      </c>
      <c r="AT67">
        <v>34.799999999999997</v>
      </c>
      <c r="AU67">
        <v>12</v>
      </c>
      <c r="AV67">
        <v>11</v>
      </c>
      <c r="AW67" t="s">
        <v>238</v>
      </c>
      <c r="AX67">
        <v>1.2911999999999999</v>
      </c>
      <c r="AY67">
        <v>1.7736000000000001</v>
      </c>
      <c r="AZ67">
        <v>2.3780000000000001</v>
      </c>
      <c r="BA67">
        <v>14.686999999999999</v>
      </c>
      <c r="BB67">
        <v>11.63</v>
      </c>
      <c r="BC67">
        <v>0.79</v>
      </c>
      <c r="BD67">
        <v>18.638999999999999</v>
      </c>
      <c r="BE67">
        <v>1878.3710000000001</v>
      </c>
      <c r="BF67">
        <v>788.495</v>
      </c>
      <c r="BG67">
        <v>1.1679999999999999</v>
      </c>
      <c r="BH67">
        <v>2E-3</v>
      </c>
      <c r="BI67">
        <v>1.17</v>
      </c>
      <c r="BJ67">
        <v>0.92200000000000004</v>
      </c>
      <c r="BK67">
        <v>1E-3</v>
      </c>
      <c r="BL67">
        <v>0.92300000000000004</v>
      </c>
      <c r="BM67">
        <v>12.4945</v>
      </c>
      <c r="BQ67">
        <v>0</v>
      </c>
      <c r="BR67">
        <v>0.47504000000000002</v>
      </c>
      <c r="BS67">
        <v>-5</v>
      </c>
      <c r="BT67">
        <v>5.6319999999999999E-3</v>
      </c>
      <c r="BU67">
        <v>11.608790000000001</v>
      </c>
      <c r="BW67" s="4">
        <f t="shared" si="6"/>
        <v>3.0670423179999999</v>
      </c>
      <c r="BX67" t="e">
        <v>#NAME?</v>
      </c>
      <c r="BY67" s="4">
        <f t="shared" si="7"/>
        <v>16829.573256505268</v>
      </c>
      <c r="BZ67" s="4">
        <f t="shared" si="8"/>
        <v>7064.6503618763909</v>
      </c>
      <c r="CA67" s="4">
        <f t="shared" si="9"/>
        <v>8.2608103204840013</v>
      </c>
      <c r="CB67" s="4">
        <f t="shared" si="10"/>
        <v>111.94652337232903</v>
      </c>
    </row>
    <row r="68" spans="1:80" customFormat="1" x14ac:dyDescent="0.25">
      <c r="A68" s="26">
        <v>43530</v>
      </c>
      <c r="B68" s="29">
        <v>0.68393927083333328</v>
      </c>
      <c r="C68">
        <v>10.526</v>
      </c>
      <c r="D68">
        <v>7.1973000000000003</v>
      </c>
      <c r="E68">
        <v>71972.5</v>
      </c>
      <c r="F68">
        <v>60.1</v>
      </c>
      <c r="G68">
        <v>0.1</v>
      </c>
      <c r="H68">
        <v>1861.9</v>
      </c>
      <c r="J68">
        <v>0</v>
      </c>
      <c r="K68">
        <v>0.84319999999999995</v>
      </c>
      <c r="L68">
        <v>8.8751999999999995</v>
      </c>
      <c r="M68">
        <v>6.0683999999999996</v>
      </c>
      <c r="N68">
        <v>50.640099999999997</v>
      </c>
      <c r="O68">
        <v>8.43E-2</v>
      </c>
      <c r="P68">
        <v>50.7</v>
      </c>
      <c r="Q68">
        <v>39.969900000000003</v>
      </c>
      <c r="R68">
        <v>6.6500000000000004E-2</v>
      </c>
      <c r="S68">
        <v>40</v>
      </c>
      <c r="T68">
        <v>1861.9271000000001</v>
      </c>
      <c r="W68">
        <v>0</v>
      </c>
      <c r="X68">
        <v>0</v>
      </c>
      <c r="Y68">
        <v>11.7</v>
      </c>
      <c r="Z68">
        <v>858</v>
      </c>
      <c r="AA68">
        <v>843</v>
      </c>
      <c r="AB68">
        <v>845</v>
      </c>
      <c r="AC68">
        <v>90</v>
      </c>
      <c r="AD68">
        <v>18.2</v>
      </c>
      <c r="AE68">
        <v>0.42</v>
      </c>
      <c r="AF68">
        <v>981</v>
      </c>
      <c r="AG68">
        <v>-4</v>
      </c>
      <c r="AH68">
        <v>45</v>
      </c>
      <c r="AI68">
        <v>35</v>
      </c>
      <c r="AJ68">
        <v>190</v>
      </c>
      <c r="AK68">
        <v>168</v>
      </c>
      <c r="AL68">
        <v>4.4000000000000004</v>
      </c>
      <c r="AM68">
        <v>174.3</v>
      </c>
      <c r="AN68" t="s">
        <v>155</v>
      </c>
      <c r="AO68">
        <v>2</v>
      </c>
      <c r="AP68" s="28">
        <v>0.89241898148148147</v>
      </c>
      <c r="AQ68">
        <v>47.162328000000002</v>
      </c>
      <c r="AR68">
        <v>-88.484108000000006</v>
      </c>
      <c r="AS68">
        <v>313.89999999999998</v>
      </c>
      <c r="AT68">
        <v>35.700000000000003</v>
      </c>
      <c r="AU68">
        <v>12</v>
      </c>
      <c r="AV68">
        <v>11</v>
      </c>
      <c r="AW68" t="s">
        <v>238</v>
      </c>
      <c r="AX68">
        <v>1.3</v>
      </c>
      <c r="AY68">
        <v>1.8</v>
      </c>
      <c r="AZ68">
        <v>2.4</v>
      </c>
      <c r="BA68">
        <v>14.686999999999999</v>
      </c>
      <c r="BB68">
        <v>11.64</v>
      </c>
      <c r="BC68">
        <v>0.79</v>
      </c>
      <c r="BD68">
        <v>18.602</v>
      </c>
      <c r="BE68">
        <v>1851.6769999999999</v>
      </c>
      <c r="BF68">
        <v>805.81700000000001</v>
      </c>
      <c r="BG68">
        <v>1.1060000000000001</v>
      </c>
      <c r="BH68">
        <v>2E-3</v>
      </c>
      <c r="BI68">
        <v>1.1080000000000001</v>
      </c>
      <c r="BJ68">
        <v>0.873</v>
      </c>
      <c r="BK68">
        <v>1E-3</v>
      </c>
      <c r="BL68">
        <v>0.875</v>
      </c>
      <c r="BM68">
        <v>12.335599999999999</v>
      </c>
      <c r="BQ68">
        <v>0</v>
      </c>
      <c r="BR68">
        <v>0.476354</v>
      </c>
      <c r="BS68">
        <v>-5</v>
      </c>
      <c r="BT68">
        <v>5.0000000000000001E-3</v>
      </c>
      <c r="BU68">
        <v>11.640891999999999</v>
      </c>
      <c r="BW68" s="4">
        <f t="shared" si="6"/>
        <v>3.0755236663999996</v>
      </c>
      <c r="BX68" t="e">
        <v>#NAME?</v>
      </c>
      <c r="BY68" s="4">
        <f t="shared" si="7"/>
        <v>16636.28173098727</v>
      </c>
      <c r="BZ68" s="4">
        <f t="shared" si="8"/>
        <v>7239.8148465520553</v>
      </c>
      <c r="CA68" s="4">
        <f t="shared" si="9"/>
        <v>7.8434165090088008</v>
      </c>
      <c r="CB68" s="4">
        <f t="shared" si="10"/>
        <v>110.82846356074334</v>
      </c>
    </row>
    <row r="69" spans="1:80" customFormat="1" x14ac:dyDescent="0.25">
      <c r="A69" s="26">
        <v>43530</v>
      </c>
      <c r="B69" s="29">
        <v>0.68395084490740743</v>
      </c>
      <c r="C69">
        <v>10.518000000000001</v>
      </c>
      <c r="D69">
        <v>7.3140999999999998</v>
      </c>
      <c r="E69">
        <v>73141.360895999998</v>
      </c>
      <c r="F69">
        <v>57.4</v>
      </c>
      <c r="G69">
        <v>0.1</v>
      </c>
      <c r="H69">
        <v>1841</v>
      </c>
      <c r="J69">
        <v>0</v>
      </c>
      <c r="K69">
        <v>0.84209999999999996</v>
      </c>
      <c r="L69">
        <v>8.8573000000000004</v>
      </c>
      <c r="M69">
        <v>6.1596000000000002</v>
      </c>
      <c r="N69">
        <v>48.327199999999998</v>
      </c>
      <c r="O69">
        <v>8.4199999999999997E-2</v>
      </c>
      <c r="P69">
        <v>48.4</v>
      </c>
      <c r="Q69">
        <v>38.144399999999997</v>
      </c>
      <c r="R69">
        <v>6.6500000000000004E-2</v>
      </c>
      <c r="S69">
        <v>38.200000000000003</v>
      </c>
      <c r="T69">
        <v>1841.0371</v>
      </c>
      <c r="W69">
        <v>0</v>
      </c>
      <c r="X69">
        <v>0</v>
      </c>
      <c r="Y69">
        <v>11.7</v>
      </c>
      <c r="Z69">
        <v>859</v>
      </c>
      <c r="AA69">
        <v>844</v>
      </c>
      <c r="AB69">
        <v>846</v>
      </c>
      <c r="AC69">
        <v>90</v>
      </c>
      <c r="AD69">
        <v>18.2</v>
      </c>
      <c r="AE69">
        <v>0.42</v>
      </c>
      <c r="AF69">
        <v>981</v>
      </c>
      <c r="AG69">
        <v>-4</v>
      </c>
      <c r="AH69">
        <v>45</v>
      </c>
      <c r="AI69">
        <v>35</v>
      </c>
      <c r="AJ69">
        <v>190</v>
      </c>
      <c r="AK69">
        <v>168</v>
      </c>
      <c r="AL69">
        <v>4.4000000000000004</v>
      </c>
      <c r="AM69">
        <v>174.1</v>
      </c>
      <c r="AN69" t="s">
        <v>155</v>
      </c>
      <c r="AO69">
        <v>2</v>
      </c>
      <c r="AP69" s="28">
        <v>0.8924305555555555</v>
      </c>
      <c r="AQ69">
        <v>47.162478</v>
      </c>
      <c r="AR69">
        <v>-88.484088999999997</v>
      </c>
      <c r="AS69">
        <v>314</v>
      </c>
      <c r="AT69">
        <v>36.5</v>
      </c>
      <c r="AU69">
        <v>12</v>
      </c>
      <c r="AV69">
        <v>11</v>
      </c>
      <c r="AW69" t="s">
        <v>238</v>
      </c>
      <c r="AX69">
        <v>1.3</v>
      </c>
      <c r="AY69">
        <v>1.8</v>
      </c>
      <c r="AZ69">
        <v>2.4</v>
      </c>
      <c r="BA69">
        <v>14.686999999999999</v>
      </c>
      <c r="BB69">
        <v>11.57</v>
      </c>
      <c r="BC69">
        <v>0.79</v>
      </c>
      <c r="BD69">
        <v>18.744</v>
      </c>
      <c r="BE69">
        <v>1839.2619999999999</v>
      </c>
      <c r="BF69">
        <v>814.08399999999995</v>
      </c>
      <c r="BG69">
        <v>1.0509999999999999</v>
      </c>
      <c r="BH69">
        <v>2E-3</v>
      </c>
      <c r="BI69">
        <v>1.0529999999999999</v>
      </c>
      <c r="BJ69">
        <v>0.82899999999999996</v>
      </c>
      <c r="BK69">
        <v>1E-3</v>
      </c>
      <c r="BL69">
        <v>0.83099999999999996</v>
      </c>
      <c r="BM69">
        <v>12.139900000000001</v>
      </c>
      <c r="BQ69">
        <v>0</v>
      </c>
      <c r="BR69">
        <v>0.45371499999999998</v>
      </c>
      <c r="BS69">
        <v>-5</v>
      </c>
      <c r="BT69">
        <v>5.0000000000000001E-3</v>
      </c>
      <c r="BU69">
        <v>11.087654000000001</v>
      </c>
      <c r="BW69" s="4">
        <f t="shared" si="6"/>
        <v>2.9293581868</v>
      </c>
      <c r="BX69" t="e">
        <v>#NAME?</v>
      </c>
      <c r="BY69" s="4">
        <f t="shared" si="7"/>
        <v>15739.39509814639</v>
      </c>
      <c r="BZ69" s="4">
        <f t="shared" si="8"/>
        <v>6966.4842306748051</v>
      </c>
      <c r="CA69" s="4">
        <f t="shared" si="9"/>
        <v>7.0941271751188006</v>
      </c>
      <c r="CB69" s="4">
        <f t="shared" si="10"/>
        <v>103.88660373127229</v>
      </c>
    </row>
    <row r="70" spans="1:80" customFormat="1" x14ac:dyDescent="0.25">
      <c r="A70" s="26">
        <v>43530</v>
      </c>
      <c r="B70" s="29">
        <v>0.68396241898148158</v>
      </c>
      <c r="C70">
        <v>10.475</v>
      </c>
      <c r="D70">
        <v>7.3907999999999996</v>
      </c>
      <c r="E70">
        <v>73907.941430000006</v>
      </c>
      <c r="F70">
        <v>54.8</v>
      </c>
      <c r="G70">
        <v>0</v>
      </c>
      <c r="H70">
        <v>1862.4</v>
      </c>
      <c r="J70">
        <v>0</v>
      </c>
      <c r="K70">
        <v>0.8417</v>
      </c>
      <c r="L70">
        <v>8.8169000000000004</v>
      </c>
      <c r="M70">
        <v>6.2210999999999999</v>
      </c>
      <c r="N70">
        <v>46.151699999999998</v>
      </c>
      <c r="O70">
        <v>1.7299999999999999E-2</v>
      </c>
      <c r="P70">
        <v>46.2</v>
      </c>
      <c r="Q70">
        <v>36.427300000000002</v>
      </c>
      <c r="R70">
        <v>1.37E-2</v>
      </c>
      <c r="S70">
        <v>36.4</v>
      </c>
      <c r="T70">
        <v>1862.4456</v>
      </c>
      <c r="W70">
        <v>0</v>
      </c>
      <c r="X70">
        <v>0</v>
      </c>
      <c r="Y70">
        <v>11.7</v>
      </c>
      <c r="Z70">
        <v>858</v>
      </c>
      <c r="AA70">
        <v>843</v>
      </c>
      <c r="AB70">
        <v>845</v>
      </c>
      <c r="AC70">
        <v>90</v>
      </c>
      <c r="AD70">
        <v>18.2</v>
      </c>
      <c r="AE70">
        <v>0.42</v>
      </c>
      <c r="AF70">
        <v>981</v>
      </c>
      <c r="AG70">
        <v>-4</v>
      </c>
      <c r="AH70">
        <v>45</v>
      </c>
      <c r="AI70">
        <v>35</v>
      </c>
      <c r="AJ70">
        <v>190</v>
      </c>
      <c r="AK70">
        <v>168</v>
      </c>
      <c r="AL70">
        <v>4.4000000000000004</v>
      </c>
      <c r="AM70">
        <v>174.5</v>
      </c>
      <c r="AN70" t="s">
        <v>155</v>
      </c>
      <c r="AO70">
        <v>2</v>
      </c>
      <c r="AP70" s="28">
        <v>0.89244212962962965</v>
      </c>
      <c r="AQ70">
        <v>47.162630999999998</v>
      </c>
      <c r="AR70">
        <v>-88.484080000000006</v>
      </c>
      <c r="AS70">
        <v>314.39999999999998</v>
      </c>
      <c r="AT70">
        <v>37.200000000000003</v>
      </c>
      <c r="AU70">
        <v>12</v>
      </c>
      <c r="AV70">
        <v>11</v>
      </c>
      <c r="AW70" t="s">
        <v>238</v>
      </c>
      <c r="AX70">
        <v>1.1088</v>
      </c>
      <c r="AY70">
        <v>1.8</v>
      </c>
      <c r="AZ70">
        <v>2.1132</v>
      </c>
      <c r="BA70">
        <v>14.686999999999999</v>
      </c>
      <c r="BB70">
        <v>11.53</v>
      </c>
      <c r="BC70">
        <v>0.79</v>
      </c>
      <c r="BD70">
        <v>18.802</v>
      </c>
      <c r="BE70">
        <v>1828.0609999999999</v>
      </c>
      <c r="BF70">
        <v>820.95899999999995</v>
      </c>
      <c r="BG70">
        <v>1.002</v>
      </c>
      <c r="BH70">
        <v>0</v>
      </c>
      <c r="BI70">
        <v>1.002</v>
      </c>
      <c r="BJ70">
        <v>0.79100000000000004</v>
      </c>
      <c r="BK70">
        <v>0</v>
      </c>
      <c r="BL70">
        <v>0.79100000000000004</v>
      </c>
      <c r="BM70">
        <v>12.2623</v>
      </c>
      <c r="BQ70">
        <v>0</v>
      </c>
      <c r="BR70">
        <v>0.44418400000000002</v>
      </c>
      <c r="BS70">
        <v>-5</v>
      </c>
      <c r="BT70">
        <v>5.0000000000000001E-3</v>
      </c>
      <c r="BU70">
        <v>10.854747</v>
      </c>
      <c r="BW70" s="4">
        <f t="shared" si="6"/>
        <v>2.8678241573999999</v>
      </c>
      <c r="BX70" t="e">
        <v>#NAME?</v>
      </c>
      <c r="BY70" s="4">
        <f t="shared" si="7"/>
        <v>15314.935186166611</v>
      </c>
      <c r="BZ70" s="4">
        <f t="shared" si="8"/>
        <v>6877.7430706634814</v>
      </c>
      <c r="CA70" s="4">
        <f t="shared" si="9"/>
        <v>6.6267557440686007</v>
      </c>
      <c r="CB70" s="4">
        <f t="shared" si="10"/>
        <v>102.72979388178558</v>
      </c>
    </row>
    <row r="71" spans="1:80" customFormat="1" x14ac:dyDescent="0.25">
      <c r="A71" s="26">
        <v>43530</v>
      </c>
      <c r="B71" s="29">
        <v>0.68397399305555551</v>
      </c>
      <c r="C71">
        <v>10.44</v>
      </c>
      <c r="D71">
        <v>7.4500999999999999</v>
      </c>
      <c r="E71">
        <v>74501.117501999994</v>
      </c>
      <c r="F71">
        <v>52.1</v>
      </c>
      <c r="G71">
        <v>0</v>
      </c>
      <c r="H71">
        <v>1905.8</v>
      </c>
      <c r="J71">
        <v>0</v>
      </c>
      <c r="K71">
        <v>0.84140000000000004</v>
      </c>
      <c r="L71">
        <v>8.7843</v>
      </c>
      <c r="M71">
        <v>6.2686000000000002</v>
      </c>
      <c r="N71">
        <v>43.810200000000002</v>
      </c>
      <c r="O71">
        <v>0</v>
      </c>
      <c r="P71">
        <v>43.8</v>
      </c>
      <c r="Q71">
        <v>34.579099999999997</v>
      </c>
      <c r="R71">
        <v>0</v>
      </c>
      <c r="S71">
        <v>34.6</v>
      </c>
      <c r="T71">
        <v>1905.819</v>
      </c>
      <c r="W71">
        <v>0</v>
      </c>
      <c r="X71">
        <v>0</v>
      </c>
      <c r="Y71">
        <v>11.7</v>
      </c>
      <c r="Z71">
        <v>858</v>
      </c>
      <c r="AA71">
        <v>842</v>
      </c>
      <c r="AB71">
        <v>844</v>
      </c>
      <c r="AC71">
        <v>90</v>
      </c>
      <c r="AD71">
        <v>18.2</v>
      </c>
      <c r="AE71">
        <v>0.42</v>
      </c>
      <c r="AF71">
        <v>981</v>
      </c>
      <c r="AG71">
        <v>-4</v>
      </c>
      <c r="AH71">
        <v>45</v>
      </c>
      <c r="AI71">
        <v>35</v>
      </c>
      <c r="AJ71">
        <v>190</v>
      </c>
      <c r="AK71">
        <v>168</v>
      </c>
      <c r="AL71">
        <v>4.5</v>
      </c>
      <c r="AM71">
        <v>174.8</v>
      </c>
      <c r="AN71" t="s">
        <v>155</v>
      </c>
      <c r="AO71">
        <v>2</v>
      </c>
      <c r="AP71" s="28">
        <v>0.8924537037037038</v>
      </c>
      <c r="AQ71">
        <v>47.162785</v>
      </c>
      <c r="AR71">
        <v>-88.484069000000005</v>
      </c>
      <c r="AS71">
        <v>314.7</v>
      </c>
      <c r="AT71">
        <v>37.5</v>
      </c>
      <c r="AU71">
        <v>12</v>
      </c>
      <c r="AV71">
        <v>11</v>
      </c>
      <c r="AW71" t="s">
        <v>238</v>
      </c>
      <c r="AX71">
        <v>1.1956</v>
      </c>
      <c r="AY71">
        <v>1.0351999999999999</v>
      </c>
      <c r="AZ71">
        <v>2.1</v>
      </c>
      <c r="BA71">
        <v>14.686999999999999</v>
      </c>
      <c r="BB71">
        <v>11.51</v>
      </c>
      <c r="BC71">
        <v>0.78</v>
      </c>
      <c r="BD71">
        <v>18.849</v>
      </c>
      <c r="BE71">
        <v>1819.002</v>
      </c>
      <c r="BF71">
        <v>826.17600000000004</v>
      </c>
      <c r="BG71">
        <v>0.95</v>
      </c>
      <c r="BH71">
        <v>0</v>
      </c>
      <c r="BI71">
        <v>0.95</v>
      </c>
      <c r="BJ71">
        <v>0.75</v>
      </c>
      <c r="BK71">
        <v>0</v>
      </c>
      <c r="BL71">
        <v>0.75</v>
      </c>
      <c r="BM71">
        <v>12.5321</v>
      </c>
      <c r="BQ71">
        <v>0</v>
      </c>
      <c r="BR71">
        <v>0.41383199999999998</v>
      </c>
      <c r="BS71">
        <v>-5</v>
      </c>
      <c r="BT71">
        <v>5.0000000000000001E-3</v>
      </c>
      <c r="BU71">
        <v>10.113020000000001</v>
      </c>
      <c r="BW71" s="4">
        <f t="shared" si="6"/>
        <v>2.6718598839999999</v>
      </c>
      <c r="BX71" t="e">
        <v>#NAME?</v>
      </c>
      <c r="BY71" s="4">
        <f t="shared" si="7"/>
        <v>14197.726863141674</v>
      </c>
      <c r="BZ71" s="4">
        <f t="shared" si="8"/>
        <v>6448.4927388111373</v>
      </c>
      <c r="CA71" s="4">
        <f t="shared" si="9"/>
        <v>5.853921627000001</v>
      </c>
      <c r="CB71" s="4">
        <f t="shared" si="10"/>
        <v>97.815908295635609</v>
      </c>
    </row>
    <row r="72" spans="1:80" customFormat="1" x14ac:dyDescent="0.25">
      <c r="A72" s="26">
        <v>43530</v>
      </c>
      <c r="B72" s="29">
        <v>0.68398556712962966</v>
      </c>
      <c r="C72">
        <v>10.44</v>
      </c>
      <c r="D72">
        <v>7.468</v>
      </c>
      <c r="E72">
        <v>74680</v>
      </c>
      <c r="F72">
        <v>49.2</v>
      </c>
      <c r="G72">
        <v>0</v>
      </c>
      <c r="H72">
        <v>1954.9</v>
      </c>
      <c r="J72">
        <v>0</v>
      </c>
      <c r="K72">
        <v>0.84119999999999995</v>
      </c>
      <c r="L72">
        <v>8.7818000000000005</v>
      </c>
      <c r="M72">
        <v>6.2817999999999996</v>
      </c>
      <c r="N72">
        <v>41.398299999999999</v>
      </c>
      <c r="O72">
        <v>0</v>
      </c>
      <c r="P72">
        <v>41.4</v>
      </c>
      <c r="Q72">
        <v>32.675400000000003</v>
      </c>
      <c r="R72">
        <v>0</v>
      </c>
      <c r="S72">
        <v>32.700000000000003</v>
      </c>
      <c r="T72">
        <v>1954.9092000000001</v>
      </c>
      <c r="W72">
        <v>0</v>
      </c>
      <c r="X72">
        <v>0</v>
      </c>
      <c r="Y72">
        <v>11.7</v>
      </c>
      <c r="Z72">
        <v>858</v>
      </c>
      <c r="AA72">
        <v>843</v>
      </c>
      <c r="AB72">
        <v>845</v>
      </c>
      <c r="AC72">
        <v>90</v>
      </c>
      <c r="AD72">
        <v>18.2</v>
      </c>
      <c r="AE72">
        <v>0.42</v>
      </c>
      <c r="AF72">
        <v>981</v>
      </c>
      <c r="AG72">
        <v>-4</v>
      </c>
      <c r="AH72">
        <v>45</v>
      </c>
      <c r="AI72">
        <v>35</v>
      </c>
      <c r="AJ72">
        <v>190</v>
      </c>
      <c r="AK72">
        <v>168</v>
      </c>
      <c r="AL72">
        <v>4.4000000000000004</v>
      </c>
      <c r="AM72">
        <v>174.8</v>
      </c>
      <c r="AN72" t="s">
        <v>155</v>
      </c>
      <c r="AO72">
        <v>2</v>
      </c>
      <c r="AP72" s="28">
        <v>0.89246527777777773</v>
      </c>
      <c r="AQ72">
        <v>47.162936000000002</v>
      </c>
      <c r="AR72">
        <v>-88.484105999999997</v>
      </c>
      <c r="AS72">
        <v>314.89999999999998</v>
      </c>
      <c r="AT72">
        <v>37.700000000000003</v>
      </c>
      <c r="AU72">
        <v>12</v>
      </c>
      <c r="AV72">
        <v>11</v>
      </c>
      <c r="AW72" t="s">
        <v>238</v>
      </c>
      <c r="AX72">
        <v>1.3912</v>
      </c>
      <c r="AY72">
        <v>1.5736000000000001</v>
      </c>
      <c r="AZ72">
        <v>2.6736</v>
      </c>
      <c r="BA72">
        <v>14.686999999999999</v>
      </c>
      <c r="BB72">
        <v>11.49</v>
      </c>
      <c r="BC72">
        <v>0.78</v>
      </c>
      <c r="BD72">
        <v>18.882000000000001</v>
      </c>
      <c r="BE72">
        <v>1816.6120000000001</v>
      </c>
      <c r="BF72">
        <v>827.072</v>
      </c>
      <c r="BG72">
        <v>0.89700000000000002</v>
      </c>
      <c r="BH72">
        <v>0</v>
      </c>
      <c r="BI72">
        <v>0.89700000000000002</v>
      </c>
      <c r="BJ72">
        <v>0.70799999999999996</v>
      </c>
      <c r="BK72">
        <v>0</v>
      </c>
      <c r="BL72">
        <v>0.70799999999999996</v>
      </c>
      <c r="BM72">
        <v>12.8416</v>
      </c>
      <c r="BQ72">
        <v>0</v>
      </c>
      <c r="BR72">
        <v>0.44114399999999998</v>
      </c>
      <c r="BS72">
        <v>-5</v>
      </c>
      <c r="BT72">
        <v>5.0000000000000001E-3</v>
      </c>
      <c r="BU72">
        <v>10.780457</v>
      </c>
      <c r="BW72" s="4">
        <f t="shared" si="6"/>
        <v>2.8481967394000001</v>
      </c>
      <c r="BX72" t="e">
        <v>#NAME?</v>
      </c>
      <c r="BY72" s="4">
        <f t="shared" si="7"/>
        <v>15114.859848389713</v>
      </c>
      <c r="BZ72" s="4">
        <f t="shared" si="8"/>
        <v>6881.5340670035075</v>
      </c>
      <c r="CA72" s="4">
        <f t="shared" si="9"/>
        <v>5.8908125525208002</v>
      </c>
      <c r="CB72" s="4">
        <f t="shared" si="10"/>
        <v>106.84669276052418</v>
      </c>
    </row>
    <row r="73" spans="1:80" customFormat="1" x14ac:dyDescent="0.25">
      <c r="A73" s="26">
        <v>43530</v>
      </c>
      <c r="B73" s="29">
        <v>0.6839971412037037</v>
      </c>
      <c r="C73">
        <v>10.441000000000001</v>
      </c>
      <c r="D73">
        <v>7.4462999999999999</v>
      </c>
      <c r="E73">
        <v>74463.466667000001</v>
      </c>
      <c r="F73">
        <v>46.5</v>
      </c>
      <c r="G73">
        <v>0</v>
      </c>
      <c r="H73">
        <v>1954.2</v>
      </c>
      <c r="J73">
        <v>0</v>
      </c>
      <c r="K73">
        <v>0.84140000000000004</v>
      </c>
      <c r="L73">
        <v>8.7843999999999998</v>
      </c>
      <c r="M73">
        <v>6.2651000000000003</v>
      </c>
      <c r="N73">
        <v>39.132800000000003</v>
      </c>
      <c r="O73">
        <v>0</v>
      </c>
      <c r="P73">
        <v>39.1</v>
      </c>
      <c r="Q73">
        <v>30.8873</v>
      </c>
      <c r="R73">
        <v>0</v>
      </c>
      <c r="S73">
        <v>30.9</v>
      </c>
      <c r="T73">
        <v>1954.2378000000001</v>
      </c>
      <c r="W73">
        <v>0</v>
      </c>
      <c r="X73">
        <v>0</v>
      </c>
      <c r="Y73">
        <v>11.7</v>
      </c>
      <c r="Z73">
        <v>858</v>
      </c>
      <c r="AA73">
        <v>843</v>
      </c>
      <c r="AB73">
        <v>845</v>
      </c>
      <c r="AC73">
        <v>90</v>
      </c>
      <c r="AD73">
        <v>18.2</v>
      </c>
      <c r="AE73">
        <v>0.42</v>
      </c>
      <c r="AF73">
        <v>981</v>
      </c>
      <c r="AG73">
        <v>-4</v>
      </c>
      <c r="AH73">
        <v>45</v>
      </c>
      <c r="AI73">
        <v>35</v>
      </c>
      <c r="AJ73">
        <v>190</v>
      </c>
      <c r="AK73">
        <v>168</v>
      </c>
      <c r="AL73">
        <v>4.4000000000000004</v>
      </c>
      <c r="AM73">
        <v>174.4</v>
      </c>
      <c r="AN73" t="s">
        <v>155</v>
      </c>
      <c r="AO73">
        <v>2</v>
      </c>
      <c r="AP73" s="28">
        <v>0.89247685185185188</v>
      </c>
      <c r="AQ73">
        <v>47.163086</v>
      </c>
      <c r="AR73">
        <v>-88.484166999999999</v>
      </c>
      <c r="AS73">
        <v>315.60000000000002</v>
      </c>
      <c r="AT73">
        <v>37.9</v>
      </c>
      <c r="AU73">
        <v>12</v>
      </c>
      <c r="AV73">
        <v>11</v>
      </c>
      <c r="AW73" t="s">
        <v>238</v>
      </c>
      <c r="AX73">
        <v>1.2089909999999999</v>
      </c>
      <c r="AY73">
        <v>1.5044960000000001</v>
      </c>
      <c r="AZ73">
        <v>1.935964</v>
      </c>
      <c r="BA73">
        <v>14.686999999999999</v>
      </c>
      <c r="BB73">
        <v>11.5</v>
      </c>
      <c r="BC73">
        <v>0.78</v>
      </c>
      <c r="BD73">
        <v>18.853999999999999</v>
      </c>
      <c r="BE73">
        <v>1818.8440000000001</v>
      </c>
      <c r="BF73">
        <v>825.64099999999996</v>
      </c>
      <c r="BG73">
        <v>0.84899999999999998</v>
      </c>
      <c r="BH73">
        <v>0</v>
      </c>
      <c r="BI73">
        <v>0.84899999999999998</v>
      </c>
      <c r="BJ73">
        <v>0.67</v>
      </c>
      <c r="BK73">
        <v>0</v>
      </c>
      <c r="BL73">
        <v>0.67</v>
      </c>
      <c r="BM73">
        <v>12.8492</v>
      </c>
      <c r="BQ73">
        <v>0</v>
      </c>
      <c r="BR73">
        <v>0.472304</v>
      </c>
      <c r="BS73">
        <v>-5</v>
      </c>
      <c r="BT73">
        <v>5.3680000000000004E-3</v>
      </c>
      <c r="BU73">
        <v>11.541929</v>
      </c>
      <c r="BW73" s="4">
        <f t="shared" si="6"/>
        <v>3.0493776417999996</v>
      </c>
      <c r="BX73" t="e">
        <v>#NAME?</v>
      </c>
      <c r="BY73" s="4">
        <f t="shared" si="7"/>
        <v>16202.372941716658</v>
      </c>
      <c r="BZ73" s="4">
        <f t="shared" si="8"/>
        <v>7354.8602287892099</v>
      </c>
      <c r="CA73" s="4">
        <f t="shared" si="9"/>
        <v>5.968400737474</v>
      </c>
      <c r="CB73" s="4">
        <f t="shared" si="10"/>
        <v>114.46145485962825</v>
      </c>
    </row>
    <row r="74" spans="1:80" customFormat="1" x14ac:dyDescent="0.25">
      <c r="A74" s="26">
        <v>43530</v>
      </c>
      <c r="B74" s="29">
        <v>0.68400871527777785</v>
      </c>
      <c r="C74">
        <v>10.449</v>
      </c>
      <c r="D74">
        <v>7.4260999999999999</v>
      </c>
      <c r="E74">
        <v>74260.682763999997</v>
      </c>
      <c r="F74">
        <v>43.9</v>
      </c>
      <c r="G74">
        <v>0</v>
      </c>
      <c r="H74">
        <v>1908.5</v>
      </c>
      <c r="J74">
        <v>0</v>
      </c>
      <c r="K74">
        <v>0.84150000000000003</v>
      </c>
      <c r="L74">
        <v>8.7933000000000003</v>
      </c>
      <c r="M74">
        <v>6.2492000000000001</v>
      </c>
      <c r="N74">
        <v>36.906799999999997</v>
      </c>
      <c r="O74">
        <v>0</v>
      </c>
      <c r="P74">
        <v>36.9</v>
      </c>
      <c r="Q74">
        <v>29.130299999999998</v>
      </c>
      <c r="R74">
        <v>0</v>
      </c>
      <c r="S74">
        <v>29.1</v>
      </c>
      <c r="T74">
        <v>1908.5273</v>
      </c>
      <c r="W74">
        <v>0</v>
      </c>
      <c r="X74">
        <v>0</v>
      </c>
      <c r="Y74">
        <v>11.7</v>
      </c>
      <c r="Z74">
        <v>858</v>
      </c>
      <c r="AA74">
        <v>842</v>
      </c>
      <c r="AB74">
        <v>844</v>
      </c>
      <c r="AC74">
        <v>90</v>
      </c>
      <c r="AD74">
        <v>18.2</v>
      </c>
      <c r="AE74">
        <v>0.42</v>
      </c>
      <c r="AF74">
        <v>981</v>
      </c>
      <c r="AG74">
        <v>-4</v>
      </c>
      <c r="AH74">
        <v>45</v>
      </c>
      <c r="AI74">
        <v>35</v>
      </c>
      <c r="AJ74">
        <v>190</v>
      </c>
      <c r="AK74">
        <v>168</v>
      </c>
      <c r="AL74">
        <v>4.4000000000000004</v>
      </c>
      <c r="AM74">
        <v>174.1</v>
      </c>
      <c r="AN74" t="s">
        <v>155</v>
      </c>
      <c r="AO74">
        <v>2</v>
      </c>
      <c r="AP74" s="28">
        <v>0.89248842592592592</v>
      </c>
      <c r="AQ74">
        <v>47.163226999999999</v>
      </c>
      <c r="AR74">
        <v>-88.484263999999996</v>
      </c>
      <c r="AS74">
        <v>316.2</v>
      </c>
      <c r="AT74">
        <v>37.700000000000003</v>
      </c>
      <c r="AU74">
        <v>12</v>
      </c>
      <c r="AV74">
        <v>11</v>
      </c>
      <c r="AW74" t="s">
        <v>238</v>
      </c>
      <c r="AX74">
        <v>1.1044039999999999</v>
      </c>
      <c r="AY74">
        <v>1.5</v>
      </c>
      <c r="AZ74">
        <v>1.9</v>
      </c>
      <c r="BA74">
        <v>14.686999999999999</v>
      </c>
      <c r="BB74">
        <v>11.52</v>
      </c>
      <c r="BC74">
        <v>0.78</v>
      </c>
      <c r="BD74">
        <v>18.832000000000001</v>
      </c>
      <c r="BE74">
        <v>1822.0719999999999</v>
      </c>
      <c r="BF74">
        <v>824.17399999999998</v>
      </c>
      <c r="BG74">
        <v>0.80100000000000005</v>
      </c>
      <c r="BH74">
        <v>0</v>
      </c>
      <c r="BI74">
        <v>0.80100000000000005</v>
      </c>
      <c r="BJ74">
        <v>0.63200000000000001</v>
      </c>
      <c r="BK74">
        <v>0</v>
      </c>
      <c r="BL74">
        <v>0.63200000000000001</v>
      </c>
      <c r="BM74">
        <v>12.558199999999999</v>
      </c>
      <c r="BQ74">
        <v>0</v>
      </c>
      <c r="BR74">
        <v>0.48300799999999999</v>
      </c>
      <c r="BS74">
        <v>-5</v>
      </c>
      <c r="BT74">
        <v>5.6319999999999999E-3</v>
      </c>
      <c r="BU74">
        <v>11.803508000000001</v>
      </c>
      <c r="BW74" s="4">
        <f t="shared" si="6"/>
        <v>3.1184868136000001</v>
      </c>
      <c r="BX74" t="e">
        <v>#NAME?</v>
      </c>
      <c r="BY74" s="4">
        <f t="shared" si="7"/>
        <v>16598.98021457496</v>
      </c>
      <c r="BZ74" s="4">
        <f t="shared" si="8"/>
        <v>7508.181849766147</v>
      </c>
      <c r="CA74" s="4">
        <f t="shared" si="9"/>
        <v>5.7574868038208002</v>
      </c>
      <c r="CB74" s="4">
        <f t="shared" si="10"/>
        <v>114.40454237301009</v>
      </c>
    </row>
    <row r="75" spans="1:80" customFormat="1" x14ac:dyDescent="0.25">
      <c r="A75" s="26">
        <v>43530</v>
      </c>
      <c r="B75" s="29">
        <v>0.68402028935185177</v>
      </c>
      <c r="C75">
        <v>10.45</v>
      </c>
      <c r="D75">
        <v>7.4729999999999999</v>
      </c>
      <c r="E75">
        <v>74730.257511000003</v>
      </c>
      <c r="F75">
        <v>41.5</v>
      </c>
      <c r="G75">
        <v>0</v>
      </c>
      <c r="H75">
        <v>1889.5</v>
      </c>
      <c r="J75">
        <v>0</v>
      </c>
      <c r="K75">
        <v>0.84109999999999996</v>
      </c>
      <c r="L75">
        <v>8.7894000000000005</v>
      </c>
      <c r="M75">
        <v>6.2854999999999999</v>
      </c>
      <c r="N75">
        <v>34.866799999999998</v>
      </c>
      <c r="O75">
        <v>0</v>
      </c>
      <c r="P75">
        <v>34.9</v>
      </c>
      <c r="Q75">
        <v>27.520199999999999</v>
      </c>
      <c r="R75">
        <v>0</v>
      </c>
      <c r="S75">
        <v>27.5</v>
      </c>
      <c r="T75">
        <v>1889.4947</v>
      </c>
      <c r="W75">
        <v>0</v>
      </c>
      <c r="X75">
        <v>0</v>
      </c>
      <c r="Y75">
        <v>11.7</v>
      </c>
      <c r="Z75">
        <v>858</v>
      </c>
      <c r="AA75">
        <v>842</v>
      </c>
      <c r="AB75">
        <v>845</v>
      </c>
      <c r="AC75">
        <v>90</v>
      </c>
      <c r="AD75">
        <v>18.2</v>
      </c>
      <c r="AE75">
        <v>0.42</v>
      </c>
      <c r="AF75">
        <v>981</v>
      </c>
      <c r="AG75">
        <v>-4</v>
      </c>
      <c r="AH75">
        <v>45</v>
      </c>
      <c r="AI75">
        <v>35</v>
      </c>
      <c r="AJ75">
        <v>190</v>
      </c>
      <c r="AK75">
        <v>168</v>
      </c>
      <c r="AL75">
        <v>4.3</v>
      </c>
      <c r="AM75">
        <v>174</v>
      </c>
      <c r="AN75" t="s">
        <v>155</v>
      </c>
      <c r="AO75">
        <v>2</v>
      </c>
      <c r="AP75" s="28">
        <v>0.89250000000000007</v>
      </c>
      <c r="AQ75">
        <v>47.163364000000001</v>
      </c>
      <c r="AR75">
        <v>-88.484363999999999</v>
      </c>
      <c r="AS75">
        <v>316.7</v>
      </c>
      <c r="AT75">
        <v>37.700000000000003</v>
      </c>
      <c r="AU75">
        <v>12</v>
      </c>
      <c r="AV75">
        <v>11</v>
      </c>
      <c r="AW75" t="s">
        <v>238</v>
      </c>
      <c r="AX75">
        <v>1.1000000000000001</v>
      </c>
      <c r="AY75">
        <v>1.5</v>
      </c>
      <c r="AZ75">
        <v>1.9</v>
      </c>
      <c r="BA75">
        <v>14.686999999999999</v>
      </c>
      <c r="BB75">
        <v>11.48</v>
      </c>
      <c r="BC75">
        <v>0.78</v>
      </c>
      <c r="BD75">
        <v>18.893000000000001</v>
      </c>
      <c r="BE75">
        <v>1817.6220000000001</v>
      </c>
      <c r="BF75">
        <v>827.29600000000005</v>
      </c>
      <c r="BG75">
        <v>0.755</v>
      </c>
      <c r="BH75">
        <v>0</v>
      </c>
      <c r="BI75">
        <v>0.755</v>
      </c>
      <c r="BJ75">
        <v>0.59599999999999997</v>
      </c>
      <c r="BK75">
        <v>0</v>
      </c>
      <c r="BL75">
        <v>0.59599999999999997</v>
      </c>
      <c r="BM75">
        <v>12.407999999999999</v>
      </c>
      <c r="BQ75">
        <v>0</v>
      </c>
      <c r="BR75">
        <v>0.46805600000000003</v>
      </c>
      <c r="BS75">
        <v>-5</v>
      </c>
      <c r="BT75">
        <v>5.0000000000000001E-3</v>
      </c>
      <c r="BU75">
        <v>11.438119</v>
      </c>
      <c r="BW75" s="4">
        <f t="shared" ref="BW75:BW138" si="11">BU75*0.2642</f>
        <v>3.0219510397999998</v>
      </c>
      <c r="BX75" t="e">
        <v>#NAME?</v>
      </c>
      <c r="BY75" s="4">
        <f t="shared" ref="BY75:BY138" si="12">BE75*$BU75*0.7718</f>
        <v>16045.858402543294</v>
      </c>
      <c r="BZ75" s="4">
        <f t="shared" ref="BZ75:BZ138" si="13">BF75*$BU75*0.7718</f>
        <v>7303.3196522656835</v>
      </c>
      <c r="CA75" s="4">
        <f t="shared" ref="CA75:CA138" si="14">BJ75*$BU75*0.7718</f>
        <v>5.2614523855432003</v>
      </c>
      <c r="CB75" s="4">
        <f t="shared" ref="CB75:CB138" si="15">BM75*$BU75*0.7718</f>
        <v>109.5370825500336</v>
      </c>
    </row>
    <row r="76" spans="1:80" customFormat="1" x14ac:dyDescent="0.25">
      <c r="A76" s="26">
        <v>43530</v>
      </c>
      <c r="B76" s="29">
        <v>0.68403186342592592</v>
      </c>
      <c r="C76">
        <v>10.45</v>
      </c>
      <c r="D76">
        <v>7.4257999999999997</v>
      </c>
      <c r="E76">
        <v>74258.154506000006</v>
      </c>
      <c r="F76">
        <v>39.299999999999997</v>
      </c>
      <c r="G76">
        <v>0</v>
      </c>
      <c r="H76">
        <v>1916.8</v>
      </c>
      <c r="J76">
        <v>0</v>
      </c>
      <c r="K76">
        <v>0.84150000000000003</v>
      </c>
      <c r="L76">
        <v>8.7940000000000005</v>
      </c>
      <c r="M76">
        <v>6.2489999999999997</v>
      </c>
      <c r="N76">
        <v>33.066499999999998</v>
      </c>
      <c r="O76">
        <v>0</v>
      </c>
      <c r="P76">
        <v>33.1</v>
      </c>
      <c r="Q76">
        <v>26.0992</v>
      </c>
      <c r="R76">
        <v>0</v>
      </c>
      <c r="S76">
        <v>26.1</v>
      </c>
      <c r="T76">
        <v>1916.7811999999999</v>
      </c>
      <c r="W76">
        <v>0</v>
      </c>
      <c r="X76">
        <v>0</v>
      </c>
      <c r="Y76">
        <v>11.7</v>
      </c>
      <c r="Z76">
        <v>857</v>
      </c>
      <c r="AA76">
        <v>843</v>
      </c>
      <c r="AB76">
        <v>846</v>
      </c>
      <c r="AC76">
        <v>90</v>
      </c>
      <c r="AD76">
        <v>18.2</v>
      </c>
      <c r="AE76">
        <v>0.42</v>
      </c>
      <c r="AF76">
        <v>981</v>
      </c>
      <c r="AG76">
        <v>-4</v>
      </c>
      <c r="AH76">
        <v>44.631999999999998</v>
      </c>
      <c r="AI76">
        <v>35</v>
      </c>
      <c r="AJ76">
        <v>190</v>
      </c>
      <c r="AK76">
        <v>168</v>
      </c>
      <c r="AL76">
        <v>4.4000000000000004</v>
      </c>
      <c r="AM76">
        <v>174</v>
      </c>
      <c r="AN76" t="s">
        <v>155</v>
      </c>
      <c r="AO76">
        <v>2</v>
      </c>
      <c r="AP76" s="28">
        <v>0.892511574074074</v>
      </c>
      <c r="AQ76">
        <v>47.163499000000002</v>
      </c>
      <c r="AR76">
        <v>-88.484487000000001</v>
      </c>
      <c r="AS76">
        <v>316.3</v>
      </c>
      <c r="AT76">
        <v>38.4</v>
      </c>
      <c r="AU76">
        <v>12</v>
      </c>
      <c r="AV76">
        <v>12</v>
      </c>
      <c r="AW76" t="s">
        <v>230</v>
      </c>
      <c r="AX76">
        <v>1.1000000000000001</v>
      </c>
      <c r="AY76">
        <v>1.5</v>
      </c>
      <c r="AZ76">
        <v>1.9</v>
      </c>
      <c r="BA76">
        <v>14.686999999999999</v>
      </c>
      <c r="BB76">
        <v>11.52</v>
      </c>
      <c r="BC76">
        <v>0.78</v>
      </c>
      <c r="BD76">
        <v>18.832000000000001</v>
      </c>
      <c r="BE76">
        <v>1822.058</v>
      </c>
      <c r="BF76">
        <v>824.07600000000002</v>
      </c>
      <c r="BG76">
        <v>0.71699999999999997</v>
      </c>
      <c r="BH76">
        <v>0</v>
      </c>
      <c r="BI76">
        <v>0.71699999999999997</v>
      </c>
      <c r="BJ76">
        <v>0.56599999999999995</v>
      </c>
      <c r="BK76">
        <v>0</v>
      </c>
      <c r="BL76">
        <v>0.56599999999999995</v>
      </c>
      <c r="BM76">
        <v>12.6114</v>
      </c>
      <c r="BQ76">
        <v>0</v>
      </c>
      <c r="BR76">
        <v>0.460424</v>
      </c>
      <c r="BS76">
        <v>-5</v>
      </c>
      <c r="BT76">
        <v>5.0000000000000001E-3</v>
      </c>
      <c r="BU76">
        <v>11.251612</v>
      </c>
      <c r="BW76" s="4">
        <f t="shared" si="11"/>
        <v>2.9726758903999997</v>
      </c>
      <c r="BX76" t="e">
        <v>#NAME?</v>
      </c>
      <c r="BY76" s="4">
        <f t="shared" si="12"/>
        <v>15822.740997655414</v>
      </c>
      <c r="BZ76" s="4">
        <f t="shared" si="13"/>
        <v>7156.2711562331615</v>
      </c>
      <c r="CA76" s="4">
        <f t="shared" si="14"/>
        <v>4.9151406841455998</v>
      </c>
      <c r="CB76" s="4">
        <f t="shared" si="15"/>
        <v>109.51732371737424</v>
      </c>
    </row>
    <row r="77" spans="1:80" customFormat="1" x14ac:dyDescent="0.25">
      <c r="A77" s="26">
        <v>43530</v>
      </c>
      <c r="B77" s="29">
        <v>0.68404343750000007</v>
      </c>
      <c r="C77">
        <v>10.45</v>
      </c>
      <c r="D77">
        <v>7.4225000000000003</v>
      </c>
      <c r="E77">
        <v>74225.041876000003</v>
      </c>
      <c r="F77">
        <v>37.700000000000003</v>
      </c>
      <c r="G77">
        <v>0</v>
      </c>
      <c r="H77">
        <v>1934.7</v>
      </c>
      <c r="J77">
        <v>0</v>
      </c>
      <c r="K77">
        <v>0.84160000000000001</v>
      </c>
      <c r="L77">
        <v>8.7942</v>
      </c>
      <c r="M77">
        <v>6.2464000000000004</v>
      </c>
      <c r="N77">
        <v>31.703299999999999</v>
      </c>
      <c r="O77">
        <v>0</v>
      </c>
      <c r="P77">
        <v>31.7</v>
      </c>
      <c r="Q77">
        <v>25.023199999999999</v>
      </c>
      <c r="R77">
        <v>0</v>
      </c>
      <c r="S77">
        <v>25</v>
      </c>
      <c r="T77">
        <v>1934.6762000000001</v>
      </c>
      <c r="W77">
        <v>0</v>
      </c>
      <c r="X77">
        <v>0</v>
      </c>
      <c r="Y77">
        <v>11.7</v>
      </c>
      <c r="Z77">
        <v>858</v>
      </c>
      <c r="AA77">
        <v>843</v>
      </c>
      <c r="AB77">
        <v>845</v>
      </c>
      <c r="AC77">
        <v>90</v>
      </c>
      <c r="AD77">
        <v>18.2</v>
      </c>
      <c r="AE77">
        <v>0.42</v>
      </c>
      <c r="AF77">
        <v>981</v>
      </c>
      <c r="AG77">
        <v>-4</v>
      </c>
      <c r="AH77">
        <v>44</v>
      </c>
      <c r="AI77">
        <v>35</v>
      </c>
      <c r="AJ77">
        <v>190</v>
      </c>
      <c r="AK77">
        <v>168</v>
      </c>
      <c r="AL77">
        <v>4.4000000000000004</v>
      </c>
      <c r="AM77">
        <v>174</v>
      </c>
      <c r="AN77" t="s">
        <v>155</v>
      </c>
      <c r="AO77">
        <v>2</v>
      </c>
      <c r="AP77" s="28">
        <v>0.89252314814814815</v>
      </c>
      <c r="AQ77">
        <v>47.163634000000002</v>
      </c>
      <c r="AR77">
        <v>-88.484611999999998</v>
      </c>
      <c r="AS77">
        <v>316.5</v>
      </c>
      <c r="AT77">
        <v>39</v>
      </c>
      <c r="AU77">
        <v>12</v>
      </c>
      <c r="AV77">
        <v>12</v>
      </c>
      <c r="AW77" t="s">
        <v>230</v>
      </c>
      <c r="AX77">
        <v>1.1000000000000001</v>
      </c>
      <c r="AY77">
        <v>1.5</v>
      </c>
      <c r="AZ77">
        <v>1.9</v>
      </c>
      <c r="BA77">
        <v>14.686999999999999</v>
      </c>
      <c r="BB77">
        <v>11.52</v>
      </c>
      <c r="BC77">
        <v>0.78</v>
      </c>
      <c r="BD77">
        <v>18.827999999999999</v>
      </c>
      <c r="BE77">
        <v>1822.1780000000001</v>
      </c>
      <c r="BF77">
        <v>823.76300000000003</v>
      </c>
      <c r="BG77">
        <v>0.68799999999999994</v>
      </c>
      <c r="BH77">
        <v>0</v>
      </c>
      <c r="BI77">
        <v>0.68799999999999994</v>
      </c>
      <c r="BJ77">
        <v>0.54300000000000004</v>
      </c>
      <c r="BK77">
        <v>0</v>
      </c>
      <c r="BL77">
        <v>0.54300000000000004</v>
      </c>
      <c r="BM77">
        <v>12.7296</v>
      </c>
      <c r="BQ77">
        <v>0</v>
      </c>
      <c r="BR77">
        <v>0.46372799999999997</v>
      </c>
      <c r="BS77">
        <v>-5</v>
      </c>
      <c r="BT77">
        <v>5.0000000000000001E-3</v>
      </c>
      <c r="BU77">
        <v>11.332352999999999</v>
      </c>
      <c r="BW77" s="4">
        <f t="shared" si="11"/>
        <v>2.9940076625999996</v>
      </c>
      <c r="BX77" t="e">
        <v>#NAME?</v>
      </c>
      <c r="BY77" s="4">
        <f t="shared" si="12"/>
        <v>15937.333745906884</v>
      </c>
      <c r="BZ77" s="4">
        <f t="shared" si="13"/>
        <v>7204.8866019288398</v>
      </c>
      <c r="CA77" s="4">
        <f t="shared" si="14"/>
        <v>4.7492463546522004</v>
      </c>
      <c r="CB77" s="4">
        <f t="shared" si="15"/>
        <v>111.33702835392384</v>
      </c>
    </row>
    <row r="78" spans="1:80" customFormat="1" x14ac:dyDescent="0.25">
      <c r="A78" s="26">
        <v>43530</v>
      </c>
      <c r="B78" s="29">
        <v>0.684055011574074</v>
      </c>
      <c r="C78">
        <v>10.45</v>
      </c>
      <c r="D78">
        <v>7.4560000000000004</v>
      </c>
      <c r="E78">
        <v>74560.184255</v>
      </c>
      <c r="F78">
        <v>36.4</v>
      </c>
      <c r="G78">
        <v>0</v>
      </c>
      <c r="H78">
        <v>1942.9</v>
      </c>
      <c r="J78">
        <v>0</v>
      </c>
      <c r="K78">
        <v>0.84130000000000005</v>
      </c>
      <c r="L78">
        <v>8.7911000000000001</v>
      </c>
      <c r="M78">
        <v>6.2724000000000002</v>
      </c>
      <c r="N78">
        <v>30.647400000000001</v>
      </c>
      <c r="O78">
        <v>0</v>
      </c>
      <c r="P78">
        <v>30.6</v>
      </c>
      <c r="Q78">
        <v>24.1831</v>
      </c>
      <c r="R78">
        <v>0</v>
      </c>
      <c r="S78">
        <v>24.2</v>
      </c>
      <c r="T78">
        <v>1942.9113</v>
      </c>
      <c r="W78">
        <v>0</v>
      </c>
      <c r="X78">
        <v>0</v>
      </c>
      <c r="Y78">
        <v>11.7</v>
      </c>
      <c r="Z78">
        <v>857</v>
      </c>
      <c r="AA78">
        <v>843</v>
      </c>
      <c r="AB78">
        <v>846</v>
      </c>
      <c r="AC78">
        <v>89.6</v>
      </c>
      <c r="AD78">
        <v>18.13</v>
      </c>
      <c r="AE78">
        <v>0.42</v>
      </c>
      <c r="AF78">
        <v>981</v>
      </c>
      <c r="AG78">
        <v>-4</v>
      </c>
      <c r="AH78">
        <v>44</v>
      </c>
      <c r="AI78">
        <v>35</v>
      </c>
      <c r="AJ78">
        <v>190</v>
      </c>
      <c r="AK78">
        <v>168</v>
      </c>
      <c r="AL78">
        <v>4.5</v>
      </c>
      <c r="AM78">
        <v>174</v>
      </c>
      <c r="AN78" t="s">
        <v>155</v>
      </c>
      <c r="AO78">
        <v>2</v>
      </c>
      <c r="AP78" s="28">
        <v>0.8925347222222223</v>
      </c>
      <c r="AQ78">
        <v>47.163764</v>
      </c>
      <c r="AR78">
        <v>-88.484751000000003</v>
      </c>
      <c r="AS78">
        <v>316.10000000000002</v>
      </c>
      <c r="AT78">
        <v>39.4</v>
      </c>
      <c r="AU78">
        <v>12</v>
      </c>
      <c r="AV78">
        <v>12</v>
      </c>
      <c r="AW78" t="s">
        <v>230</v>
      </c>
      <c r="AX78">
        <v>1.1956</v>
      </c>
      <c r="AY78">
        <v>1.5955999999999999</v>
      </c>
      <c r="AZ78">
        <v>1.9956</v>
      </c>
      <c r="BA78">
        <v>14.686999999999999</v>
      </c>
      <c r="BB78">
        <v>11.49</v>
      </c>
      <c r="BC78">
        <v>0.78</v>
      </c>
      <c r="BD78">
        <v>18.87</v>
      </c>
      <c r="BE78">
        <v>1818.6969999999999</v>
      </c>
      <c r="BF78">
        <v>825.90099999999995</v>
      </c>
      <c r="BG78">
        <v>0.66400000000000003</v>
      </c>
      <c r="BH78">
        <v>0</v>
      </c>
      <c r="BI78">
        <v>0.66400000000000003</v>
      </c>
      <c r="BJ78">
        <v>0.52400000000000002</v>
      </c>
      <c r="BK78">
        <v>0</v>
      </c>
      <c r="BL78">
        <v>0.52400000000000002</v>
      </c>
      <c r="BM78">
        <v>12.7639</v>
      </c>
      <c r="BQ78">
        <v>0</v>
      </c>
      <c r="BR78">
        <v>0.47184799999999999</v>
      </c>
      <c r="BS78">
        <v>-5</v>
      </c>
      <c r="BT78">
        <v>5.0000000000000001E-3</v>
      </c>
      <c r="BU78">
        <v>11.530786000000001</v>
      </c>
      <c r="BW78" s="4">
        <f t="shared" si="11"/>
        <v>3.0464336612</v>
      </c>
      <c r="BX78" t="e">
        <v>#NAME?</v>
      </c>
      <c r="BY78" s="4">
        <f t="shared" si="12"/>
        <v>16185.422358128857</v>
      </c>
      <c r="BZ78" s="4">
        <f t="shared" si="13"/>
        <v>7350.0734377419549</v>
      </c>
      <c r="CA78" s="4">
        <f t="shared" si="14"/>
        <v>4.6633173726352011</v>
      </c>
      <c r="CB78" s="4">
        <f t="shared" si="15"/>
        <v>113.59182559652372</v>
      </c>
    </row>
    <row r="79" spans="1:80" customFormat="1" x14ac:dyDescent="0.25">
      <c r="A79" s="26">
        <v>43530</v>
      </c>
      <c r="B79" s="29">
        <v>0.68406658564814815</v>
      </c>
      <c r="C79">
        <v>10.448</v>
      </c>
      <c r="D79">
        <v>7.4790000000000001</v>
      </c>
      <c r="E79">
        <v>74790</v>
      </c>
      <c r="F79">
        <v>35.299999999999997</v>
      </c>
      <c r="G79">
        <v>0</v>
      </c>
      <c r="H79">
        <v>1927.3</v>
      </c>
      <c r="J79">
        <v>0</v>
      </c>
      <c r="K79">
        <v>0.84109999999999996</v>
      </c>
      <c r="L79">
        <v>8.7876999999999992</v>
      </c>
      <c r="M79">
        <v>6.2901999999999996</v>
      </c>
      <c r="N79">
        <v>29.702400000000001</v>
      </c>
      <c r="O79">
        <v>0</v>
      </c>
      <c r="P79">
        <v>29.7</v>
      </c>
      <c r="Q79">
        <v>23.4328</v>
      </c>
      <c r="R79">
        <v>0</v>
      </c>
      <c r="S79">
        <v>23.4</v>
      </c>
      <c r="T79">
        <v>1927.3300999999999</v>
      </c>
      <c r="W79">
        <v>0</v>
      </c>
      <c r="X79">
        <v>0</v>
      </c>
      <c r="Y79">
        <v>11.7</v>
      </c>
      <c r="Z79">
        <v>857</v>
      </c>
      <c r="AA79">
        <v>843</v>
      </c>
      <c r="AB79">
        <v>846</v>
      </c>
      <c r="AC79">
        <v>89.4</v>
      </c>
      <c r="AD79">
        <v>18.07</v>
      </c>
      <c r="AE79">
        <v>0.42</v>
      </c>
      <c r="AF79">
        <v>981</v>
      </c>
      <c r="AG79">
        <v>-4</v>
      </c>
      <c r="AH79">
        <v>44</v>
      </c>
      <c r="AI79">
        <v>35</v>
      </c>
      <c r="AJ79">
        <v>190</v>
      </c>
      <c r="AK79">
        <v>168</v>
      </c>
      <c r="AL79">
        <v>4.4000000000000004</v>
      </c>
      <c r="AM79">
        <v>174</v>
      </c>
      <c r="AN79" t="s">
        <v>155</v>
      </c>
      <c r="AO79">
        <v>2</v>
      </c>
      <c r="AP79" s="28">
        <v>0.89254629629629623</v>
      </c>
      <c r="AQ79">
        <v>47.163882999999998</v>
      </c>
      <c r="AR79">
        <v>-88.484910999999997</v>
      </c>
      <c r="AS79">
        <v>316.39999999999998</v>
      </c>
      <c r="AT79">
        <v>39.5</v>
      </c>
      <c r="AU79">
        <v>12</v>
      </c>
      <c r="AV79">
        <v>11</v>
      </c>
      <c r="AW79" t="s">
        <v>239</v>
      </c>
      <c r="AX79">
        <v>1.2</v>
      </c>
      <c r="AY79">
        <v>1.7911999999999999</v>
      </c>
      <c r="AZ79">
        <v>2.1911999999999998</v>
      </c>
      <c r="BA79">
        <v>14.686999999999999</v>
      </c>
      <c r="BB79">
        <v>11.48</v>
      </c>
      <c r="BC79">
        <v>0.78</v>
      </c>
      <c r="BD79">
        <v>18.898</v>
      </c>
      <c r="BE79">
        <v>1816.452</v>
      </c>
      <c r="BF79">
        <v>827.55200000000002</v>
      </c>
      <c r="BG79">
        <v>0.64300000000000002</v>
      </c>
      <c r="BH79">
        <v>0</v>
      </c>
      <c r="BI79">
        <v>0.64300000000000002</v>
      </c>
      <c r="BJ79">
        <v>0.50700000000000001</v>
      </c>
      <c r="BK79">
        <v>0</v>
      </c>
      <c r="BL79">
        <v>0.50700000000000001</v>
      </c>
      <c r="BM79">
        <v>12.6509</v>
      </c>
      <c r="BQ79">
        <v>0</v>
      </c>
      <c r="BR79">
        <v>0.46263199999999999</v>
      </c>
      <c r="BS79">
        <v>-5</v>
      </c>
      <c r="BT79">
        <v>5.0000000000000001E-3</v>
      </c>
      <c r="BU79">
        <v>11.305569999999999</v>
      </c>
      <c r="BW79" s="4">
        <f t="shared" si="11"/>
        <v>2.9869315939999996</v>
      </c>
      <c r="BX79" t="e">
        <v>#NAME?</v>
      </c>
      <c r="BY79" s="4">
        <f t="shared" si="12"/>
        <v>15849.704278410552</v>
      </c>
      <c r="BZ79" s="4">
        <f t="shared" si="13"/>
        <v>7220.9199444891528</v>
      </c>
      <c r="CA79" s="4">
        <f t="shared" si="14"/>
        <v>4.4238989354819998</v>
      </c>
      <c r="CB79" s="4">
        <f t="shared" si="15"/>
        <v>110.3871854889334</v>
      </c>
    </row>
    <row r="80" spans="1:80" customFormat="1" x14ac:dyDescent="0.25">
      <c r="A80" s="26">
        <v>43530</v>
      </c>
      <c r="B80" s="29">
        <v>0.68407815972222219</v>
      </c>
      <c r="C80">
        <v>10.422000000000001</v>
      </c>
      <c r="D80">
        <v>7.4756</v>
      </c>
      <c r="E80">
        <v>74755.897857999997</v>
      </c>
      <c r="F80">
        <v>34.1</v>
      </c>
      <c r="G80">
        <v>-0.1</v>
      </c>
      <c r="H80">
        <v>1895.5</v>
      </c>
      <c r="J80">
        <v>0</v>
      </c>
      <c r="K80">
        <v>0.84130000000000005</v>
      </c>
      <c r="L80">
        <v>8.7684999999999995</v>
      </c>
      <c r="M80">
        <v>6.2892999999999999</v>
      </c>
      <c r="N80">
        <v>28.724699999999999</v>
      </c>
      <c r="O80">
        <v>0</v>
      </c>
      <c r="P80">
        <v>28.7</v>
      </c>
      <c r="Q80">
        <v>22.666</v>
      </c>
      <c r="R80">
        <v>0</v>
      </c>
      <c r="S80">
        <v>22.7</v>
      </c>
      <c r="T80">
        <v>1895.5157999999999</v>
      </c>
      <c r="W80">
        <v>0</v>
      </c>
      <c r="X80">
        <v>0</v>
      </c>
      <c r="Y80">
        <v>11.7</v>
      </c>
      <c r="Z80">
        <v>857</v>
      </c>
      <c r="AA80">
        <v>843</v>
      </c>
      <c r="AB80">
        <v>845</v>
      </c>
      <c r="AC80">
        <v>89.6</v>
      </c>
      <c r="AD80">
        <v>18.13</v>
      </c>
      <c r="AE80">
        <v>0.42</v>
      </c>
      <c r="AF80">
        <v>981</v>
      </c>
      <c r="AG80">
        <v>-4</v>
      </c>
      <c r="AH80">
        <v>44</v>
      </c>
      <c r="AI80">
        <v>35</v>
      </c>
      <c r="AJ80">
        <v>190</v>
      </c>
      <c r="AK80">
        <v>168</v>
      </c>
      <c r="AL80">
        <v>4.4000000000000004</v>
      </c>
      <c r="AM80">
        <v>174.2</v>
      </c>
      <c r="AN80" t="s">
        <v>155</v>
      </c>
      <c r="AO80">
        <v>2</v>
      </c>
      <c r="AP80" s="28">
        <v>0.89255787037037038</v>
      </c>
      <c r="AQ80">
        <v>47.163989999999998</v>
      </c>
      <c r="AR80">
        <v>-88.485086999999993</v>
      </c>
      <c r="AS80">
        <v>316.5</v>
      </c>
      <c r="AT80">
        <v>39.700000000000003</v>
      </c>
      <c r="AU80">
        <v>12</v>
      </c>
      <c r="AV80">
        <v>11</v>
      </c>
      <c r="AW80" t="s">
        <v>239</v>
      </c>
      <c r="AX80">
        <v>1.2956000000000001</v>
      </c>
      <c r="AY80">
        <v>1.0351999999999999</v>
      </c>
      <c r="AZ80">
        <v>2.2000000000000002</v>
      </c>
      <c r="BA80">
        <v>14.686999999999999</v>
      </c>
      <c r="BB80">
        <v>11.5</v>
      </c>
      <c r="BC80">
        <v>0.78</v>
      </c>
      <c r="BD80">
        <v>18.861999999999998</v>
      </c>
      <c r="BE80">
        <v>1815.268</v>
      </c>
      <c r="BF80">
        <v>828.69399999999996</v>
      </c>
      <c r="BG80">
        <v>0.623</v>
      </c>
      <c r="BH80">
        <v>0</v>
      </c>
      <c r="BI80">
        <v>0.623</v>
      </c>
      <c r="BJ80">
        <v>0.49099999999999999</v>
      </c>
      <c r="BK80">
        <v>0</v>
      </c>
      <c r="BL80">
        <v>0.49099999999999999</v>
      </c>
      <c r="BM80">
        <v>12.4611</v>
      </c>
      <c r="BQ80">
        <v>0</v>
      </c>
      <c r="BR80">
        <v>0.47819200000000001</v>
      </c>
      <c r="BS80">
        <v>-5</v>
      </c>
      <c r="BT80">
        <v>5.0000000000000001E-3</v>
      </c>
      <c r="BU80">
        <v>11.685817</v>
      </c>
      <c r="BW80" s="4">
        <f t="shared" si="11"/>
        <v>3.0873928513999997</v>
      </c>
      <c r="BX80" t="e">
        <v>#NAME?</v>
      </c>
      <c r="BY80" s="4">
        <f t="shared" si="12"/>
        <v>16372.108234923242</v>
      </c>
      <c r="BZ80" s="4">
        <f t="shared" si="13"/>
        <v>7474.0852929878574</v>
      </c>
      <c r="CA80" s="4">
        <f t="shared" si="14"/>
        <v>4.4283847582545999</v>
      </c>
      <c r="CB80" s="4">
        <f t="shared" si="15"/>
        <v>112.38807598999266</v>
      </c>
    </row>
    <row r="81" spans="1:80" customFormat="1" x14ac:dyDescent="0.25">
      <c r="A81" s="26">
        <v>43530</v>
      </c>
      <c r="B81" s="29">
        <v>0.68408973379629634</v>
      </c>
      <c r="C81">
        <v>10.42</v>
      </c>
      <c r="D81">
        <v>7.4493</v>
      </c>
      <c r="E81">
        <v>74492.636127999998</v>
      </c>
      <c r="F81">
        <v>33.1</v>
      </c>
      <c r="G81">
        <v>-0.1</v>
      </c>
      <c r="H81">
        <v>1863.4</v>
      </c>
      <c r="J81">
        <v>0</v>
      </c>
      <c r="K81">
        <v>0.84160000000000001</v>
      </c>
      <c r="L81">
        <v>8.77</v>
      </c>
      <c r="M81">
        <v>6.2697000000000003</v>
      </c>
      <c r="N81">
        <v>27.878699999999998</v>
      </c>
      <c r="O81">
        <v>0</v>
      </c>
      <c r="P81">
        <v>27.9</v>
      </c>
      <c r="Q81">
        <v>21.9879</v>
      </c>
      <c r="R81">
        <v>0</v>
      </c>
      <c r="S81">
        <v>22</v>
      </c>
      <c r="T81">
        <v>1863.3696</v>
      </c>
      <c r="W81">
        <v>0</v>
      </c>
      <c r="X81">
        <v>0</v>
      </c>
      <c r="Y81">
        <v>11.7</v>
      </c>
      <c r="Z81">
        <v>857</v>
      </c>
      <c r="AA81">
        <v>842</v>
      </c>
      <c r="AB81">
        <v>844</v>
      </c>
      <c r="AC81">
        <v>89</v>
      </c>
      <c r="AD81">
        <v>18</v>
      </c>
      <c r="AE81">
        <v>0.41</v>
      </c>
      <c r="AF81">
        <v>981</v>
      </c>
      <c r="AG81">
        <v>-4</v>
      </c>
      <c r="AH81">
        <v>44</v>
      </c>
      <c r="AI81">
        <v>35</v>
      </c>
      <c r="AJ81">
        <v>190</v>
      </c>
      <c r="AK81">
        <v>168</v>
      </c>
      <c r="AL81">
        <v>4.5</v>
      </c>
      <c r="AM81">
        <v>174.9</v>
      </c>
      <c r="AN81" t="s">
        <v>155</v>
      </c>
      <c r="AO81">
        <v>2</v>
      </c>
      <c r="AP81" s="28">
        <v>0.89256944444444442</v>
      </c>
      <c r="AQ81">
        <v>47.164081000000003</v>
      </c>
      <c r="AR81">
        <v>-88.485280000000003</v>
      </c>
      <c r="AS81">
        <v>316.60000000000002</v>
      </c>
      <c r="AT81">
        <v>39.5</v>
      </c>
      <c r="AU81">
        <v>12</v>
      </c>
      <c r="AV81">
        <v>11</v>
      </c>
      <c r="AW81" t="s">
        <v>239</v>
      </c>
      <c r="AX81">
        <v>1.3956</v>
      </c>
      <c r="AY81">
        <v>1.1912</v>
      </c>
      <c r="AZ81">
        <v>2.2955999999999999</v>
      </c>
      <c r="BA81">
        <v>14.686999999999999</v>
      </c>
      <c r="BB81">
        <v>11.52</v>
      </c>
      <c r="BC81">
        <v>0.78</v>
      </c>
      <c r="BD81">
        <v>18.814</v>
      </c>
      <c r="BE81">
        <v>1818.1279999999999</v>
      </c>
      <c r="BF81">
        <v>827.27</v>
      </c>
      <c r="BG81">
        <v>0.60499999999999998</v>
      </c>
      <c r="BH81">
        <v>0</v>
      </c>
      <c r="BI81">
        <v>0.60499999999999998</v>
      </c>
      <c r="BJ81">
        <v>0.47699999999999998</v>
      </c>
      <c r="BK81">
        <v>0</v>
      </c>
      <c r="BL81">
        <v>0.47699999999999998</v>
      </c>
      <c r="BM81">
        <v>12.266999999999999</v>
      </c>
      <c r="BQ81">
        <v>0</v>
      </c>
      <c r="BR81">
        <v>0.48355199999999998</v>
      </c>
      <c r="BS81">
        <v>-5</v>
      </c>
      <c r="BT81">
        <v>5.0000000000000001E-3</v>
      </c>
      <c r="BU81">
        <v>11.816801999999999</v>
      </c>
      <c r="BW81" s="4">
        <f t="shared" si="11"/>
        <v>3.1219990883999995</v>
      </c>
      <c r="BX81" t="e">
        <v>#NAME?</v>
      </c>
      <c r="BY81" s="4">
        <f t="shared" si="12"/>
        <v>16581.705137181099</v>
      </c>
      <c r="BZ81" s="4">
        <f t="shared" si="13"/>
        <v>7544.8742931387715</v>
      </c>
      <c r="CA81" s="4">
        <f t="shared" si="14"/>
        <v>4.3503391127772</v>
      </c>
      <c r="CB81" s="4">
        <f t="shared" si="15"/>
        <v>111.8775888814212</v>
      </c>
    </row>
    <row r="82" spans="1:80" customFormat="1" x14ac:dyDescent="0.25">
      <c r="A82" s="26">
        <v>43530</v>
      </c>
      <c r="B82" s="29">
        <v>0.68410130787037027</v>
      </c>
      <c r="C82">
        <v>10.609</v>
      </c>
      <c r="D82">
        <v>7.2115999999999998</v>
      </c>
      <c r="E82">
        <v>72115.799480999995</v>
      </c>
      <c r="F82">
        <v>32.299999999999997</v>
      </c>
      <c r="G82">
        <v>-0.1</v>
      </c>
      <c r="H82">
        <v>1835.2</v>
      </c>
      <c r="J82">
        <v>0</v>
      </c>
      <c r="K82">
        <v>0.84250000000000003</v>
      </c>
      <c r="L82">
        <v>8.9377999999999993</v>
      </c>
      <c r="M82">
        <v>6.0758000000000001</v>
      </c>
      <c r="N82">
        <v>27.182200000000002</v>
      </c>
      <c r="O82">
        <v>0</v>
      </c>
      <c r="P82">
        <v>27.2</v>
      </c>
      <c r="Q82">
        <v>21.438600000000001</v>
      </c>
      <c r="R82">
        <v>0</v>
      </c>
      <c r="S82">
        <v>21.4</v>
      </c>
      <c r="T82">
        <v>1835.2098000000001</v>
      </c>
      <c r="W82">
        <v>0</v>
      </c>
      <c r="X82">
        <v>0</v>
      </c>
      <c r="Y82">
        <v>11.7</v>
      </c>
      <c r="Z82">
        <v>857</v>
      </c>
      <c r="AA82">
        <v>843</v>
      </c>
      <c r="AB82">
        <v>844</v>
      </c>
      <c r="AC82">
        <v>89</v>
      </c>
      <c r="AD82">
        <v>18</v>
      </c>
      <c r="AE82">
        <v>0.41</v>
      </c>
      <c r="AF82">
        <v>981</v>
      </c>
      <c r="AG82">
        <v>-4</v>
      </c>
      <c r="AH82">
        <v>44</v>
      </c>
      <c r="AI82">
        <v>35</v>
      </c>
      <c r="AJ82">
        <v>190</v>
      </c>
      <c r="AK82">
        <v>168</v>
      </c>
      <c r="AL82">
        <v>4.5</v>
      </c>
      <c r="AM82">
        <v>175.7</v>
      </c>
      <c r="AN82" t="s">
        <v>155</v>
      </c>
      <c r="AO82">
        <v>2</v>
      </c>
      <c r="AP82" s="28">
        <v>0.89258101851851857</v>
      </c>
      <c r="AQ82">
        <v>47.164158999999998</v>
      </c>
      <c r="AR82">
        <v>-88.485485999999995</v>
      </c>
      <c r="AS82">
        <v>316.3</v>
      </c>
      <c r="AT82">
        <v>39.4</v>
      </c>
      <c r="AU82">
        <v>12</v>
      </c>
      <c r="AV82">
        <v>11</v>
      </c>
      <c r="AW82" t="s">
        <v>239</v>
      </c>
      <c r="AX82">
        <v>1.4</v>
      </c>
      <c r="AY82">
        <v>1.2</v>
      </c>
      <c r="AZ82">
        <v>2.2999999999999998</v>
      </c>
      <c r="BA82">
        <v>14.686999999999999</v>
      </c>
      <c r="BB82">
        <v>11.59</v>
      </c>
      <c r="BC82">
        <v>0.79</v>
      </c>
      <c r="BD82">
        <v>18.693000000000001</v>
      </c>
      <c r="BE82">
        <v>1856.451</v>
      </c>
      <c r="BF82">
        <v>803.21900000000005</v>
      </c>
      <c r="BG82">
        <v>0.59099999999999997</v>
      </c>
      <c r="BH82">
        <v>0</v>
      </c>
      <c r="BI82">
        <v>0.59099999999999997</v>
      </c>
      <c r="BJ82">
        <v>0.46600000000000003</v>
      </c>
      <c r="BK82">
        <v>0</v>
      </c>
      <c r="BL82">
        <v>0.46600000000000003</v>
      </c>
      <c r="BM82">
        <v>12.1046</v>
      </c>
      <c r="BQ82">
        <v>0</v>
      </c>
      <c r="BR82">
        <v>0.44131999999999999</v>
      </c>
      <c r="BS82">
        <v>-5</v>
      </c>
      <c r="BT82">
        <v>5.0000000000000001E-3</v>
      </c>
      <c r="BU82">
        <v>10.784758</v>
      </c>
      <c r="BW82" s="4">
        <f t="shared" si="11"/>
        <v>2.8493330636</v>
      </c>
      <c r="BX82" t="e">
        <v>#NAME?</v>
      </c>
      <c r="BY82" s="4">
        <f t="shared" si="12"/>
        <v>15452.497050463604</v>
      </c>
      <c r="BZ82" s="4">
        <f t="shared" si="13"/>
        <v>6685.7348932863451</v>
      </c>
      <c r="CA82" s="4">
        <f t="shared" si="14"/>
        <v>3.8788331205704005</v>
      </c>
      <c r="CB82" s="4">
        <f t="shared" si="15"/>
        <v>100.75477122587223</v>
      </c>
    </row>
    <row r="83" spans="1:80" customFormat="1" x14ac:dyDescent="0.25">
      <c r="A83" s="26">
        <v>43530</v>
      </c>
      <c r="B83" s="29">
        <v>0.68411288194444442</v>
      </c>
      <c r="C83">
        <v>11.291</v>
      </c>
      <c r="D83">
        <v>6.2073999999999998</v>
      </c>
      <c r="E83">
        <v>62074.059161999998</v>
      </c>
      <c r="F83">
        <v>31.5</v>
      </c>
      <c r="G83">
        <v>-0.1</v>
      </c>
      <c r="H83">
        <v>1773.3</v>
      </c>
      <c r="J83">
        <v>0</v>
      </c>
      <c r="K83">
        <v>0.8468</v>
      </c>
      <c r="L83">
        <v>9.5609999999999999</v>
      </c>
      <c r="M83">
        <v>5.2565</v>
      </c>
      <c r="N83">
        <v>26.661100000000001</v>
      </c>
      <c r="O83">
        <v>0</v>
      </c>
      <c r="P83">
        <v>26.7</v>
      </c>
      <c r="Q83">
        <v>21.0276</v>
      </c>
      <c r="R83">
        <v>0</v>
      </c>
      <c r="S83">
        <v>21</v>
      </c>
      <c r="T83">
        <v>1773.3046999999999</v>
      </c>
      <c r="W83">
        <v>0</v>
      </c>
      <c r="X83">
        <v>0</v>
      </c>
      <c r="Y83">
        <v>11.7</v>
      </c>
      <c r="Z83">
        <v>857</v>
      </c>
      <c r="AA83">
        <v>843</v>
      </c>
      <c r="AB83">
        <v>844</v>
      </c>
      <c r="AC83">
        <v>89</v>
      </c>
      <c r="AD83">
        <v>18</v>
      </c>
      <c r="AE83">
        <v>0.41</v>
      </c>
      <c r="AF83">
        <v>981</v>
      </c>
      <c r="AG83">
        <v>-4</v>
      </c>
      <c r="AH83">
        <v>44</v>
      </c>
      <c r="AI83">
        <v>35</v>
      </c>
      <c r="AJ83">
        <v>190</v>
      </c>
      <c r="AK83">
        <v>168</v>
      </c>
      <c r="AL83">
        <v>4.5</v>
      </c>
      <c r="AM83">
        <v>175.8</v>
      </c>
      <c r="AN83" t="s">
        <v>155</v>
      </c>
      <c r="AO83">
        <v>2</v>
      </c>
      <c r="AP83" s="28">
        <v>0.89259259259259249</v>
      </c>
      <c r="AQ83">
        <v>47.16422</v>
      </c>
      <c r="AR83">
        <v>-88.485701000000006</v>
      </c>
      <c r="AS83">
        <v>316</v>
      </c>
      <c r="AT83">
        <v>39.4</v>
      </c>
      <c r="AU83">
        <v>12</v>
      </c>
      <c r="AV83">
        <v>11</v>
      </c>
      <c r="AW83" t="s">
        <v>239</v>
      </c>
      <c r="AX83">
        <v>1.5911999999999999</v>
      </c>
      <c r="AY83">
        <v>1.4867999999999999</v>
      </c>
      <c r="AZ83">
        <v>2.5868000000000002</v>
      </c>
      <c r="BA83">
        <v>14.686999999999999</v>
      </c>
      <c r="BB83">
        <v>11.93</v>
      </c>
      <c r="BC83">
        <v>0.81</v>
      </c>
      <c r="BD83">
        <v>18.09</v>
      </c>
      <c r="BE83">
        <v>2012.779</v>
      </c>
      <c r="BF83">
        <v>704.31299999999999</v>
      </c>
      <c r="BG83">
        <v>0.58799999999999997</v>
      </c>
      <c r="BH83">
        <v>0</v>
      </c>
      <c r="BI83">
        <v>0.58799999999999997</v>
      </c>
      <c r="BJ83">
        <v>0.46400000000000002</v>
      </c>
      <c r="BK83">
        <v>0</v>
      </c>
      <c r="BL83">
        <v>0.46400000000000002</v>
      </c>
      <c r="BM83">
        <v>11.8546</v>
      </c>
      <c r="BQ83">
        <v>0</v>
      </c>
      <c r="BR83">
        <v>0.37796000000000002</v>
      </c>
      <c r="BS83">
        <v>-5</v>
      </c>
      <c r="BT83">
        <v>5.0000000000000001E-3</v>
      </c>
      <c r="BU83">
        <v>9.2363979999999994</v>
      </c>
      <c r="BW83" s="4">
        <f t="shared" si="11"/>
        <v>2.4402563516</v>
      </c>
      <c r="BX83" t="e">
        <v>#NAME?</v>
      </c>
      <c r="BY83" s="4">
        <f t="shared" si="12"/>
        <v>14348.400996406417</v>
      </c>
      <c r="BZ83" s="4">
        <f t="shared" si="13"/>
        <v>5020.8022594542126</v>
      </c>
      <c r="CA83" s="4">
        <f t="shared" si="14"/>
        <v>3.3076945170496002</v>
      </c>
      <c r="CB83" s="4">
        <f t="shared" si="15"/>
        <v>84.507317719431441</v>
      </c>
    </row>
    <row r="84" spans="1:80" customFormat="1" x14ac:dyDescent="0.25">
      <c r="A84" s="26">
        <v>43530</v>
      </c>
      <c r="B84" s="29">
        <v>0.68412445601851857</v>
      </c>
      <c r="C84">
        <v>12.423</v>
      </c>
      <c r="D84">
        <v>4.0067000000000004</v>
      </c>
      <c r="E84">
        <v>40066.938111000003</v>
      </c>
      <c r="F84">
        <v>30.9</v>
      </c>
      <c r="G84">
        <v>-0.1</v>
      </c>
      <c r="H84">
        <v>1664.1</v>
      </c>
      <c r="J84">
        <v>0</v>
      </c>
      <c r="K84">
        <v>0.85840000000000005</v>
      </c>
      <c r="L84">
        <v>10.663399999999999</v>
      </c>
      <c r="M84">
        <v>3.4392</v>
      </c>
      <c r="N84">
        <v>26.4925</v>
      </c>
      <c r="O84">
        <v>0</v>
      </c>
      <c r="P84">
        <v>26.5</v>
      </c>
      <c r="Q84">
        <v>20.894600000000001</v>
      </c>
      <c r="R84">
        <v>0</v>
      </c>
      <c r="S84">
        <v>20.9</v>
      </c>
      <c r="T84">
        <v>1664.0685000000001</v>
      </c>
      <c r="W84">
        <v>0</v>
      </c>
      <c r="X84">
        <v>0</v>
      </c>
      <c r="Y84">
        <v>11.7</v>
      </c>
      <c r="Z84">
        <v>856</v>
      </c>
      <c r="AA84">
        <v>843</v>
      </c>
      <c r="AB84">
        <v>845</v>
      </c>
      <c r="AC84">
        <v>89</v>
      </c>
      <c r="AD84">
        <v>18</v>
      </c>
      <c r="AE84">
        <v>0.41</v>
      </c>
      <c r="AF84">
        <v>981</v>
      </c>
      <c r="AG84">
        <v>-4</v>
      </c>
      <c r="AH84">
        <v>44</v>
      </c>
      <c r="AI84">
        <v>35</v>
      </c>
      <c r="AJ84">
        <v>190</v>
      </c>
      <c r="AK84">
        <v>168</v>
      </c>
      <c r="AL84">
        <v>4.5</v>
      </c>
      <c r="AM84">
        <v>175.4</v>
      </c>
      <c r="AN84" t="s">
        <v>155</v>
      </c>
      <c r="AO84">
        <v>2</v>
      </c>
      <c r="AP84" s="28">
        <v>0.89260416666666664</v>
      </c>
      <c r="AQ84">
        <v>47.164292000000003</v>
      </c>
      <c r="AR84">
        <v>-88.485911000000002</v>
      </c>
      <c r="AS84">
        <v>315.8</v>
      </c>
      <c r="AT84">
        <v>39.700000000000003</v>
      </c>
      <c r="AU84">
        <v>12</v>
      </c>
      <c r="AV84">
        <v>11</v>
      </c>
      <c r="AW84" t="s">
        <v>239</v>
      </c>
      <c r="AX84">
        <v>1.6</v>
      </c>
      <c r="AY84">
        <v>1.5955999999999999</v>
      </c>
      <c r="AZ84">
        <v>2.6956000000000002</v>
      </c>
      <c r="BA84">
        <v>14.686999999999999</v>
      </c>
      <c r="BB84">
        <v>12.96</v>
      </c>
      <c r="BC84">
        <v>0.88</v>
      </c>
      <c r="BD84">
        <v>16.501000000000001</v>
      </c>
      <c r="BE84">
        <v>2359.4119999999998</v>
      </c>
      <c r="BF84">
        <v>484.334</v>
      </c>
      <c r="BG84">
        <v>0.61399999999999999</v>
      </c>
      <c r="BH84">
        <v>0</v>
      </c>
      <c r="BI84">
        <v>0.61399999999999999</v>
      </c>
      <c r="BJ84">
        <v>0.48399999999999999</v>
      </c>
      <c r="BK84">
        <v>0</v>
      </c>
      <c r="BL84">
        <v>0.48399999999999999</v>
      </c>
      <c r="BM84">
        <v>11.6921</v>
      </c>
      <c r="BQ84">
        <v>0</v>
      </c>
      <c r="BR84">
        <v>0.23735500000000001</v>
      </c>
      <c r="BS84">
        <v>-5</v>
      </c>
      <c r="BT84">
        <v>5.0000000000000001E-3</v>
      </c>
      <c r="BU84">
        <v>5.8003539999999996</v>
      </c>
      <c r="BW84" s="4">
        <f t="shared" si="11"/>
        <v>1.5324535267999999</v>
      </c>
      <c r="BX84" t="e">
        <v>#NAME?</v>
      </c>
      <c r="BY84" s="4">
        <f t="shared" si="12"/>
        <v>10562.410885220286</v>
      </c>
      <c r="BZ84" s="4">
        <f t="shared" si="13"/>
        <v>2168.2244193393449</v>
      </c>
      <c r="CA84" s="4">
        <f t="shared" si="14"/>
        <v>2.1667291971247997</v>
      </c>
      <c r="CB84" s="4">
        <f t="shared" si="15"/>
        <v>52.342178606824113</v>
      </c>
    </row>
    <row r="85" spans="1:80" customFormat="1" x14ac:dyDescent="0.25">
      <c r="A85" s="26">
        <v>43530</v>
      </c>
      <c r="B85" s="29">
        <v>0.68413603009259261</v>
      </c>
      <c r="C85">
        <v>13.483000000000001</v>
      </c>
      <c r="D85">
        <v>1.8815</v>
      </c>
      <c r="E85">
        <v>18814.941568999999</v>
      </c>
      <c r="F85">
        <v>30.2</v>
      </c>
      <c r="G85">
        <v>-0.1</v>
      </c>
      <c r="H85">
        <v>1346.8</v>
      </c>
      <c r="J85">
        <v>0</v>
      </c>
      <c r="K85">
        <v>0.86939999999999995</v>
      </c>
      <c r="L85">
        <v>11.7219</v>
      </c>
      <c r="M85">
        <v>1.6357999999999999</v>
      </c>
      <c r="N85">
        <v>26.293399999999998</v>
      </c>
      <c r="O85">
        <v>0</v>
      </c>
      <c r="P85">
        <v>26.3</v>
      </c>
      <c r="Q85">
        <v>20.7376</v>
      </c>
      <c r="R85">
        <v>0</v>
      </c>
      <c r="S85">
        <v>20.7</v>
      </c>
      <c r="T85">
        <v>1346.8427999999999</v>
      </c>
      <c r="W85">
        <v>0</v>
      </c>
      <c r="X85">
        <v>0</v>
      </c>
      <c r="Y85">
        <v>11.7</v>
      </c>
      <c r="Z85">
        <v>857</v>
      </c>
      <c r="AA85">
        <v>843</v>
      </c>
      <c r="AB85">
        <v>845</v>
      </c>
      <c r="AC85">
        <v>89</v>
      </c>
      <c r="AD85">
        <v>18</v>
      </c>
      <c r="AE85">
        <v>0.41</v>
      </c>
      <c r="AF85">
        <v>981</v>
      </c>
      <c r="AG85">
        <v>-4</v>
      </c>
      <c r="AH85">
        <v>44</v>
      </c>
      <c r="AI85">
        <v>35</v>
      </c>
      <c r="AJ85">
        <v>190</v>
      </c>
      <c r="AK85">
        <v>168</v>
      </c>
      <c r="AL85">
        <v>4.5</v>
      </c>
      <c r="AM85">
        <v>175.1</v>
      </c>
      <c r="AN85" t="s">
        <v>155</v>
      </c>
      <c r="AO85">
        <v>2</v>
      </c>
      <c r="AP85" s="28">
        <v>0.89261574074074079</v>
      </c>
      <c r="AQ85">
        <v>47.164357000000003</v>
      </c>
      <c r="AR85">
        <v>-88.486119000000002</v>
      </c>
      <c r="AS85">
        <v>315.7</v>
      </c>
      <c r="AT85">
        <v>39.4</v>
      </c>
      <c r="AU85">
        <v>12</v>
      </c>
      <c r="AV85">
        <v>11</v>
      </c>
      <c r="AW85" t="s">
        <v>239</v>
      </c>
      <c r="AX85">
        <v>1.6</v>
      </c>
      <c r="AY85">
        <v>1.6956</v>
      </c>
      <c r="AZ85">
        <v>2.7</v>
      </c>
      <c r="BA85">
        <v>14.686999999999999</v>
      </c>
      <c r="BB85">
        <v>14.11</v>
      </c>
      <c r="BC85">
        <v>0.96</v>
      </c>
      <c r="BD85">
        <v>15.022</v>
      </c>
      <c r="BE85">
        <v>2743.4229999999998</v>
      </c>
      <c r="BF85">
        <v>243.666</v>
      </c>
      <c r="BG85">
        <v>0.64400000000000002</v>
      </c>
      <c r="BH85">
        <v>0</v>
      </c>
      <c r="BI85">
        <v>0.64400000000000002</v>
      </c>
      <c r="BJ85">
        <v>0.50800000000000001</v>
      </c>
      <c r="BK85">
        <v>0</v>
      </c>
      <c r="BL85">
        <v>0.50800000000000001</v>
      </c>
      <c r="BM85">
        <v>10.0098</v>
      </c>
      <c r="BQ85">
        <v>0</v>
      </c>
      <c r="BR85">
        <v>0.165469</v>
      </c>
      <c r="BS85">
        <v>-5</v>
      </c>
      <c r="BT85">
        <v>5.0000000000000001E-3</v>
      </c>
      <c r="BU85">
        <v>4.04366</v>
      </c>
      <c r="BW85" s="4">
        <f t="shared" si="11"/>
        <v>1.0683349719999999</v>
      </c>
      <c r="BX85" t="e">
        <v>#NAME?</v>
      </c>
      <c r="BY85" s="4">
        <f t="shared" si="12"/>
        <v>8561.9400288253237</v>
      </c>
      <c r="BZ85" s="4">
        <f t="shared" si="13"/>
        <v>760.456436744808</v>
      </c>
      <c r="CA85" s="4">
        <f t="shared" si="14"/>
        <v>1.5854155683040001</v>
      </c>
      <c r="CB85" s="4">
        <f t="shared" si="15"/>
        <v>31.239552668522403</v>
      </c>
    </row>
    <row r="86" spans="1:80" customFormat="1" x14ac:dyDescent="0.25">
      <c r="A86" s="26">
        <v>43530</v>
      </c>
      <c r="B86" s="29">
        <v>0.68414760416666665</v>
      </c>
      <c r="C86">
        <v>14.01</v>
      </c>
      <c r="D86">
        <v>0.71079999999999999</v>
      </c>
      <c r="E86">
        <v>7108.3896100000002</v>
      </c>
      <c r="F86">
        <v>29.5</v>
      </c>
      <c r="G86">
        <v>-0.1</v>
      </c>
      <c r="H86">
        <v>907.4</v>
      </c>
      <c r="J86">
        <v>0</v>
      </c>
      <c r="K86">
        <v>0.87590000000000001</v>
      </c>
      <c r="L86">
        <v>12.2721</v>
      </c>
      <c r="M86">
        <v>0.62260000000000004</v>
      </c>
      <c r="N86">
        <v>25.8079</v>
      </c>
      <c r="O86">
        <v>0</v>
      </c>
      <c r="P86">
        <v>25.8</v>
      </c>
      <c r="Q86">
        <v>20.354700000000001</v>
      </c>
      <c r="R86">
        <v>0</v>
      </c>
      <c r="S86">
        <v>20.399999999999999</v>
      </c>
      <c r="T86">
        <v>907.42499999999995</v>
      </c>
      <c r="W86">
        <v>0</v>
      </c>
      <c r="X86">
        <v>0</v>
      </c>
      <c r="Y86">
        <v>11.8</v>
      </c>
      <c r="Z86">
        <v>857</v>
      </c>
      <c r="AA86">
        <v>842</v>
      </c>
      <c r="AB86">
        <v>844</v>
      </c>
      <c r="AC86">
        <v>89</v>
      </c>
      <c r="AD86">
        <v>18</v>
      </c>
      <c r="AE86">
        <v>0.41</v>
      </c>
      <c r="AF86">
        <v>981</v>
      </c>
      <c r="AG86">
        <v>-4</v>
      </c>
      <c r="AH86">
        <v>44</v>
      </c>
      <c r="AI86">
        <v>35</v>
      </c>
      <c r="AJ86">
        <v>190</v>
      </c>
      <c r="AK86">
        <v>168.4</v>
      </c>
      <c r="AL86">
        <v>4.5</v>
      </c>
      <c r="AM86">
        <v>174.7</v>
      </c>
      <c r="AN86" t="s">
        <v>155</v>
      </c>
      <c r="AO86">
        <v>2</v>
      </c>
      <c r="AP86" s="28">
        <v>0.89262731481481483</v>
      </c>
      <c r="AQ86">
        <v>47.164400999999998</v>
      </c>
      <c r="AR86">
        <v>-88.486331000000007</v>
      </c>
      <c r="AS86">
        <v>315.5</v>
      </c>
      <c r="AT86">
        <v>38.299999999999997</v>
      </c>
      <c r="AU86">
        <v>12</v>
      </c>
      <c r="AV86">
        <v>11</v>
      </c>
      <c r="AW86" t="s">
        <v>239</v>
      </c>
      <c r="AX86">
        <v>1.6956</v>
      </c>
      <c r="AY86">
        <v>1.7956000000000001</v>
      </c>
      <c r="AZ86">
        <v>2.7955999999999999</v>
      </c>
      <c r="BA86">
        <v>14.686999999999999</v>
      </c>
      <c r="BB86">
        <v>14.89</v>
      </c>
      <c r="BC86">
        <v>1.01</v>
      </c>
      <c r="BD86">
        <v>14.164</v>
      </c>
      <c r="BE86">
        <v>2984.6950000000002</v>
      </c>
      <c r="BF86">
        <v>96.382000000000005</v>
      </c>
      <c r="BG86">
        <v>0.65700000000000003</v>
      </c>
      <c r="BH86">
        <v>0</v>
      </c>
      <c r="BI86">
        <v>0.65700000000000003</v>
      </c>
      <c r="BJ86">
        <v>0.51800000000000002</v>
      </c>
      <c r="BK86">
        <v>0</v>
      </c>
      <c r="BL86">
        <v>0.51800000000000002</v>
      </c>
      <c r="BM86">
        <v>7.0082000000000004</v>
      </c>
      <c r="BQ86">
        <v>0</v>
      </c>
      <c r="BR86">
        <v>0.16505600000000001</v>
      </c>
      <c r="BS86">
        <v>-5</v>
      </c>
      <c r="BT86">
        <v>5.0000000000000001E-3</v>
      </c>
      <c r="BU86">
        <v>4.0335559999999999</v>
      </c>
      <c r="BW86" s="4">
        <f t="shared" si="11"/>
        <v>1.0656654952</v>
      </c>
      <c r="BX86" t="e">
        <v>#NAME?</v>
      </c>
      <c r="BY86" s="4">
        <f t="shared" si="12"/>
        <v>9291.6495895391563</v>
      </c>
      <c r="BZ86" s="4">
        <f t="shared" si="13"/>
        <v>300.04666163174562</v>
      </c>
      <c r="CA86" s="4">
        <f t="shared" si="14"/>
        <v>1.6125850337743999</v>
      </c>
      <c r="CB86" s="4">
        <f t="shared" si="15"/>
        <v>21.817217053470561</v>
      </c>
    </row>
    <row r="87" spans="1:80" customFormat="1" x14ac:dyDescent="0.25">
      <c r="A87" s="26">
        <v>43530</v>
      </c>
      <c r="B87" s="29">
        <v>0.68415917824074068</v>
      </c>
      <c r="C87">
        <v>14.358000000000001</v>
      </c>
      <c r="D87">
        <v>0.36730000000000002</v>
      </c>
      <c r="E87">
        <v>3672.639467</v>
      </c>
      <c r="F87">
        <v>31.1</v>
      </c>
      <c r="G87">
        <v>-0.1</v>
      </c>
      <c r="H87">
        <v>621.4</v>
      </c>
      <c r="J87">
        <v>0</v>
      </c>
      <c r="K87">
        <v>0.87649999999999995</v>
      </c>
      <c r="L87">
        <v>12.585100000000001</v>
      </c>
      <c r="M87">
        <v>0.32190000000000002</v>
      </c>
      <c r="N87">
        <v>27.266200000000001</v>
      </c>
      <c r="O87">
        <v>0</v>
      </c>
      <c r="P87">
        <v>27.3</v>
      </c>
      <c r="Q87">
        <v>21.504899999999999</v>
      </c>
      <c r="R87">
        <v>0</v>
      </c>
      <c r="S87">
        <v>21.5</v>
      </c>
      <c r="T87">
        <v>621.35590000000002</v>
      </c>
      <c r="W87">
        <v>0</v>
      </c>
      <c r="X87">
        <v>0</v>
      </c>
      <c r="Y87">
        <v>11.7</v>
      </c>
      <c r="Z87">
        <v>856</v>
      </c>
      <c r="AA87">
        <v>841</v>
      </c>
      <c r="AB87">
        <v>844</v>
      </c>
      <c r="AC87">
        <v>89</v>
      </c>
      <c r="AD87">
        <v>18</v>
      </c>
      <c r="AE87">
        <v>0.41</v>
      </c>
      <c r="AF87">
        <v>981</v>
      </c>
      <c r="AG87">
        <v>-4</v>
      </c>
      <c r="AH87">
        <v>44</v>
      </c>
      <c r="AI87">
        <v>35</v>
      </c>
      <c r="AJ87">
        <v>190</v>
      </c>
      <c r="AK87">
        <v>168.6</v>
      </c>
      <c r="AL87">
        <v>4.4000000000000004</v>
      </c>
      <c r="AM87">
        <v>174.3</v>
      </c>
      <c r="AN87" t="s">
        <v>155</v>
      </c>
      <c r="AO87">
        <v>2</v>
      </c>
      <c r="AP87" s="28">
        <v>0.89263888888888887</v>
      </c>
      <c r="AQ87">
        <v>47.164420999999997</v>
      </c>
      <c r="AR87">
        <v>-88.486524000000003</v>
      </c>
      <c r="AS87">
        <v>315.2</v>
      </c>
      <c r="AT87">
        <v>35.5</v>
      </c>
      <c r="AU87">
        <v>12</v>
      </c>
      <c r="AV87">
        <v>11</v>
      </c>
      <c r="AW87" t="s">
        <v>239</v>
      </c>
      <c r="AX87">
        <v>1.7</v>
      </c>
      <c r="AY87">
        <v>1.8956</v>
      </c>
      <c r="AZ87">
        <v>2.8956</v>
      </c>
      <c r="BA87">
        <v>14.686999999999999</v>
      </c>
      <c r="BB87">
        <v>14.97</v>
      </c>
      <c r="BC87">
        <v>1.02</v>
      </c>
      <c r="BD87">
        <v>14.09</v>
      </c>
      <c r="BE87">
        <v>3064.703</v>
      </c>
      <c r="BF87">
        <v>49.893000000000001</v>
      </c>
      <c r="BG87">
        <v>0.69499999999999995</v>
      </c>
      <c r="BH87">
        <v>0</v>
      </c>
      <c r="BI87">
        <v>0.69499999999999995</v>
      </c>
      <c r="BJ87">
        <v>0.54800000000000004</v>
      </c>
      <c r="BK87">
        <v>0</v>
      </c>
      <c r="BL87">
        <v>0.54800000000000004</v>
      </c>
      <c r="BM87">
        <v>4.8048999999999999</v>
      </c>
      <c r="BQ87">
        <v>0</v>
      </c>
      <c r="BR87">
        <v>0.167353</v>
      </c>
      <c r="BS87">
        <v>-5</v>
      </c>
      <c r="BT87">
        <v>5.0000000000000001E-3</v>
      </c>
      <c r="BU87">
        <v>4.0896800000000004</v>
      </c>
      <c r="BW87" s="4">
        <f t="shared" si="11"/>
        <v>1.0804934560000001</v>
      </c>
      <c r="BX87" t="e">
        <v>#NAME?</v>
      </c>
      <c r="BY87" s="4">
        <f t="shared" si="12"/>
        <v>9673.4745932978731</v>
      </c>
      <c r="BZ87" s="4">
        <f t="shared" si="13"/>
        <v>157.48301479243202</v>
      </c>
      <c r="CA87" s="4">
        <f t="shared" si="14"/>
        <v>1.7297154331520004</v>
      </c>
      <c r="CB87" s="4">
        <f t="shared" si="15"/>
        <v>15.166258548817602</v>
      </c>
    </row>
    <row r="88" spans="1:80" customFormat="1" x14ac:dyDescent="0.25">
      <c r="A88" s="26">
        <v>43530</v>
      </c>
      <c r="B88" s="29">
        <v>0.68417075231481483</v>
      </c>
      <c r="C88">
        <v>14.464</v>
      </c>
      <c r="D88">
        <v>0.53800000000000003</v>
      </c>
      <c r="E88">
        <v>5379.5503749999998</v>
      </c>
      <c r="F88">
        <v>46.9</v>
      </c>
      <c r="G88">
        <v>-0.1</v>
      </c>
      <c r="H88">
        <v>629.1</v>
      </c>
      <c r="J88">
        <v>0</v>
      </c>
      <c r="K88">
        <v>0.87429999999999997</v>
      </c>
      <c r="L88">
        <v>12.645799999999999</v>
      </c>
      <c r="M88">
        <v>0.4703</v>
      </c>
      <c r="N88">
        <v>40.988300000000002</v>
      </c>
      <c r="O88">
        <v>0</v>
      </c>
      <c r="P88">
        <v>41</v>
      </c>
      <c r="Q88">
        <v>32.327500000000001</v>
      </c>
      <c r="R88">
        <v>0</v>
      </c>
      <c r="S88">
        <v>32.299999999999997</v>
      </c>
      <c r="T88">
        <v>629.08420000000001</v>
      </c>
      <c r="W88">
        <v>0</v>
      </c>
      <c r="X88">
        <v>0</v>
      </c>
      <c r="Y88">
        <v>11.7</v>
      </c>
      <c r="Z88">
        <v>855</v>
      </c>
      <c r="AA88">
        <v>840</v>
      </c>
      <c r="AB88">
        <v>844</v>
      </c>
      <c r="AC88">
        <v>89</v>
      </c>
      <c r="AD88">
        <v>18</v>
      </c>
      <c r="AE88">
        <v>0.41</v>
      </c>
      <c r="AF88">
        <v>981</v>
      </c>
      <c r="AG88">
        <v>-4</v>
      </c>
      <c r="AH88">
        <v>44</v>
      </c>
      <c r="AI88">
        <v>35</v>
      </c>
      <c r="AJ88">
        <v>190</v>
      </c>
      <c r="AK88">
        <v>168</v>
      </c>
      <c r="AL88">
        <v>4.5</v>
      </c>
      <c r="AM88">
        <v>174</v>
      </c>
      <c r="AN88" t="s">
        <v>155</v>
      </c>
      <c r="AO88">
        <v>2</v>
      </c>
      <c r="AP88" s="28">
        <v>0.89265046296296291</v>
      </c>
      <c r="AQ88">
        <v>47.164422999999999</v>
      </c>
      <c r="AR88">
        <v>-88.486701999999994</v>
      </c>
      <c r="AS88">
        <v>315</v>
      </c>
      <c r="AT88">
        <v>32.700000000000003</v>
      </c>
      <c r="AU88">
        <v>12</v>
      </c>
      <c r="AV88">
        <v>11</v>
      </c>
      <c r="AW88" t="s">
        <v>239</v>
      </c>
      <c r="AX88">
        <v>1.7</v>
      </c>
      <c r="AY88">
        <v>1.9956</v>
      </c>
      <c r="AZ88">
        <v>2.9</v>
      </c>
      <c r="BA88">
        <v>14.686999999999999</v>
      </c>
      <c r="BB88">
        <v>14.69</v>
      </c>
      <c r="BC88">
        <v>1</v>
      </c>
      <c r="BD88">
        <v>14.381</v>
      </c>
      <c r="BE88">
        <v>3030.2869999999998</v>
      </c>
      <c r="BF88">
        <v>71.730999999999995</v>
      </c>
      <c r="BG88">
        <v>1.0289999999999999</v>
      </c>
      <c r="BH88">
        <v>0</v>
      </c>
      <c r="BI88">
        <v>1.0289999999999999</v>
      </c>
      <c r="BJ88">
        <v>0.81100000000000005</v>
      </c>
      <c r="BK88">
        <v>0</v>
      </c>
      <c r="BL88">
        <v>0.81100000000000005</v>
      </c>
      <c r="BM88">
        <v>4.7869000000000002</v>
      </c>
      <c r="BQ88">
        <v>0</v>
      </c>
      <c r="BR88">
        <v>0.18734700000000001</v>
      </c>
      <c r="BS88">
        <v>-5</v>
      </c>
      <c r="BT88">
        <v>5.0000000000000001E-3</v>
      </c>
      <c r="BU88">
        <v>4.5783009999999997</v>
      </c>
      <c r="BW88" s="4">
        <f t="shared" si="11"/>
        <v>1.2095871241999998</v>
      </c>
      <c r="BX88" t="e">
        <v>#NAME?</v>
      </c>
      <c r="BY88" s="4">
        <f t="shared" si="12"/>
        <v>10707.618240642287</v>
      </c>
      <c r="BZ88" s="4">
        <f t="shared" si="13"/>
        <v>253.4638349501258</v>
      </c>
      <c r="CA88" s="4">
        <f t="shared" si="14"/>
        <v>2.8656950292698005</v>
      </c>
      <c r="CB88" s="4">
        <f t="shared" si="15"/>
        <v>16.914667738115423</v>
      </c>
    </row>
    <row r="89" spans="1:80" customFormat="1" x14ac:dyDescent="0.25">
      <c r="A89" s="26">
        <v>43530</v>
      </c>
      <c r="B89" s="29">
        <v>0.68418232638888898</v>
      </c>
      <c r="C89">
        <v>14.425000000000001</v>
      </c>
      <c r="D89">
        <v>0.60460000000000003</v>
      </c>
      <c r="E89">
        <v>6045.85</v>
      </c>
      <c r="F89">
        <v>67.5</v>
      </c>
      <c r="G89">
        <v>-0.1</v>
      </c>
      <c r="H89">
        <v>836.8</v>
      </c>
      <c r="J89">
        <v>0</v>
      </c>
      <c r="K89">
        <v>0.87380000000000002</v>
      </c>
      <c r="L89">
        <v>12.604699999999999</v>
      </c>
      <c r="M89">
        <v>0.52829999999999999</v>
      </c>
      <c r="N89">
        <v>58.945799999999998</v>
      </c>
      <c r="O89">
        <v>0</v>
      </c>
      <c r="P89">
        <v>58.9</v>
      </c>
      <c r="Q89">
        <v>46.490499999999997</v>
      </c>
      <c r="R89">
        <v>0</v>
      </c>
      <c r="S89">
        <v>46.5</v>
      </c>
      <c r="T89">
        <v>836.84299999999996</v>
      </c>
      <c r="W89">
        <v>0</v>
      </c>
      <c r="X89">
        <v>0</v>
      </c>
      <c r="Y89">
        <v>11.8</v>
      </c>
      <c r="Z89">
        <v>855</v>
      </c>
      <c r="AA89">
        <v>840</v>
      </c>
      <c r="AB89">
        <v>845</v>
      </c>
      <c r="AC89">
        <v>89</v>
      </c>
      <c r="AD89">
        <v>18</v>
      </c>
      <c r="AE89">
        <v>0.41</v>
      </c>
      <c r="AF89">
        <v>981</v>
      </c>
      <c r="AG89">
        <v>-4</v>
      </c>
      <c r="AH89">
        <v>44</v>
      </c>
      <c r="AI89">
        <v>35</v>
      </c>
      <c r="AJ89">
        <v>190</v>
      </c>
      <c r="AK89">
        <v>168</v>
      </c>
      <c r="AL89">
        <v>4.5</v>
      </c>
      <c r="AM89">
        <v>174.4</v>
      </c>
      <c r="AN89" t="s">
        <v>155</v>
      </c>
      <c r="AO89">
        <v>2</v>
      </c>
      <c r="AP89" s="28">
        <v>0.89266203703703706</v>
      </c>
      <c r="AQ89">
        <v>47.164408999999999</v>
      </c>
      <c r="AR89">
        <v>-88.486869999999996</v>
      </c>
      <c r="AS89">
        <v>315.10000000000002</v>
      </c>
      <c r="AT89">
        <v>30.5</v>
      </c>
      <c r="AU89">
        <v>12</v>
      </c>
      <c r="AV89">
        <v>11</v>
      </c>
      <c r="AW89" t="s">
        <v>239</v>
      </c>
      <c r="AX89">
        <v>1.6044959999999999</v>
      </c>
      <c r="AY89">
        <v>2.095504</v>
      </c>
      <c r="AZ89">
        <v>2.9</v>
      </c>
      <c r="BA89">
        <v>14.686999999999999</v>
      </c>
      <c r="BB89">
        <v>14.63</v>
      </c>
      <c r="BC89">
        <v>1</v>
      </c>
      <c r="BD89">
        <v>14.44</v>
      </c>
      <c r="BE89">
        <v>3011.8029999999999</v>
      </c>
      <c r="BF89">
        <v>80.343999999999994</v>
      </c>
      <c r="BG89">
        <v>1.4750000000000001</v>
      </c>
      <c r="BH89">
        <v>0</v>
      </c>
      <c r="BI89">
        <v>1.4750000000000001</v>
      </c>
      <c r="BJ89">
        <v>1.163</v>
      </c>
      <c r="BK89">
        <v>0</v>
      </c>
      <c r="BL89">
        <v>1.163</v>
      </c>
      <c r="BM89">
        <v>6.3497000000000003</v>
      </c>
      <c r="BQ89">
        <v>0</v>
      </c>
      <c r="BR89">
        <v>0.19447999999999999</v>
      </c>
      <c r="BS89">
        <v>-5</v>
      </c>
      <c r="BT89">
        <v>5.0000000000000001E-3</v>
      </c>
      <c r="BU89">
        <v>4.752605</v>
      </c>
      <c r="BW89" s="4">
        <f t="shared" si="11"/>
        <v>1.255638241</v>
      </c>
      <c r="BX89" t="e">
        <v>#NAME?</v>
      </c>
      <c r="BY89" s="4">
        <f t="shared" si="12"/>
        <v>11047.475735541817</v>
      </c>
      <c r="BZ89" s="4">
        <f t="shared" si="13"/>
        <v>294.706655945416</v>
      </c>
      <c r="CA89" s="4">
        <f t="shared" si="14"/>
        <v>4.2659544068570003</v>
      </c>
      <c r="CB89" s="4">
        <f t="shared" si="15"/>
        <v>23.291084004488305</v>
      </c>
    </row>
    <row r="90" spans="1:80" customFormat="1" x14ac:dyDescent="0.25">
      <c r="A90" s="26">
        <v>43530</v>
      </c>
      <c r="B90" s="29">
        <v>0.68419390046296291</v>
      </c>
      <c r="C90">
        <v>14.365</v>
      </c>
      <c r="D90">
        <v>0.61129999999999995</v>
      </c>
      <c r="E90">
        <v>6113.3655390000004</v>
      </c>
      <c r="F90">
        <v>79.8</v>
      </c>
      <c r="G90">
        <v>-0.2</v>
      </c>
      <c r="H90">
        <v>968.3</v>
      </c>
      <c r="J90">
        <v>0</v>
      </c>
      <c r="K90">
        <v>0.87409999999999999</v>
      </c>
      <c r="L90">
        <v>12.5562</v>
      </c>
      <c r="M90">
        <v>0.5343</v>
      </c>
      <c r="N90">
        <v>69.787800000000004</v>
      </c>
      <c r="O90">
        <v>0</v>
      </c>
      <c r="P90">
        <v>69.8</v>
      </c>
      <c r="Q90">
        <v>55.041600000000003</v>
      </c>
      <c r="R90">
        <v>0</v>
      </c>
      <c r="S90">
        <v>55</v>
      </c>
      <c r="T90">
        <v>968.2672</v>
      </c>
      <c r="W90">
        <v>0</v>
      </c>
      <c r="X90">
        <v>0</v>
      </c>
      <c r="Y90">
        <v>11.7</v>
      </c>
      <c r="Z90">
        <v>855</v>
      </c>
      <c r="AA90">
        <v>841</v>
      </c>
      <c r="AB90">
        <v>844</v>
      </c>
      <c r="AC90">
        <v>89</v>
      </c>
      <c r="AD90">
        <v>18</v>
      </c>
      <c r="AE90">
        <v>0.41</v>
      </c>
      <c r="AF90">
        <v>981</v>
      </c>
      <c r="AG90">
        <v>-4</v>
      </c>
      <c r="AH90">
        <v>44</v>
      </c>
      <c r="AI90">
        <v>35</v>
      </c>
      <c r="AJ90">
        <v>190</v>
      </c>
      <c r="AK90">
        <v>168.4</v>
      </c>
      <c r="AL90">
        <v>4.4000000000000004</v>
      </c>
      <c r="AM90">
        <v>174.7</v>
      </c>
      <c r="AN90" t="s">
        <v>155</v>
      </c>
      <c r="AO90">
        <v>2</v>
      </c>
      <c r="AP90" s="28">
        <v>0.89267361111111121</v>
      </c>
      <c r="AQ90">
        <v>47.164380999999999</v>
      </c>
      <c r="AR90">
        <v>-88.487037999999998</v>
      </c>
      <c r="AS90">
        <v>315.10000000000002</v>
      </c>
      <c r="AT90">
        <v>29.6</v>
      </c>
      <c r="AU90">
        <v>12</v>
      </c>
      <c r="AV90">
        <v>11</v>
      </c>
      <c r="AW90" t="s">
        <v>239</v>
      </c>
      <c r="AX90">
        <v>1.6</v>
      </c>
      <c r="AY90">
        <v>2.1955960000000001</v>
      </c>
      <c r="AZ90">
        <v>3.0911909999999998</v>
      </c>
      <c r="BA90">
        <v>14.686999999999999</v>
      </c>
      <c r="BB90">
        <v>14.66</v>
      </c>
      <c r="BC90">
        <v>1</v>
      </c>
      <c r="BD90">
        <v>14.409000000000001</v>
      </c>
      <c r="BE90">
        <v>3006.904</v>
      </c>
      <c r="BF90">
        <v>81.444000000000003</v>
      </c>
      <c r="BG90">
        <v>1.75</v>
      </c>
      <c r="BH90">
        <v>0</v>
      </c>
      <c r="BI90">
        <v>1.75</v>
      </c>
      <c r="BJ90">
        <v>1.38</v>
      </c>
      <c r="BK90">
        <v>0</v>
      </c>
      <c r="BL90">
        <v>1.38</v>
      </c>
      <c r="BM90">
        <v>7.3632</v>
      </c>
      <c r="BQ90">
        <v>0</v>
      </c>
      <c r="BR90">
        <v>0.190888</v>
      </c>
      <c r="BS90">
        <v>-5</v>
      </c>
      <c r="BT90">
        <v>5.0000000000000001E-3</v>
      </c>
      <c r="BU90">
        <v>4.6648250000000004</v>
      </c>
      <c r="BW90" s="4">
        <f t="shared" si="11"/>
        <v>1.2324467650000002</v>
      </c>
      <c r="BX90" t="e">
        <v>#NAME?</v>
      </c>
      <c r="BY90" s="4">
        <f t="shared" si="12"/>
        <v>10825.792358599241</v>
      </c>
      <c r="BZ90" s="4">
        <f t="shared" si="13"/>
        <v>293.22380523414006</v>
      </c>
      <c r="CA90" s="4">
        <f t="shared" si="14"/>
        <v>4.9684304703000004</v>
      </c>
      <c r="CB90" s="4">
        <f t="shared" si="15"/>
        <v>26.509816839792002</v>
      </c>
    </row>
    <row r="91" spans="1:80" customFormat="1" x14ac:dyDescent="0.25">
      <c r="A91" s="26">
        <v>43530</v>
      </c>
      <c r="B91" s="29">
        <v>0.68420547453703706</v>
      </c>
      <c r="C91">
        <v>14.347</v>
      </c>
      <c r="D91">
        <v>0.54500000000000004</v>
      </c>
      <c r="E91">
        <v>5450.3654489999999</v>
      </c>
      <c r="F91">
        <v>85.8</v>
      </c>
      <c r="G91">
        <v>-0.2</v>
      </c>
      <c r="H91">
        <v>1042.4000000000001</v>
      </c>
      <c r="J91">
        <v>0</v>
      </c>
      <c r="K91">
        <v>0.87470000000000003</v>
      </c>
      <c r="L91">
        <v>12.5495</v>
      </c>
      <c r="M91">
        <v>0.4768</v>
      </c>
      <c r="N91">
        <v>75.019099999999995</v>
      </c>
      <c r="O91">
        <v>0</v>
      </c>
      <c r="P91">
        <v>75</v>
      </c>
      <c r="Q91">
        <v>59.1676</v>
      </c>
      <c r="R91">
        <v>0</v>
      </c>
      <c r="S91">
        <v>59.2</v>
      </c>
      <c r="T91">
        <v>1042.4483</v>
      </c>
      <c r="W91">
        <v>0</v>
      </c>
      <c r="X91">
        <v>0</v>
      </c>
      <c r="Y91">
        <v>11.8</v>
      </c>
      <c r="Z91">
        <v>854</v>
      </c>
      <c r="AA91">
        <v>840</v>
      </c>
      <c r="AB91">
        <v>843</v>
      </c>
      <c r="AC91">
        <v>89</v>
      </c>
      <c r="AD91">
        <v>18</v>
      </c>
      <c r="AE91">
        <v>0.41</v>
      </c>
      <c r="AF91">
        <v>981</v>
      </c>
      <c r="AG91">
        <v>-4</v>
      </c>
      <c r="AH91">
        <v>44</v>
      </c>
      <c r="AI91">
        <v>35</v>
      </c>
      <c r="AJ91">
        <v>190</v>
      </c>
      <c r="AK91">
        <v>168.6</v>
      </c>
      <c r="AL91">
        <v>4.5</v>
      </c>
      <c r="AM91">
        <v>175</v>
      </c>
      <c r="AN91" t="s">
        <v>155</v>
      </c>
      <c r="AO91">
        <v>2</v>
      </c>
      <c r="AP91" s="28">
        <v>0.89268518518518514</v>
      </c>
      <c r="AQ91">
        <v>47.164349000000001</v>
      </c>
      <c r="AR91">
        <v>-88.487205000000003</v>
      </c>
      <c r="AS91">
        <v>315.3</v>
      </c>
      <c r="AT91">
        <v>29.2</v>
      </c>
      <c r="AU91">
        <v>12</v>
      </c>
      <c r="AV91">
        <v>11</v>
      </c>
      <c r="AW91" t="s">
        <v>239</v>
      </c>
      <c r="AX91">
        <v>1.2176</v>
      </c>
      <c r="AY91">
        <v>1.3395999999999999</v>
      </c>
      <c r="AZ91">
        <v>1.7616000000000001</v>
      </c>
      <c r="BA91">
        <v>14.686999999999999</v>
      </c>
      <c r="BB91">
        <v>14.74</v>
      </c>
      <c r="BC91">
        <v>1</v>
      </c>
      <c r="BD91">
        <v>14.323</v>
      </c>
      <c r="BE91">
        <v>3018.3580000000002</v>
      </c>
      <c r="BF91">
        <v>72.981999999999999</v>
      </c>
      <c r="BG91">
        <v>1.89</v>
      </c>
      <c r="BH91">
        <v>0</v>
      </c>
      <c r="BI91">
        <v>1.89</v>
      </c>
      <c r="BJ91">
        <v>1.49</v>
      </c>
      <c r="BK91">
        <v>0</v>
      </c>
      <c r="BL91">
        <v>1.49</v>
      </c>
      <c r="BM91">
        <v>7.9618000000000002</v>
      </c>
      <c r="BQ91">
        <v>0</v>
      </c>
      <c r="BR91">
        <v>0.18664800000000001</v>
      </c>
      <c r="BS91">
        <v>-5</v>
      </c>
      <c r="BT91">
        <v>5.0000000000000001E-3</v>
      </c>
      <c r="BU91">
        <v>4.5612110000000001</v>
      </c>
      <c r="BW91" s="4">
        <f t="shared" si="11"/>
        <v>1.2050719461999999</v>
      </c>
      <c r="BX91" t="e">
        <v>#NAME?</v>
      </c>
      <c r="BY91" s="4">
        <f t="shared" si="12"/>
        <v>10625.65439976503</v>
      </c>
      <c r="BZ91" s="4">
        <f t="shared" si="13"/>
        <v>256.92164726770363</v>
      </c>
      <c r="CA91" s="4">
        <f t="shared" si="14"/>
        <v>5.2453105482020002</v>
      </c>
      <c r="CB91" s="4">
        <f t="shared" si="15"/>
        <v>28.028264109177641</v>
      </c>
    </row>
    <row r="92" spans="1:80" customFormat="1" x14ac:dyDescent="0.25">
      <c r="A92" s="26">
        <v>43530</v>
      </c>
      <c r="B92" s="29">
        <v>0.6842170486111111</v>
      </c>
      <c r="C92">
        <v>14.295</v>
      </c>
      <c r="D92">
        <v>0.39</v>
      </c>
      <c r="E92">
        <v>3899.5087429999999</v>
      </c>
      <c r="F92">
        <v>89.1</v>
      </c>
      <c r="G92">
        <v>-0.2</v>
      </c>
      <c r="H92">
        <v>991.6</v>
      </c>
      <c r="J92">
        <v>0</v>
      </c>
      <c r="K92">
        <v>0.87649999999999995</v>
      </c>
      <c r="L92">
        <v>12.5291</v>
      </c>
      <c r="M92">
        <v>0.34179999999999999</v>
      </c>
      <c r="N92">
        <v>78.083500000000001</v>
      </c>
      <c r="O92">
        <v>0</v>
      </c>
      <c r="P92">
        <v>78.099999999999994</v>
      </c>
      <c r="Q92">
        <v>61.584499999999998</v>
      </c>
      <c r="R92">
        <v>0</v>
      </c>
      <c r="S92">
        <v>61.6</v>
      </c>
      <c r="T92">
        <v>991.60019999999997</v>
      </c>
      <c r="W92">
        <v>0</v>
      </c>
      <c r="X92">
        <v>0</v>
      </c>
      <c r="Y92">
        <v>11.7</v>
      </c>
      <c r="Z92">
        <v>854</v>
      </c>
      <c r="AA92">
        <v>840</v>
      </c>
      <c r="AB92">
        <v>843</v>
      </c>
      <c r="AC92">
        <v>89</v>
      </c>
      <c r="AD92">
        <v>18</v>
      </c>
      <c r="AE92">
        <v>0.41</v>
      </c>
      <c r="AF92">
        <v>981</v>
      </c>
      <c r="AG92">
        <v>-4</v>
      </c>
      <c r="AH92">
        <v>44</v>
      </c>
      <c r="AI92">
        <v>35</v>
      </c>
      <c r="AJ92">
        <v>190</v>
      </c>
      <c r="AK92">
        <v>168</v>
      </c>
      <c r="AL92">
        <v>4.5</v>
      </c>
      <c r="AM92">
        <v>175</v>
      </c>
      <c r="AN92" t="s">
        <v>155</v>
      </c>
      <c r="AO92">
        <v>2</v>
      </c>
      <c r="AP92" s="28">
        <v>0.89269675925925929</v>
      </c>
      <c r="AQ92">
        <v>47.164315999999999</v>
      </c>
      <c r="AR92">
        <v>-88.487358</v>
      </c>
      <c r="AS92">
        <v>315.60000000000002</v>
      </c>
      <c r="AT92">
        <v>28.3</v>
      </c>
      <c r="AU92">
        <v>12</v>
      </c>
      <c r="AV92">
        <v>11</v>
      </c>
      <c r="AW92" t="s">
        <v>239</v>
      </c>
      <c r="AX92">
        <v>1.6779999999999999</v>
      </c>
      <c r="AY92">
        <v>1.3</v>
      </c>
      <c r="AZ92">
        <v>2.2736000000000001</v>
      </c>
      <c r="BA92">
        <v>14.686999999999999</v>
      </c>
      <c r="BB92">
        <v>14.96</v>
      </c>
      <c r="BC92">
        <v>1.02</v>
      </c>
      <c r="BD92">
        <v>14.093</v>
      </c>
      <c r="BE92">
        <v>3050.8530000000001</v>
      </c>
      <c r="BF92">
        <v>52.97</v>
      </c>
      <c r="BG92">
        <v>1.9910000000000001</v>
      </c>
      <c r="BH92">
        <v>0</v>
      </c>
      <c r="BI92">
        <v>1.9910000000000001</v>
      </c>
      <c r="BJ92">
        <v>1.57</v>
      </c>
      <c r="BK92">
        <v>0</v>
      </c>
      <c r="BL92">
        <v>1.57</v>
      </c>
      <c r="BM92">
        <v>7.6673999999999998</v>
      </c>
      <c r="BQ92">
        <v>0</v>
      </c>
      <c r="BR92">
        <v>0.15279999999999999</v>
      </c>
      <c r="BS92">
        <v>-5</v>
      </c>
      <c r="BT92">
        <v>5.0000000000000001E-3</v>
      </c>
      <c r="BU92">
        <v>3.7340499999999999</v>
      </c>
      <c r="BW92" s="4">
        <f t="shared" si="11"/>
        <v>0.98653600999999991</v>
      </c>
      <c r="BX92" t="e">
        <v>#NAME?</v>
      </c>
      <c r="BY92" s="4">
        <f t="shared" si="12"/>
        <v>8792.3746541408709</v>
      </c>
      <c r="BZ92" s="4">
        <f t="shared" si="13"/>
        <v>152.65635067629998</v>
      </c>
      <c r="CA92" s="4">
        <f t="shared" si="14"/>
        <v>4.5246454703000003</v>
      </c>
      <c r="CB92" s="4">
        <f t="shared" si="15"/>
        <v>22.096985145846002</v>
      </c>
    </row>
    <row r="93" spans="1:80" customFormat="1" x14ac:dyDescent="0.25">
      <c r="A93" s="26">
        <v>43530</v>
      </c>
      <c r="B93" s="29">
        <v>0.68422862268518525</v>
      </c>
      <c r="C93">
        <v>14.275</v>
      </c>
      <c r="D93">
        <v>0.1633</v>
      </c>
      <c r="E93">
        <v>1632.6886380000001</v>
      </c>
      <c r="F93">
        <v>90.7</v>
      </c>
      <c r="G93">
        <v>-0.2</v>
      </c>
      <c r="H93">
        <v>753.3</v>
      </c>
      <c r="J93">
        <v>0</v>
      </c>
      <c r="K93">
        <v>0.87880000000000003</v>
      </c>
      <c r="L93">
        <v>12.544700000000001</v>
      </c>
      <c r="M93">
        <v>0.14349999999999999</v>
      </c>
      <c r="N93">
        <v>79.720399999999998</v>
      </c>
      <c r="O93">
        <v>0</v>
      </c>
      <c r="P93">
        <v>79.7</v>
      </c>
      <c r="Q93">
        <v>62.875500000000002</v>
      </c>
      <c r="R93">
        <v>0</v>
      </c>
      <c r="S93">
        <v>62.9</v>
      </c>
      <c r="T93">
        <v>753.33600000000001</v>
      </c>
      <c r="W93">
        <v>0</v>
      </c>
      <c r="X93">
        <v>0</v>
      </c>
      <c r="Y93">
        <v>11.7</v>
      </c>
      <c r="Z93">
        <v>854</v>
      </c>
      <c r="AA93">
        <v>841</v>
      </c>
      <c r="AB93">
        <v>843</v>
      </c>
      <c r="AC93">
        <v>89</v>
      </c>
      <c r="AD93">
        <v>18</v>
      </c>
      <c r="AE93">
        <v>0.41</v>
      </c>
      <c r="AF93">
        <v>981</v>
      </c>
      <c r="AG93">
        <v>-4</v>
      </c>
      <c r="AH93">
        <v>44</v>
      </c>
      <c r="AI93">
        <v>35</v>
      </c>
      <c r="AJ93">
        <v>190</v>
      </c>
      <c r="AK93">
        <v>168</v>
      </c>
      <c r="AL93">
        <v>4.5</v>
      </c>
      <c r="AM93">
        <v>175</v>
      </c>
      <c r="AN93" t="s">
        <v>155</v>
      </c>
      <c r="AO93">
        <v>2</v>
      </c>
      <c r="AP93" s="28">
        <v>0.89270833333333333</v>
      </c>
      <c r="AQ93">
        <v>47.164270000000002</v>
      </c>
      <c r="AR93">
        <v>-88.487510999999998</v>
      </c>
      <c r="AS93">
        <v>315.8</v>
      </c>
      <c r="AT93">
        <v>28.2</v>
      </c>
      <c r="AU93">
        <v>12</v>
      </c>
      <c r="AV93">
        <v>11</v>
      </c>
      <c r="AW93" t="s">
        <v>239</v>
      </c>
      <c r="AX93">
        <v>1.3176000000000001</v>
      </c>
      <c r="AY93">
        <v>1.3</v>
      </c>
      <c r="AZ93">
        <v>2.0131999999999999</v>
      </c>
      <c r="BA93">
        <v>14.686999999999999</v>
      </c>
      <c r="BB93">
        <v>15.25</v>
      </c>
      <c r="BC93">
        <v>1.04</v>
      </c>
      <c r="BD93">
        <v>13.792</v>
      </c>
      <c r="BE93">
        <v>3104.2429999999999</v>
      </c>
      <c r="BF93">
        <v>22.597999999999999</v>
      </c>
      <c r="BG93">
        <v>2.0659999999999998</v>
      </c>
      <c r="BH93">
        <v>0</v>
      </c>
      <c r="BI93">
        <v>2.0659999999999998</v>
      </c>
      <c r="BJ93">
        <v>1.629</v>
      </c>
      <c r="BK93">
        <v>0</v>
      </c>
      <c r="BL93">
        <v>1.629</v>
      </c>
      <c r="BM93">
        <v>5.9196999999999997</v>
      </c>
      <c r="BQ93">
        <v>0</v>
      </c>
      <c r="BR93">
        <v>0.13148000000000001</v>
      </c>
      <c r="BS93">
        <v>-5</v>
      </c>
      <c r="BT93">
        <v>5.0000000000000001E-3</v>
      </c>
      <c r="BU93">
        <v>3.2130429999999999</v>
      </c>
      <c r="BW93" s="4">
        <f t="shared" si="11"/>
        <v>0.84888596059999999</v>
      </c>
      <c r="BX93" t="e">
        <v>#NAME?</v>
      </c>
      <c r="BY93" s="4">
        <f t="shared" si="12"/>
        <v>7697.984325150338</v>
      </c>
      <c r="BZ93" s="4">
        <f t="shared" si="13"/>
        <v>56.039121222065198</v>
      </c>
      <c r="CA93" s="4">
        <f t="shared" si="14"/>
        <v>4.0396375108746003</v>
      </c>
      <c r="CB93" s="4">
        <f t="shared" si="15"/>
        <v>14.67982944943178</v>
      </c>
    </row>
    <row r="94" spans="1:80" customFormat="1" x14ac:dyDescent="0.25">
      <c r="A94" s="26">
        <v>43530</v>
      </c>
      <c r="B94" s="29">
        <v>0.68424019675925918</v>
      </c>
      <c r="C94">
        <v>14.236000000000001</v>
      </c>
      <c r="D94">
        <v>6.6100000000000006E-2</v>
      </c>
      <c r="E94">
        <v>661.30962699999998</v>
      </c>
      <c r="F94">
        <v>91.3</v>
      </c>
      <c r="G94">
        <v>-0.2</v>
      </c>
      <c r="H94">
        <v>492.4</v>
      </c>
      <c r="J94">
        <v>0</v>
      </c>
      <c r="K94">
        <v>0.88019999999999998</v>
      </c>
      <c r="L94">
        <v>12.530200000000001</v>
      </c>
      <c r="M94">
        <v>5.8200000000000002E-2</v>
      </c>
      <c r="N94">
        <v>80.353999999999999</v>
      </c>
      <c r="O94">
        <v>0</v>
      </c>
      <c r="P94">
        <v>80.400000000000006</v>
      </c>
      <c r="Q94">
        <v>63.3752</v>
      </c>
      <c r="R94">
        <v>0</v>
      </c>
      <c r="S94">
        <v>63.4</v>
      </c>
      <c r="T94">
        <v>492.44650000000001</v>
      </c>
      <c r="W94">
        <v>0</v>
      </c>
      <c r="X94">
        <v>0</v>
      </c>
      <c r="Y94">
        <v>11.8</v>
      </c>
      <c r="Z94">
        <v>854</v>
      </c>
      <c r="AA94">
        <v>841</v>
      </c>
      <c r="AB94">
        <v>843</v>
      </c>
      <c r="AC94">
        <v>89</v>
      </c>
      <c r="AD94">
        <v>18</v>
      </c>
      <c r="AE94">
        <v>0.41</v>
      </c>
      <c r="AF94">
        <v>981</v>
      </c>
      <c r="AG94">
        <v>-4</v>
      </c>
      <c r="AH94">
        <v>44</v>
      </c>
      <c r="AI94">
        <v>35</v>
      </c>
      <c r="AJ94">
        <v>190</v>
      </c>
      <c r="AK94">
        <v>168</v>
      </c>
      <c r="AL94">
        <v>4.5999999999999996</v>
      </c>
      <c r="AM94">
        <v>175</v>
      </c>
      <c r="AN94" t="s">
        <v>155</v>
      </c>
      <c r="AO94">
        <v>2</v>
      </c>
      <c r="AP94" s="28">
        <v>0.89271990740740748</v>
      </c>
      <c r="AQ94">
        <v>47.164239000000002</v>
      </c>
      <c r="AR94">
        <v>-88.487665000000007</v>
      </c>
      <c r="AS94">
        <v>315.89999999999998</v>
      </c>
      <c r="AT94">
        <v>27.6</v>
      </c>
      <c r="AU94">
        <v>12</v>
      </c>
      <c r="AV94">
        <v>11</v>
      </c>
      <c r="AW94" t="s">
        <v>239</v>
      </c>
      <c r="AX94">
        <v>1.3956</v>
      </c>
      <c r="AY94">
        <v>1.4912000000000001</v>
      </c>
      <c r="AZ94">
        <v>2.0956000000000001</v>
      </c>
      <c r="BA94">
        <v>14.686999999999999</v>
      </c>
      <c r="BB94">
        <v>15.43</v>
      </c>
      <c r="BC94">
        <v>1.05</v>
      </c>
      <c r="BD94">
        <v>13.614000000000001</v>
      </c>
      <c r="BE94">
        <v>3131.6370000000002</v>
      </c>
      <c r="BF94">
        <v>9.2590000000000003</v>
      </c>
      <c r="BG94">
        <v>2.1030000000000002</v>
      </c>
      <c r="BH94">
        <v>0</v>
      </c>
      <c r="BI94">
        <v>2.1030000000000002</v>
      </c>
      <c r="BJ94">
        <v>1.659</v>
      </c>
      <c r="BK94">
        <v>0</v>
      </c>
      <c r="BL94">
        <v>1.659</v>
      </c>
      <c r="BM94">
        <v>3.9083000000000001</v>
      </c>
      <c r="BQ94">
        <v>0</v>
      </c>
      <c r="BR94">
        <v>0.120528</v>
      </c>
      <c r="BS94">
        <v>-5</v>
      </c>
      <c r="BT94">
        <v>5.0000000000000001E-3</v>
      </c>
      <c r="BU94">
        <v>2.9454030000000002</v>
      </c>
      <c r="BW94" s="4">
        <f t="shared" si="11"/>
        <v>0.77817547259999997</v>
      </c>
      <c r="BX94" t="e">
        <v>#NAME?</v>
      </c>
      <c r="BY94" s="4">
        <f t="shared" si="12"/>
        <v>7119.0315007539511</v>
      </c>
      <c r="BZ94" s="4">
        <f t="shared" si="13"/>
        <v>21.048133185768602</v>
      </c>
      <c r="CA94" s="4">
        <f t="shared" si="14"/>
        <v>3.7713417167286005</v>
      </c>
      <c r="CB94" s="4">
        <f t="shared" si="15"/>
        <v>8.8845900129538222</v>
      </c>
    </row>
    <row r="95" spans="1:80" customFormat="1" x14ac:dyDescent="0.25">
      <c r="A95" s="26">
        <v>43530</v>
      </c>
      <c r="B95" s="29">
        <v>0.68425177083333333</v>
      </c>
      <c r="C95">
        <v>14.21</v>
      </c>
      <c r="D95">
        <v>3.7400000000000003E-2</v>
      </c>
      <c r="E95">
        <v>373.51807200000002</v>
      </c>
      <c r="F95">
        <v>110.8</v>
      </c>
      <c r="G95">
        <v>-0.2</v>
      </c>
      <c r="H95">
        <v>309.89999999999998</v>
      </c>
      <c r="J95">
        <v>0</v>
      </c>
      <c r="K95">
        <v>0.88080000000000003</v>
      </c>
      <c r="L95">
        <v>12.5158</v>
      </c>
      <c r="M95">
        <v>3.2899999999999999E-2</v>
      </c>
      <c r="N95">
        <v>97.578800000000001</v>
      </c>
      <c r="O95">
        <v>0</v>
      </c>
      <c r="P95">
        <v>97.6</v>
      </c>
      <c r="Q95">
        <v>76.960400000000007</v>
      </c>
      <c r="R95">
        <v>0</v>
      </c>
      <c r="S95">
        <v>77</v>
      </c>
      <c r="T95">
        <v>309.90390000000002</v>
      </c>
      <c r="W95">
        <v>0</v>
      </c>
      <c r="X95">
        <v>0</v>
      </c>
      <c r="Y95">
        <v>11.7</v>
      </c>
      <c r="Z95">
        <v>855</v>
      </c>
      <c r="AA95">
        <v>842</v>
      </c>
      <c r="AB95">
        <v>842</v>
      </c>
      <c r="AC95">
        <v>89</v>
      </c>
      <c r="AD95">
        <v>18</v>
      </c>
      <c r="AE95">
        <v>0.41</v>
      </c>
      <c r="AF95">
        <v>981</v>
      </c>
      <c r="AG95">
        <v>-4</v>
      </c>
      <c r="AH95">
        <v>44</v>
      </c>
      <c r="AI95">
        <v>35</v>
      </c>
      <c r="AJ95">
        <v>190.4</v>
      </c>
      <c r="AK95">
        <v>168</v>
      </c>
      <c r="AL95">
        <v>4.5999999999999996</v>
      </c>
      <c r="AM95">
        <v>175</v>
      </c>
      <c r="AN95" t="s">
        <v>155</v>
      </c>
      <c r="AO95">
        <v>2</v>
      </c>
      <c r="AP95" s="28">
        <v>0.8927314814814814</v>
      </c>
      <c r="AQ95">
        <v>47.164209</v>
      </c>
      <c r="AR95">
        <v>-88.487806000000006</v>
      </c>
      <c r="AS95">
        <v>316.10000000000002</v>
      </c>
      <c r="AT95">
        <v>26.3</v>
      </c>
      <c r="AU95">
        <v>12</v>
      </c>
      <c r="AV95">
        <v>11</v>
      </c>
      <c r="AW95" t="s">
        <v>239</v>
      </c>
      <c r="AX95">
        <v>1.4956</v>
      </c>
      <c r="AY95">
        <v>1.8824000000000001</v>
      </c>
      <c r="AZ95">
        <v>2.4824000000000002</v>
      </c>
      <c r="BA95">
        <v>14.686999999999999</v>
      </c>
      <c r="BB95">
        <v>15.51</v>
      </c>
      <c r="BC95">
        <v>1.06</v>
      </c>
      <c r="BD95">
        <v>13.537000000000001</v>
      </c>
      <c r="BE95">
        <v>3142.498</v>
      </c>
      <c r="BF95">
        <v>5.2569999999999997</v>
      </c>
      <c r="BG95">
        <v>2.5659999999999998</v>
      </c>
      <c r="BH95">
        <v>0</v>
      </c>
      <c r="BI95">
        <v>2.5659999999999998</v>
      </c>
      <c r="BJ95">
        <v>2.024</v>
      </c>
      <c r="BK95">
        <v>0</v>
      </c>
      <c r="BL95">
        <v>2.024</v>
      </c>
      <c r="BM95">
        <v>2.4708999999999999</v>
      </c>
      <c r="BQ95">
        <v>0</v>
      </c>
      <c r="BR95">
        <v>0.131248</v>
      </c>
      <c r="BS95">
        <v>-5</v>
      </c>
      <c r="BT95">
        <v>5.0000000000000001E-3</v>
      </c>
      <c r="BU95">
        <v>3.207373</v>
      </c>
      <c r="BW95" s="4">
        <f t="shared" si="11"/>
        <v>0.84738794659999994</v>
      </c>
      <c r="BX95" t="e">
        <v>#NAME?</v>
      </c>
      <c r="BY95" s="4">
        <f t="shared" si="12"/>
        <v>7779.0981868985382</v>
      </c>
      <c r="BZ95" s="4">
        <f t="shared" si="13"/>
        <v>13.013443180719801</v>
      </c>
      <c r="CA95" s="4">
        <f t="shared" si="14"/>
        <v>5.0103117743536005</v>
      </c>
      <c r="CB95" s="4">
        <f t="shared" si="15"/>
        <v>6.1165905944912602</v>
      </c>
    </row>
    <row r="96" spans="1:80" customFormat="1" x14ac:dyDescent="0.25">
      <c r="A96" s="26">
        <v>43530</v>
      </c>
      <c r="B96" s="29">
        <v>0.68426334490740748</v>
      </c>
      <c r="C96">
        <v>14.208</v>
      </c>
      <c r="D96">
        <v>2.5600000000000001E-2</v>
      </c>
      <c r="E96">
        <v>255.674769</v>
      </c>
      <c r="F96">
        <v>164.6</v>
      </c>
      <c r="G96">
        <v>-0.3</v>
      </c>
      <c r="H96">
        <v>245.4</v>
      </c>
      <c r="J96">
        <v>0</v>
      </c>
      <c r="K96">
        <v>0.88090000000000002</v>
      </c>
      <c r="L96">
        <v>12.516</v>
      </c>
      <c r="M96">
        <v>2.2499999999999999E-2</v>
      </c>
      <c r="N96">
        <v>145.01660000000001</v>
      </c>
      <c r="O96">
        <v>0</v>
      </c>
      <c r="P96">
        <v>145</v>
      </c>
      <c r="Q96">
        <v>114.3746</v>
      </c>
      <c r="R96">
        <v>0</v>
      </c>
      <c r="S96">
        <v>114.4</v>
      </c>
      <c r="T96">
        <v>245.39160000000001</v>
      </c>
      <c r="W96">
        <v>0</v>
      </c>
      <c r="X96">
        <v>0</v>
      </c>
      <c r="Y96">
        <v>11.7</v>
      </c>
      <c r="Z96">
        <v>854</v>
      </c>
      <c r="AA96">
        <v>842</v>
      </c>
      <c r="AB96">
        <v>843</v>
      </c>
      <c r="AC96">
        <v>89</v>
      </c>
      <c r="AD96">
        <v>18</v>
      </c>
      <c r="AE96">
        <v>0.41</v>
      </c>
      <c r="AF96">
        <v>981</v>
      </c>
      <c r="AG96">
        <v>-4</v>
      </c>
      <c r="AH96">
        <v>44</v>
      </c>
      <c r="AI96">
        <v>35</v>
      </c>
      <c r="AJ96">
        <v>191</v>
      </c>
      <c r="AK96">
        <v>168.4</v>
      </c>
      <c r="AL96">
        <v>4.5</v>
      </c>
      <c r="AM96">
        <v>175</v>
      </c>
      <c r="AN96" t="s">
        <v>155</v>
      </c>
      <c r="AO96">
        <v>2</v>
      </c>
      <c r="AP96" s="28">
        <v>0.89274305555555555</v>
      </c>
      <c r="AQ96">
        <v>47.164183999999999</v>
      </c>
      <c r="AR96">
        <v>-88.487943999999999</v>
      </c>
      <c r="AS96">
        <v>316.3</v>
      </c>
      <c r="AT96">
        <v>24.5</v>
      </c>
      <c r="AU96">
        <v>12</v>
      </c>
      <c r="AV96">
        <v>11</v>
      </c>
      <c r="AW96" t="s">
        <v>239</v>
      </c>
      <c r="AX96">
        <v>1.1175999999999999</v>
      </c>
      <c r="AY96">
        <v>1.2307999999999999</v>
      </c>
      <c r="AZ96">
        <v>1.6395999999999999</v>
      </c>
      <c r="BA96">
        <v>14.686999999999999</v>
      </c>
      <c r="BB96">
        <v>15.54</v>
      </c>
      <c r="BC96">
        <v>1.06</v>
      </c>
      <c r="BD96">
        <v>13.515000000000001</v>
      </c>
      <c r="BE96">
        <v>3146.721</v>
      </c>
      <c r="BF96">
        <v>3.6040000000000001</v>
      </c>
      <c r="BG96">
        <v>3.8180000000000001</v>
      </c>
      <c r="BH96">
        <v>0</v>
      </c>
      <c r="BI96">
        <v>3.8180000000000001</v>
      </c>
      <c r="BJ96">
        <v>3.0110000000000001</v>
      </c>
      <c r="BK96">
        <v>0</v>
      </c>
      <c r="BL96">
        <v>3.0110000000000001</v>
      </c>
      <c r="BM96">
        <v>1.9591000000000001</v>
      </c>
      <c r="BQ96">
        <v>0</v>
      </c>
      <c r="BR96">
        <v>0.145536</v>
      </c>
      <c r="BS96">
        <v>-5</v>
      </c>
      <c r="BT96">
        <v>5.0000000000000001E-3</v>
      </c>
      <c r="BU96">
        <v>3.5565359999999999</v>
      </c>
      <c r="BW96" s="4">
        <f t="shared" si="11"/>
        <v>0.93963681119999998</v>
      </c>
      <c r="BX96" t="e">
        <v>#NAME?</v>
      </c>
      <c r="BY96" s="4">
        <f t="shared" si="12"/>
        <v>8637.5429869443396</v>
      </c>
      <c r="BZ96" s="4">
        <f t="shared" si="13"/>
        <v>9.8927438832192003</v>
      </c>
      <c r="CA96" s="4">
        <f t="shared" si="14"/>
        <v>8.2649977337328</v>
      </c>
      <c r="CB96" s="4">
        <f t="shared" si="15"/>
        <v>5.3776011491716806</v>
      </c>
    </row>
    <row r="97" spans="1:80" customFormat="1" x14ac:dyDescent="0.25">
      <c r="A97" s="26">
        <v>43530</v>
      </c>
      <c r="B97" s="29">
        <v>0.68427491898148152</v>
      </c>
      <c r="C97">
        <v>14.199</v>
      </c>
      <c r="D97">
        <v>2.1999999999999999E-2</v>
      </c>
      <c r="E97">
        <v>220</v>
      </c>
      <c r="F97">
        <v>261.7</v>
      </c>
      <c r="G97">
        <v>-0.5</v>
      </c>
      <c r="H97">
        <v>217.1</v>
      </c>
      <c r="J97">
        <v>0</v>
      </c>
      <c r="K97">
        <v>0.88109999999999999</v>
      </c>
      <c r="L97">
        <v>12.5107</v>
      </c>
      <c r="M97">
        <v>1.9400000000000001E-2</v>
      </c>
      <c r="N97">
        <v>230.547</v>
      </c>
      <c r="O97">
        <v>0</v>
      </c>
      <c r="P97">
        <v>230.5</v>
      </c>
      <c r="Q97">
        <v>181.83240000000001</v>
      </c>
      <c r="R97">
        <v>0</v>
      </c>
      <c r="S97">
        <v>181.8</v>
      </c>
      <c r="T97">
        <v>217.14429999999999</v>
      </c>
      <c r="W97">
        <v>0</v>
      </c>
      <c r="X97">
        <v>0</v>
      </c>
      <c r="Y97">
        <v>11.8</v>
      </c>
      <c r="Z97">
        <v>854</v>
      </c>
      <c r="AA97">
        <v>841</v>
      </c>
      <c r="AB97">
        <v>843</v>
      </c>
      <c r="AC97">
        <v>89</v>
      </c>
      <c r="AD97">
        <v>18</v>
      </c>
      <c r="AE97">
        <v>0.41</v>
      </c>
      <c r="AF97">
        <v>981</v>
      </c>
      <c r="AG97">
        <v>-4</v>
      </c>
      <c r="AH97">
        <v>44</v>
      </c>
      <c r="AI97">
        <v>35</v>
      </c>
      <c r="AJ97">
        <v>191</v>
      </c>
      <c r="AK97">
        <v>168.6</v>
      </c>
      <c r="AL97">
        <v>4.5999999999999996</v>
      </c>
      <c r="AM97">
        <v>175.3</v>
      </c>
      <c r="AN97" t="s">
        <v>155</v>
      </c>
      <c r="AO97">
        <v>2</v>
      </c>
      <c r="AP97" s="28">
        <v>0.8927546296296297</v>
      </c>
      <c r="AQ97">
        <v>47.164178</v>
      </c>
      <c r="AR97">
        <v>-88.488071000000005</v>
      </c>
      <c r="AS97">
        <v>316.7</v>
      </c>
      <c r="AT97">
        <v>23</v>
      </c>
      <c r="AU97">
        <v>12</v>
      </c>
      <c r="AV97">
        <v>11</v>
      </c>
      <c r="AW97" t="s">
        <v>239</v>
      </c>
      <c r="AX97">
        <v>1.3868</v>
      </c>
      <c r="AY97">
        <v>1.0087999999999999</v>
      </c>
      <c r="AZ97">
        <v>1.8868</v>
      </c>
      <c r="BA97">
        <v>14.686999999999999</v>
      </c>
      <c r="BB97">
        <v>15.55</v>
      </c>
      <c r="BC97">
        <v>1.06</v>
      </c>
      <c r="BD97">
        <v>13.499000000000001</v>
      </c>
      <c r="BE97">
        <v>3148.221</v>
      </c>
      <c r="BF97">
        <v>3.105</v>
      </c>
      <c r="BG97">
        <v>6.0750000000000002</v>
      </c>
      <c r="BH97">
        <v>0</v>
      </c>
      <c r="BI97">
        <v>6.0750000000000002</v>
      </c>
      <c r="BJ97">
        <v>4.7919999999999998</v>
      </c>
      <c r="BK97">
        <v>0</v>
      </c>
      <c r="BL97">
        <v>4.7919999999999998</v>
      </c>
      <c r="BM97">
        <v>1.7352000000000001</v>
      </c>
      <c r="BQ97">
        <v>0</v>
      </c>
      <c r="BR97">
        <v>0.12548000000000001</v>
      </c>
      <c r="BS97">
        <v>-5</v>
      </c>
      <c r="BT97">
        <v>5.0000000000000001E-3</v>
      </c>
      <c r="BU97">
        <v>3.0664180000000001</v>
      </c>
      <c r="BW97" s="4">
        <f t="shared" si="11"/>
        <v>0.81014763560000003</v>
      </c>
      <c r="BX97" t="e">
        <v>#NAME?</v>
      </c>
      <c r="BY97" s="4">
        <f t="shared" si="12"/>
        <v>7450.7731584073417</v>
      </c>
      <c r="BZ97" s="4">
        <f t="shared" si="13"/>
        <v>7.3484836855020008</v>
      </c>
      <c r="CA97" s="4">
        <f t="shared" si="14"/>
        <v>11.341041488220801</v>
      </c>
      <c r="CB97" s="4">
        <f t="shared" si="15"/>
        <v>4.1066308827964804</v>
      </c>
    </row>
    <row r="98" spans="1:80" customFormat="1" x14ac:dyDescent="0.25">
      <c r="A98" s="26">
        <v>43530</v>
      </c>
      <c r="B98" s="29">
        <v>0.68428649305555556</v>
      </c>
      <c r="C98">
        <v>14.191000000000001</v>
      </c>
      <c r="D98">
        <v>2.1000000000000001E-2</v>
      </c>
      <c r="E98">
        <v>210.273752</v>
      </c>
      <c r="F98">
        <v>359.9</v>
      </c>
      <c r="G98">
        <v>-0.8</v>
      </c>
      <c r="H98">
        <v>201.2</v>
      </c>
      <c r="J98">
        <v>0</v>
      </c>
      <c r="K98">
        <v>0.88109999999999999</v>
      </c>
      <c r="L98">
        <v>12.504099999999999</v>
      </c>
      <c r="M98">
        <v>1.8499999999999999E-2</v>
      </c>
      <c r="N98">
        <v>317.14890000000003</v>
      </c>
      <c r="O98">
        <v>0</v>
      </c>
      <c r="P98">
        <v>317.10000000000002</v>
      </c>
      <c r="Q98">
        <v>250.1354</v>
      </c>
      <c r="R98">
        <v>0</v>
      </c>
      <c r="S98">
        <v>250.1</v>
      </c>
      <c r="T98">
        <v>201.2302</v>
      </c>
      <c r="W98">
        <v>0</v>
      </c>
      <c r="X98">
        <v>0</v>
      </c>
      <c r="Y98">
        <v>11.7</v>
      </c>
      <c r="Z98">
        <v>855</v>
      </c>
      <c r="AA98">
        <v>841</v>
      </c>
      <c r="AB98">
        <v>844</v>
      </c>
      <c r="AC98">
        <v>89</v>
      </c>
      <c r="AD98">
        <v>18</v>
      </c>
      <c r="AE98">
        <v>0.41</v>
      </c>
      <c r="AF98">
        <v>981</v>
      </c>
      <c r="AG98">
        <v>-4</v>
      </c>
      <c r="AH98">
        <v>44</v>
      </c>
      <c r="AI98">
        <v>35</v>
      </c>
      <c r="AJ98">
        <v>191</v>
      </c>
      <c r="AK98">
        <v>168.4</v>
      </c>
      <c r="AL98">
        <v>4.5</v>
      </c>
      <c r="AM98">
        <v>175.6</v>
      </c>
      <c r="AN98" t="s">
        <v>155</v>
      </c>
      <c r="AO98">
        <v>2</v>
      </c>
      <c r="AP98" s="28">
        <v>0.89276620370370363</v>
      </c>
      <c r="AQ98">
        <v>47.164191000000002</v>
      </c>
      <c r="AR98">
        <v>-88.488187999999994</v>
      </c>
      <c r="AS98">
        <v>317</v>
      </c>
      <c r="AT98">
        <v>21.3</v>
      </c>
      <c r="AU98">
        <v>12</v>
      </c>
      <c r="AV98">
        <v>12</v>
      </c>
      <c r="AW98" t="s">
        <v>230</v>
      </c>
      <c r="AX98">
        <v>1.4</v>
      </c>
      <c r="AY98">
        <v>1</v>
      </c>
      <c r="AZ98">
        <v>1.9</v>
      </c>
      <c r="BA98">
        <v>14.686999999999999</v>
      </c>
      <c r="BB98">
        <v>15.57</v>
      </c>
      <c r="BC98">
        <v>1.06</v>
      </c>
      <c r="BD98">
        <v>13.49</v>
      </c>
      <c r="BE98">
        <v>3148.837</v>
      </c>
      <c r="BF98">
        <v>2.97</v>
      </c>
      <c r="BG98">
        <v>8.3640000000000008</v>
      </c>
      <c r="BH98">
        <v>0</v>
      </c>
      <c r="BI98">
        <v>8.3640000000000008</v>
      </c>
      <c r="BJ98">
        <v>6.5960000000000001</v>
      </c>
      <c r="BK98">
        <v>0</v>
      </c>
      <c r="BL98">
        <v>6.5960000000000001</v>
      </c>
      <c r="BM98">
        <v>1.6092</v>
      </c>
      <c r="BQ98">
        <v>0</v>
      </c>
      <c r="BR98">
        <v>0.121152</v>
      </c>
      <c r="BS98">
        <v>-5</v>
      </c>
      <c r="BT98">
        <v>5.0000000000000001E-3</v>
      </c>
      <c r="BU98">
        <v>2.9606520000000001</v>
      </c>
      <c r="BW98" s="4">
        <f t="shared" si="11"/>
        <v>0.78220425839999996</v>
      </c>
      <c r="BX98" t="e">
        <v>#NAME?</v>
      </c>
      <c r="BY98" s="4">
        <f t="shared" si="12"/>
        <v>7195.1908315385845</v>
      </c>
      <c r="BZ98" s="4">
        <f t="shared" si="13"/>
        <v>6.7865427043920015</v>
      </c>
      <c r="CA98" s="4">
        <f t="shared" si="14"/>
        <v>15.072065884905602</v>
      </c>
      <c r="CB98" s="4">
        <f t="shared" si="15"/>
        <v>3.6770722289251201</v>
      </c>
    </row>
    <row r="99" spans="1:80" customFormat="1" x14ac:dyDescent="0.25">
      <c r="A99" s="26">
        <v>43530</v>
      </c>
      <c r="B99" s="29">
        <v>0.68429806712962959</v>
      </c>
      <c r="C99">
        <v>14.125</v>
      </c>
      <c r="D99">
        <v>1.8100000000000002E-2</v>
      </c>
      <c r="E99">
        <v>180.52038200000001</v>
      </c>
      <c r="F99">
        <v>459.6</v>
      </c>
      <c r="G99">
        <v>-0.9</v>
      </c>
      <c r="H99">
        <v>198.7</v>
      </c>
      <c r="J99">
        <v>0.1</v>
      </c>
      <c r="K99">
        <v>0.88170000000000004</v>
      </c>
      <c r="L99">
        <v>12.453200000000001</v>
      </c>
      <c r="M99">
        <v>1.5900000000000001E-2</v>
      </c>
      <c r="N99">
        <v>405.21230000000003</v>
      </c>
      <c r="O99">
        <v>0</v>
      </c>
      <c r="P99">
        <v>405.2</v>
      </c>
      <c r="Q99">
        <v>319.59100000000001</v>
      </c>
      <c r="R99">
        <v>0</v>
      </c>
      <c r="S99">
        <v>319.60000000000002</v>
      </c>
      <c r="T99">
        <v>198.6696</v>
      </c>
      <c r="W99">
        <v>0</v>
      </c>
      <c r="X99">
        <v>8.8200000000000001E-2</v>
      </c>
      <c r="Y99">
        <v>11.8</v>
      </c>
      <c r="Z99">
        <v>854</v>
      </c>
      <c r="AA99">
        <v>840</v>
      </c>
      <c r="AB99">
        <v>843</v>
      </c>
      <c r="AC99">
        <v>89</v>
      </c>
      <c r="AD99">
        <v>18</v>
      </c>
      <c r="AE99">
        <v>0.41</v>
      </c>
      <c r="AF99">
        <v>981</v>
      </c>
      <c r="AG99">
        <v>-4</v>
      </c>
      <c r="AH99">
        <v>44</v>
      </c>
      <c r="AI99">
        <v>35</v>
      </c>
      <c r="AJ99">
        <v>191</v>
      </c>
      <c r="AK99">
        <v>168.6</v>
      </c>
      <c r="AL99">
        <v>4.5</v>
      </c>
      <c r="AM99">
        <v>176</v>
      </c>
      <c r="AN99" t="s">
        <v>155</v>
      </c>
      <c r="AO99">
        <v>2</v>
      </c>
      <c r="AP99" s="28">
        <v>0.89277777777777778</v>
      </c>
      <c r="AQ99">
        <v>47.164223999999997</v>
      </c>
      <c r="AR99">
        <v>-88.488297000000003</v>
      </c>
      <c r="AS99">
        <v>317</v>
      </c>
      <c r="AT99">
        <v>20.100000000000001</v>
      </c>
      <c r="AU99">
        <v>12</v>
      </c>
      <c r="AV99">
        <v>12</v>
      </c>
      <c r="AW99" t="s">
        <v>230</v>
      </c>
      <c r="AX99">
        <v>1.4956</v>
      </c>
      <c r="AY99">
        <v>1.2867999999999999</v>
      </c>
      <c r="AZ99">
        <v>2.1867999999999999</v>
      </c>
      <c r="BA99">
        <v>14.686999999999999</v>
      </c>
      <c r="BB99">
        <v>15.64</v>
      </c>
      <c r="BC99">
        <v>1.06</v>
      </c>
      <c r="BD99">
        <v>13.423</v>
      </c>
      <c r="BE99">
        <v>3149.5630000000001</v>
      </c>
      <c r="BF99">
        <v>2.5619999999999998</v>
      </c>
      <c r="BG99">
        <v>10.731999999999999</v>
      </c>
      <c r="BH99">
        <v>0</v>
      </c>
      <c r="BI99">
        <v>10.731999999999999</v>
      </c>
      <c r="BJ99">
        <v>8.4640000000000004</v>
      </c>
      <c r="BK99">
        <v>0</v>
      </c>
      <c r="BL99">
        <v>8.4640000000000004</v>
      </c>
      <c r="BM99">
        <v>1.5955999999999999</v>
      </c>
      <c r="BQ99">
        <v>16.213000000000001</v>
      </c>
      <c r="BR99">
        <v>0.121168</v>
      </c>
      <c r="BS99">
        <v>-5</v>
      </c>
      <c r="BT99">
        <v>5.0000000000000001E-3</v>
      </c>
      <c r="BU99">
        <v>2.9610430000000001</v>
      </c>
      <c r="BW99" s="4">
        <f t="shared" si="11"/>
        <v>0.78230756059999995</v>
      </c>
      <c r="BX99" t="e">
        <v>#NAME?</v>
      </c>
      <c r="BY99" s="4">
        <f t="shared" si="12"/>
        <v>7197.800219794507</v>
      </c>
      <c r="BZ99" s="4">
        <f t="shared" si="13"/>
        <v>5.8550231137188007</v>
      </c>
      <c r="CA99" s="4">
        <f t="shared" si="14"/>
        <v>19.343058405353602</v>
      </c>
      <c r="CB99" s="4">
        <f t="shared" si="15"/>
        <v>3.6464773146954399</v>
      </c>
    </row>
    <row r="100" spans="1:80" customFormat="1" x14ac:dyDescent="0.25">
      <c r="A100" s="26">
        <v>43530</v>
      </c>
      <c r="B100" s="29">
        <v>0.68430964120370374</v>
      </c>
      <c r="C100">
        <v>14.066000000000001</v>
      </c>
      <c r="D100">
        <v>1.89E-2</v>
      </c>
      <c r="E100">
        <v>189.193409</v>
      </c>
      <c r="F100">
        <v>552.9</v>
      </c>
      <c r="G100">
        <v>-0.9</v>
      </c>
      <c r="H100">
        <v>187.8</v>
      </c>
      <c r="J100">
        <v>0.1</v>
      </c>
      <c r="K100">
        <v>0.8821</v>
      </c>
      <c r="L100">
        <v>12.407400000000001</v>
      </c>
      <c r="M100">
        <v>1.67E-2</v>
      </c>
      <c r="N100">
        <v>487.68889999999999</v>
      </c>
      <c r="O100">
        <v>0</v>
      </c>
      <c r="P100">
        <v>487.7</v>
      </c>
      <c r="Q100">
        <v>384.64030000000002</v>
      </c>
      <c r="R100">
        <v>0</v>
      </c>
      <c r="S100">
        <v>384.6</v>
      </c>
      <c r="T100">
        <v>187.75729999999999</v>
      </c>
      <c r="W100">
        <v>0</v>
      </c>
      <c r="X100">
        <v>8.8200000000000001E-2</v>
      </c>
      <c r="Y100">
        <v>11.7</v>
      </c>
      <c r="Z100">
        <v>854</v>
      </c>
      <c r="AA100">
        <v>841</v>
      </c>
      <c r="AB100">
        <v>842</v>
      </c>
      <c r="AC100">
        <v>89</v>
      </c>
      <c r="AD100">
        <v>18</v>
      </c>
      <c r="AE100">
        <v>0.41</v>
      </c>
      <c r="AF100">
        <v>981</v>
      </c>
      <c r="AG100">
        <v>-4</v>
      </c>
      <c r="AH100">
        <v>43.631999999999998</v>
      </c>
      <c r="AI100">
        <v>35</v>
      </c>
      <c r="AJ100">
        <v>191</v>
      </c>
      <c r="AK100">
        <v>168</v>
      </c>
      <c r="AL100">
        <v>4.5</v>
      </c>
      <c r="AM100">
        <v>175.2</v>
      </c>
      <c r="AN100" t="s">
        <v>155</v>
      </c>
      <c r="AO100">
        <v>2</v>
      </c>
      <c r="AP100" s="28">
        <v>0.89278935185185182</v>
      </c>
      <c r="AQ100">
        <v>47.164265</v>
      </c>
      <c r="AR100">
        <v>-88.488398000000004</v>
      </c>
      <c r="AS100">
        <v>317.10000000000002</v>
      </c>
      <c r="AT100">
        <v>19.600000000000001</v>
      </c>
      <c r="AU100">
        <v>12</v>
      </c>
      <c r="AV100">
        <v>12</v>
      </c>
      <c r="AW100" t="s">
        <v>230</v>
      </c>
      <c r="AX100">
        <v>1.6912</v>
      </c>
      <c r="AY100">
        <v>1.5868</v>
      </c>
      <c r="AZ100">
        <v>2.4868000000000001</v>
      </c>
      <c r="BA100">
        <v>14.686999999999999</v>
      </c>
      <c r="BB100">
        <v>15.7</v>
      </c>
      <c r="BC100">
        <v>1.07</v>
      </c>
      <c r="BD100">
        <v>13.365</v>
      </c>
      <c r="BE100">
        <v>3149.6480000000001</v>
      </c>
      <c r="BF100">
        <v>2.6960000000000002</v>
      </c>
      <c r="BG100">
        <v>12.965</v>
      </c>
      <c r="BH100">
        <v>0</v>
      </c>
      <c r="BI100">
        <v>12.965</v>
      </c>
      <c r="BJ100">
        <v>10.225</v>
      </c>
      <c r="BK100">
        <v>0</v>
      </c>
      <c r="BL100">
        <v>10.225</v>
      </c>
      <c r="BM100">
        <v>1.5135000000000001</v>
      </c>
      <c r="BQ100">
        <v>16.282</v>
      </c>
      <c r="BR100">
        <v>0.112624</v>
      </c>
      <c r="BS100">
        <v>-5</v>
      </c>
      <c r="BT100">
        <v>5.0000000000000001E-3</v>
      </c>
      <c r="BU100">
        <v>2.7522489999999999</v>
      </c>
      <c r="BW100" s="4">
        <f t="shared" si="11"/>
        <v>0.72714418579999995</v>
      </c>
      <c r="BX100" t="e">
        <v>#NAME?</v>
      </c>
      <c r="BY100" s="4">
        <f t="shared" si="12"/>
        <v>6690.4374879360739</v>
      </c>
      <c r="BZ100" s="4">
        <f t="shared" si="13"/>
        <v>5.7268048580272009</v>
      </c>
      <c r="CA100" s="4">
        <f t="shared" si="14"/>
        <v>21.719799582095</v>
      </c>
      <c r="CB100" s="4">
        <f t="shared" si="15"/>
        <v>3.2149551753057004</v>
      </c>
    </row>
    <row r="101" spans="1:80" customFormat="1" x14ac:dyDescent="0.25">
      <c r="A101" s="26">
        <v>43530</v>
      </c>
      <c r="B101" s="29">
        <v>0.68432121527777767</v>
      </c>
      <c r="C101">
        <v>14.183</v>
      </c>
      <c r="D101">
        <v>1.9E-2</v>
      </c>
      <c r="E101">
        <v>190</v>
      </c>
      <c r="F101">
        <v>626.6</v>
      </c>
      <c r="G101">
        <v>-0.9</v>
      </c>
      <c r="H101">
        <v>196.6</v>
      </c>
      <c r="J101">
        <v>0.2</v>
      </c>
      <c r="K101">
        <v>0.88119999999999998</v>
      </c>
      <c r="L101">
        <v>12.4983</v>
      </c>
      <c r="M101">
        <v>1.67E-2</v>
      </c>
      <c r="N101">
        <v>552.17790000000002</v>
      </c>
      <c r="O101">
        <v>0</v>
      </c>
      <c r="P101">
        <v>552.20000000000005</v>
      </c>
      <c r="Q101">
        <v>435.50279999999998</v>
      </c>
      <c r="R101">
        <v>0</v>
      </c>
      <c r="S101">
        <v>435.5</v>
      </c>
      <c r="T101">
        <v>196.58850000000001</v>
      </c>
      <c r="W101">
        <v>0</v>
      </c>
      <c r="X101">
        <v>0.1762</v>
      </c>
      <c r="Y101">
        <v>11.7</v>
      </c>
      <c r="Z101">
        <v>855</v>
      </c>
      <c r="AA101">
        <v>841</v>
      </c>
      <c r="AB101">
        <v>842</v>
      </c>
      <c r="AC101">
        <v>89</v>
      </c>
      <c r="AD101">
        <v>18</v>
      </c>
      <c r="AE101">
        <v>0.41</v>
      </c>
      <c r="AF101">
        <v>981</v>
      </c>
      <c r="AG101">
        <v>-4</v>
      </c>
      <c r="AH101">
        <v>43.368000000000002</v>
      </c>
      <c r="AI101">
        <v>35</v>
      </c>
      <c r="AJ101">
        <v>191</v>
      </c>
      <c r="AK101">
        <v>168.4</v>
      </c>
      <c r="AL101">
        <v>4.5</v>
      </c>
      <c r="AM101">
        <v>174.5</v>
      </c>
      <c r="AN101" t="s">
        <v>155</v>
      </c>
      <c r="AO101">
        <v>2</v>
      </c>
      <c r="AP101" s="28">
        <v>0.89280092592592597</v>
      </c>
      <c r="AQ101">
        <v>47.164290999999999</v>
      </c>
      <c r="AR101">
        <v>-88.488505000000004</v>
      </c>
      <c r="AS101">
        <v>316.89999999999998</v>
      </c>
      <c r="AT101">
        <v>19.600000000000001</v>
      </c>
      <c r="AU101">
        <v>12</v>
      </c>
      <c r="AV101">
        <v>12</v>
      </c>
      <c r="AW101" t="s">
        <v>230</v>
      </c>
      <c r="AX101">
        <v>1.7</v>
      </c>
      <c r="AY101">
        <v>1.8868</v>
      </c>
      <c r="AZ101">
        <v>2.6911999999999998</v>
      </c>
      <c r="BA101">
        <v>14.686999999999999</v>
      </c>
      <c r="BB101">
        <v>15.58</v>
      </c>
      <c r="BC101">
        <v>1.06</v>
      </c>
      <c r="BD101">
        <v>13.478</v>
      </c>
      <c r="BE101">
        <v>3149.4029999999998</v>
      </c>
      <c r="BF101">
        <v>2.6850000000000001</v>
      </c>
      <c r="BG101">
        <v>14.571</v>
      </c>
      <c r="BH101">
        <v>0</v>
      </c>
      <c r="BI101">
        <v>14.571</v>
      </c>
      <c r="BJ101">
        <v>11.492000000000001</v>
      </c>
      <c r="BK101">
        <v>0</v>
      </c>
      <c r="BL101">
        <v>11.492000000000001</v>
      </c>
      <c r="BM101">
        <v>1.5730999999999999</v>
      </c>
      <c r="BQ101">
        <v>32.292000000000002</v>
      </c>
      <c r="BR101">
        <v>0.13283200000000001</v>
      </c>
      <c r="BS101">
        <v>-5</v>
      </c>
      <c r="BT101">
        <v>5.0000000000000001E-3</v>
      </c>
      <c r="BU101">
        <v>3.2460819999999999</v>
      </c>
      <c r="BW101" s="4">
        <f t="shared" si="11"/>
        <v>0.8576148643999999</v>
      </c>
      <c r="BX101" t="e">
        <v>#NAME?</v>
      </c>
      <c r="BY101" s="4">
        <f t="shared" si="12"/>
        <v>7890.2814962657021</v>
      </c>
      <c r="BZ101" s="4">
        <f t="shared" si="13"/>
        <v>6.7268005452060011</v>
      </c>
      <c r="CA101" s="4">
        <f t="shared" si="14"/>
        <v>28.791207398699203</v>
      </c>
      <c r="CB101" s="4">
        <f t="shared" si="15"/>
        <v>3.9411284684035603</v>
      </c>
    </row>
    <row r="102" spans="1:80" customFormat="1" x14ac:dyDescent="0.25">
      <c r="A102" s="26">
        <v>43530</v>
      </c>
      <c r="B102" s="29">
        <v>0.68433278935185182</v>
      </c>
      <c r="C102">
        <v>14.423</v>
      </c>
      <c r="D102">
        <v>0.13739999999999999</v>
      </c>
      <c r="E102">
        <v>1374.1646490000001</v>
      </c>
      <c r="F102">
        <v>703.3</v>
      </c>
      <c r="G102">
        <v>-0.9</v>
      </c>
      <c r="H102">
        <v>215.6</v>
      </c>
      <c r="J102">
        <v>0.2</v>
      </c>
      <c r="K102">
        <v>0.87839999999999996</v>
      </c>
      <c r="L102">
        <v>12.669</v>
      </c>
      <c r="M102">
        <v>0.1207</v>
      </c>
      <c r="N102">
        <v>617.79250000000002</v>
      </c>
      <c r="O102">
        <v>0</v>
      </c>
      <c r="P102">
        <v>617.79999999999995</v>
      </c>
      <c r="Q102">
        <v>487.25299999999999</v>
      </c>
      <c r="R102">
        <v>0</v>
      </c>
      <c r="S102">
        <v>487.3</v>
      </c>
      <c r="T102">
        <v>215.57079999999999</v>
      </c>
      <c r="W102">
        <v>0</v>
      </c>
      <c r="X102">
        <v>0.1757</v>
      </c>
      <c r="Y102">
        <v>11.7</v>
      </c>
      <c r="Z102">
        <v>854</v>
      </c>
      <c r="AA102">
        <v>840</v>
      </c>
      <c r="AB102">
        <v>842</v>
      </c>
      <c r="AC102">
        <v>89</v>
      </c>
      <c r="AD102">
        <v>18</v>
      </c>
      <c r="AE102">
        <v>0.41</v>
      </c>
      <c r="AF102">
        <v>981</v>
      </c>
      <c r="AG102">
        <v>-4</v>
      </c>
      <c r="AH102">
        <v>43.631999999999998</v>
      </c>
      <c r="AI102">
        <v>35</v>
      </c>
      <c r="AJ102">
        <v>191</v>
      </c>
      <c r="AK102">
        <v>169</v>
      </c>
      <c r="AL102">
        <v>4.5999999999999996</v>
      </c>
      <c r="AM102">
        <v>174.1</v>
      </c>
      <c r="AN102" t="s">
        <v>155</v>
      </c>
      <c r="AO102">
        <v>2</v>
      </c>
      <c r="AP102" s="28">
        <v>0.8928124999999999</v>
      </c>
      <c r="AQ102">
        <v>47.164313999999997</v>
      </c>
      <c r="AR102">
        <v>-88.488613000000001</v>
      </c>
      <c r="AS102">
        <v>316.8</v>
      </c>
      <c r="AT102">
        <v>19.399999999999999</v>
      </c>
      <c r="AU102">
        <v>12</v>
      </c>
      <c r="AV102">
        <v>12</v>
      </c>
      <c r="AW102" t="s">
        <v>230</v>
      </c>
      <c r="AX102">
        <v>1.7956000000000001</v>
      </c>
      <c r="AY102">
        <v>1.9956</v>
      </c>
      <c r="AZ102">
        <v>2.7955999999999999</v>
      </c>
      <c r="BA102">
        <v>14.686999999999999</v>
      </c>
      <c r="BB102">
        <v>15.2</v>
      </c>
      <c r="BC102">
        <v>1.04</v>
      </c>
      <c r="BD102">
        <v>13.843</v>
      </c>
      <c r="BE102">
        <v>3123.2809999999999</v>
      </c>
      <c r="BF102">
        <v>18.940000000000001</v>
      </c>
      <c r="BG102">
        <v>15.95</v>
      </c>
      <c r="BH102">
        <v>0</v>
      </c>
      <c r="BI102">
        <v>15.95</v>
      </c>
      <c r="BJ102">
        <v>12.579000000000001</v>
      </c>
      <c r="BK102">
        <v>0</v>
      </c>
      <c r="BL102">
        <v>12.579000000000001</v>
      </c>
      <c r="BM102">
        <v>1.6876</v>
      </c>
      <c r="BQ102">
        <v>31.491</v>
      </c>
      <c r="BR102">
        <v>0.15351999999999999</v>
      </c>
      <c r="BS102">
        <v>-5</v>
      </c>
      <c r="BT102">
        <v>5.0000000000000001E-3</v>
      </c>
      <c r="BU102">
        <v>3.7516449999999999</v>
      </c>
      <c r="BW102" s="4">
        <f t="shared" si="11"/>
        <v>0.99118460899999994</v>
      </c>
      <c r="BX102" t="e">
        <v>#NAME?</v>
      </c>
      <c r="BY102" s="4">
        <f t="shared" si="12"/>
        <v>9043.5213861636912</v>
      </c>
      <c r="BZ102" s="4">
        <f t="shared" si="13"/>
        <v>54.841141432340002</v>
      </c>
      <c r="CA102" s="4">
        <f t="shared" si="14"/>
        <v>36.422741186769002</v>
      </c>
      <c r="CB102" s="4">
        <f t="shared" si="15"/>
        <v>4.8864788955235996</v>
      </c>
    </row>
    <row r="103" spans="1:80" customFormat="1" x14ac:dyDescent="0.25">
      <c r="A103" s="26">
        <v>43530</v>
      </c>
      <c r="B103" s="29">
        <v>0.68434436342592597</v>
      </c>
      <c r="C103">
        <v>14.513</v>
      </c>
      <c r="D103">
        <v>0.62839999999999996</v>
      </c>
      <c r="E103">
        <v>6284.2205640000002</v>
      </c>
      <c r="F103">
        <v>773.8</v>
      </c>
      <c r="G103">
        <v>-0.9</v>
      </c>
      <c r="H103">
        <v>313.39999999999998</v>
      </c>
      <c r="J103">
        <v>0.3</v>
      </c>
      <c r="K103">
        <v>0.87339999999999995</v>
      </c>
      <c r="L103">
        <v>12.676500000000001</v>
      </c>
      <c r="M103">
        <v>0.54890000000000005</v>
      </c>
      <c r="N103">
        <v>675.85699999999997</v>
      </c>
      <c r="O103">
        <v>0</v>
      </c>
      <c r="P103">
        <v>675.9</v>
      </c>
      <c r="Q103">
        <v>533.04849999999999</v>
      </c>
      <c r="R103">
        <v>0</v>
      </c>
      <c r="S103">
        <v>533</v>
      </c>
      <c r="T103">
        <v>313.41300000000001</v>
      </c>
      <c r="W103">
        <v>0</v>
      </c>
      <c r="X103">
        <v>0.26200000000000001</v>
      </c>
      <c r="Y103">
        <v>11.7</v>
      </c>
      <c r="Z103">
        <v>854</v>
      </c>
      <c r="AA103">
        <v>840</v>
      </c>
      <c r="AB103">
        <v>842</v>
      </c>
      <c r="AC103">
        <v>89</v>
      </c>
      <c r="AD103">
        <v>18</v>
      </c>
      <c r="AE103">
        <v>0.41</v>
      </c>
      <c r="AF103">
        <v>981</v>
      </c>
      <c r="AG103">
        <v>-4</v>
      </c>
      <c r="AH103">
        <v>43</v>
      </c>
      <c r="AI103">
        <v>35</v>
      </c>
      <c r="AJ103">
        <v>191</v>
      </c>
      <c r="AK103">
        <v>169</v>
      </c>
      <c r="AL103">
        <v>4.5</v>
      </c>
      <c r="AM103">
        <v>174.5</v>
      </c>
      <c r="AN103" t="s">
        <v>155</v>
      </c>
      <c r="AO103">
        <v>2</v>
      </c>
      <c r="AP103" s="28">
        <v>0.89282407407407405</v>
      </c>
      <c r="AQ103">
        <v>47.164316999999997</v>
      </c>
      <c r="AR103">
        <v>-88.488732999999996</v>
      </c>
      <c r="AS103">
        <v>316.60000000000002</v>
      </c>
      <c r="AT103">
        <v>19.7</v>
      </c>
      <c r="AU103">
        <v>12</v>
      </c>
      <c r="AV103">
        <v>12</v>
      </c>
      <c r="AW103" t="s">
        <v>230</v>
      </c>
      <c r="AX103">
        <v>1.8</v>
      </c>
      <c r="AY103">
        <v>2.2867999999999999</v>
      </c>
      <c r="AZ103">
        <v>3.0868000000000002</v>
      </c>
      <c r="BA103">
        <v>14.686999999999999</v>
      </c>
      <c r="BB103">
        <v>14.58</v>
      </c>
      <c r="BC103">
        <v>0.99</v>
      </c>
      <c r="BD103">
        <v>14.491</v>
      </c>
      <c r="BE103">
        <v>3019.7820000000002</v>
      </c>
      <c r="BF103">
        <v>83.221000000000004</v>
      </c>
      <c r="BG103">
        <v>16.86</v>
      </c>
      <c r="BH103">
        <v>0</v>
      </c>
      <c r="BI103">
        <v>16.86</v>
      </c>
      <c r="BJ103">
        <v>13.298</v>
      </c>
      <c r="BK103">
        <v>0</v>
      </c>
      <c r="BL103">
        <v>13.298</v>
      </c>
      <c r="BM103">
        <v>2.3708999999999998</v>
      </c>
      <c r="BQ103">
        <v>45.386000000000003</v>
      </c>
      <c r="BR103">
        <v>0.175867</v>
      </c>
      <c r="BS103">
        <v>-5</v>
      </c>
      <c r="BT103">
        <v>5.0000000000000001E-3</v>
      </c>
      <c r="BU103">
        <v>4.2977530000000002</v>
      </c>
      <c r="BW103" s="4">
        <f t="shared" si="11"/>
        <v>1.1354663426</v>
      </c>
      <c r="BX103" t="e">
        <v>#NAME?</v>
      </c>
      <c r="BY103" s="4">
        <f t="shared" si="12"/>
        <v>10016.634304251143</v>
      </c>
      <c r="BZ103" s="4">
        <f t="shared" si="13"/>
        <v>276.04453680235343</v>
      </c>
      <c r="CA103" s="4">
        <f t="shared" si="14"/>
        <v>44.109542668289208</v>
      </c>
      <c r="CB103" s="4">
        <f t="shared" si="15"/>
        <v>7.8642889691868607</v>
      </c>
    </row>
    <row r="104" spans="1:80" customFormat="1" x14ac:dyDescent="0.25">
      <c r="A104" s="26">
        <v>43530</v>
      </c>
      <c r="B104" s="29">
        <v>0.68435593750000001</v>
      </c>
      <c r="C104">
        <v>14.071999999999999</v>
      </c>
      <c r="D104">
        <v>1.3409</v>
      </c>
      <c r="E104">
        <v>13409.159734000001</v>
      </c>
      <c r="F104">
        <v>768.3</v>
      </c>
      <c r="G104">
        <v>-0.9</v>
      </c>
      <c r="H104">
        <v>568.5</v>
      </c>
      <c r="J104">
        <v>0.3</v>
      </c>
      <c r="K104">
        <v>0.87039999999999995</v>
      </c>
      <c r="L104">
        <v>12.2479</v>
      </c>
      <c r="M104">
        <v>1.1671</v>
      </c>
      <c r="N104">
        <v>668.72919999999999</v>
      </c>
      <c r="O104">
        <v>0</v>
      </c>
      <c r="P104">
        <v>668.7</v>
      </c>
      <c r="Q104">
        <v>527.42679999999996</v>
      </c>
      <c r="R104">
        <v>0</v>
      </c>
      <c r="S104">
        <v>527.4</v>
      </c>
      <c r="T104">
        <v>568.53459999999995</v>
      </c>
      <c r="W104">
        <v>0</v>
      </c>
      <c r="X104">
        <v>0.2611</v>
      </c>
      <c r="Y104">
        <v>11.7</v>
      </c>
      <c r="Z104">
        <v>854</v>
      </c>
      <c r="AA104">
        <v>840</v>
      </c>
      <c r="AB104">
        <v>843</v>
      </c>
      <c r="AC104">
        <v>89</v>
      </c>
      <c r="AD104">
        <v>18</v>
      </c>
      <c r="AE104">
        <v>0.41</v>
      </c>
      <c r="AF104">
        <v>981</v>
      </c>
      <c r="AG104">
        <v>-4</v>
      </c>
      <c r="AH104">
        <v>43</v>
      </c>
      <c r="AI104">
        <v>35</v>
      </c>
      <c r="AJ104">
        <v>191</v>
      </c>
      <c r="AK104">
        <v>169</v>
      </c>
      <c r="AL104">
        <v>4.5</v>
      </c>
      <c r="AM104">
        <v>174.8</v>
      </c>
      <c r="AN104" t="s">
        <v>155</v>
      </c>
      <c r="AO104">
        <v>2</v>
      </c>
      <c r="AP104" s="28">
        <v>0.8928356481481482</v>
      </c>
      <c r="AQ104">
        <v>47.164316999999997</v>
      </c>
      <c r="AR104">
        <v>-88.488737999999998</v>
      </c>
      <c r="AS104">
        <v>316.60000000000002</v>
      </c>
      <c r="AT104">
        <v>19.7</v>
      </c>
      <c r="AU104">
        <v>12</v>
      </c>
      <c r="AV104">
        <v>12</v>
      </c>
      <c r="AW104" t="s">
        <v>230</v>
      </c>
      <c r="AX104">
        <v>1.8</v>
      </c>
      <c r="AY104">
        <v>2.2999999999999998</v>
      </c>
      <c r="AZ104">
        <v>3.1</v>
      </c>
      <c r="BA104">
        <v>14.686999999999999</v>
      </c>
      <c r="BB104">
        <v>14.23</v>
      </c>
      <c r="BC104">
        <v>0.97</v>
      </c>
      <c r="BD104">
        <v>14.89</v>
      </c>
      <c r="BE104">
        <v>2870.9180000000001</v>
      </c>
      <c r="BF104">
        <v>174.124</v>
      </c>
      <c r="BG104">
        <v>16.414999999999999</v>
      </c>
      <c r="BH104">
        <v>0</v>
      </c>
      <c r="BI104">
        <v>16.414999999999999</v>
      </c>
      <c r="BJ104">
        <v>12.946999999999999</v>
      </c>
      <c r="BK104">
        <v>0</v>
      </c>
      <c r="BL104">
        <v>12.946999999999999</v>
      </c>
      <c r="BM104">
        <v>4.2317999999999998</v>
      </c>
      <c r="BQ104">
        <v>44.503999999999998</v>
      </c>
      <c r="BR104">
        <v>0.20020399999999999</v>
      </c>
      <c r="BS104">
        <v>-5</v>
      </c>
      <c r="BT104">
        <v>5.0000000000000001E-3</v>
      </c>
      <c r="BU104">
        <v>4.8924899999999996</v>
      </c>
      <c r="BW104" s="4">
        <f t="shared" si="11"/>
        <v>1.2925958579999999</v>
      </c>
      <c r="BX104" t="e">
        <v>#NAME?</v>
      </c>
      <c r="BY104" s="4">
        <f t="shared" si="12"/>
        <v>10840.654644171876</v>
      </c>
      <c r="BZ104" s="4">
        <f t="shared" si="13"/>
        <v>657.49636501696796</v>
      </c>
      <c r="CA104" s="4">
        <f t="shared" si="14"/>
        <v>48.888179905553997</v>
      </c>
      <c r="CB104" s="4">
        <f t="shared" si="15"/>
        <v>15.979377440667598</v>
      </c>
    </row>
    <row r="105" spans="1:80" customFormat="1" x14ac:dyDescent="0.25">
      <c r="A105" s="26">
        <v>43530</v>
      </c>
      <c r="B105" s="29">
        <v>0.68436751157407405</v>
      </c>
      <c r="C105">
        <v>14.007999999999999</v>
      </c>
      <c r="D105">
        <v>1.5728</v>
      </c>
      <c r="E105">
        <v>15728.055315</v>
      </c>
      <c r="F105">
        <v>666.9</v>
      </c>
      <c r="G105">
        <v>-0.4</v>
      </c>
      <c r="H105">
        <v>845.7</v>
      </c>
      <c r="J105">
        <v>0.3</v>
      </c>
      <c r="K105">
        <v>0.86860000000000004</v>
      </c>
      <c r="L105">
        <v>12.167999999999999</v>
      </c>
      <c r="M105">
        <v>1.3662000000000001</v>
      </c>
      <c r="N105">
        <v>579.2713</v>
      </c>
      <c r="O105">
        <v>0</v>
      </c>
      <c r="P105">
        <v>579.29999999999995</v>
      </c>
      <c r="Q105">
        <v>456.87130000000002</v>
      </c>
      <c r="R105">
        <v>0</v>
      </c>
      <c r="S105">
        <v>456.9</v>
      </c>
      <c r="T105">
        <v>845.66060000000004</v>
      </c>
      <c r="W105">
        <v>0</v>
      </c>
      <c r="X105">
        <v>0.2606</v>
      </c>
      <c r="Y105">
        <v>11.7</v>
      </c>
      <c r="Z105">
        <v>854</v>
      </c>
      <c r="AA105">
        <v>840</v>
      </c>
      <c r="AB105">
        <v>844</v>
      </c>
      <c r="AC105">
        <v>89</v>
      </c>
      <c r="AD105">
        <v>18</v>
      </c>
      <c r="AE105">
        <v>0.41</v>
      </c>
      <c r="AF105">
        <v>981</v>
      </c>
      <c r="AG105">
        <v>-4</v>
      </c>
      <c r="AH105">
        <v>43</v>
      </c>
      <c r="AI105">
        <v>35</v>
      </c>
      <c r="AJ105">
        <v>191</v>
      </c>
      <c r="AK105">
        <v>168.6</v>
      </c>
      <c r="AL105">
        <v>4.5999999999999996</v>
      </c>
      <c r="AM105">
        <v>175</v>
      </c>
      <c r="AN105" t="s">
        <v>155</v>
      </c>
      <c r="AO105">
        <v>2</v>
      </c>
      <c r="AP105" s="28">
        <v>0.8928356481481482</v>
      </c>
      <c r="AQ105">
        <v>47.164304000000001</v>
      </c>
      <c r="AR105">
        <v>-88.488973999999999</v>
      </c>
      <c r="AS105">
        <v>316.3</v>
      </c>
      <c r="AT105">
        <v>20.399999999999999</v>
      </c>
      <c r="AU105">
        <v>12</v>
      </c>
      <c r="AV105">
        <v>12</v>
      </c>
      <c r="AW105" t="s">
        <v>230</v>
      </c>
      <c r="AX105">
        <v>2.0865130000000001</v>
      </c>
      <c r="AY105">
        <v>1.0584420000000001</v>
      </c>
      <c r="AZ105">
        <v>3.2910089999999999</v>
      </c>
      <c r="BA105">
        <v>14.686999999999999</v>
      </c>
      <c r="BB105">
        <v>14.03</v>
      </c>
      <c r="BC105">
        <v>0.95</v>
      </c>
      <c r="BD105">
        <v>15.124000000000001</v>
      </c>
      <c r="BE105">
        <v>2821.3339999999998</v>
      </c>
      <c r="BF105">
        <v>201.61500000000001</v>
      </c>
      <c r="BG105">
        <v>14.065</v>
      </c>
      <c r="BH105">
        <v>0</v>
      </c>
      <c r="BI105">
        <v>14.065</v>
      </c>
      <c r="BJ105">
        <v>11.093</v>
      </c>
      <c r="BK105">
        <v>0</v>
      </c>
      <c r="BL105">
        <v>11.093</v>
      </c>
      <c r="BM105">
        <v>6.2264999999999997</v>
      </c>
      <c r="BQ105">
        <v>43.933</v>
      </c>
      <c r="BR105">
        <v>0.19700799999999999</v>
      </c>
      <c r="BS105">
        <v>-5</v>
      </c>
      <c r="BT105">
        <v>5.0000000000000001E-3</v>
      </c>
      <c r="BU105">
        <v>4.8143830000000003</v>
      </c>
      <c r="BW105" s="4">
        <f t="shared" si="11"/>
        <v>1.2719599885999999</v>
      </c>
      <c r="BX105" t="e">
        <v>#NAME?</v>
      </c>
      <c r="BY105" s="4">
        <f t="shared" si="12"/>
        <v>10483.345852534399</v>
      </c>
      <c r="BZ105" s="4">
        <f t="shared" si="13"/>
        <v>749.14908127103104</v>
      </c>
      <c r="CA105" s="4">
        <f t="shared" si="14"/>
        <v>41.218712687744201</v>
      </c>
      <c r="CB105" s="4">
        <f t="shared" si="15"/>
        <v>23.136060087464102</v>
      </c>
    </row>
    <row r="106" spans="1:80" customFormat="1" x14ac:dyDescent="0.25">
      <c r="A106" s="26">
        <v>43530</v>
      </c>
      <c r="B106" s="29">
        <v>0.68437908564814809</v>
      </c>
      <c r="C106">
        <v>14.055</v>
      </c>
      <c r="D106">
        <v>1.1147</v>
      </c>
      <c r="E106">
        <v>11147.242869</v>
      </c>
      <c r="F106">
        <v>563.20000000000005</v>
      </c>
      <c r="G106">
        <v>0</v>
      </c>
      <c r="H106">
        <v>1020.2</v>
      </c>
      <c r="J106">
        <v>0.3</v>
      </c>
      <c r="K106">
        <v>0.872</v>
      </c>
      <c r="L106">
        <v>12.2567</v>
      </c>
      <c r="M106">
        <v>0.97209999999999996</v>
      </c>
      <c r="N106">
        <v>491.12290000000002</v>
      </c>
      <c r="O106">
        <v>0</v>
      </c>
      <c r="P106">
        <v>491.1</v>
      </c>
      <c r="Q106">
        <v>387.34870000000001</v>
      </c>
      <c r="R106">
        <v>0</v>
      </c>
      <c r="S106">
        <v>387.3</v>
      </c>
      <c r="T106">
        <v>1020.1514</v>
      </c>
      <c r="W106">
        <v>0</v>
      </c>
      <c r="X106">
        <v>0.2616</v>
      </c>
      <c r="Y106">
        <v>11.7</v>
      </c>
      <c r="Z106">
        <v>855</v>
      </c>
      <c r="AA106">
        <v>840</v>
      </c>
      <c r="AB106">
        <v>844</v>
      </c>
      <c r="AC106">
        <v>89</v>
      </c>
      <c r="AD106">
        <v>18</v>
      </c>
      <c r="AE106">
        <v>0.41</v>
      </c>
      <c r="AF106">
        <v>981</v>
      </c>
      <c r="AG106">
        <v>-4</v>
      </c>
      <c r="AH106">
        <v>43</v>
      </c>
      <c r="AI106">
        <v>35</v>
      </c>
      <c r="AJ106">
        <v>191</v>
      </c>
      <c r="AK106">
        <v>168</v>
      </c>
      <c r="AL106">
        <v>4.5</v>
      </c>
      <c r="AM106">
        <v>175</v>
      </c>
      <c r="AN106" t="s">
        <v>155</v>
      </c>
      <c r="AO106">
        <v>2</v>
      </c>
      <c r="AP106" s="28">
        <v>0.89285879629629628</v>
      </c>
      <c r="AQ106">
        <v>47.164278000000003</v>
      </c>
      <c r="AR106">
        <v>-88.489107000000004</v>
      </c>
      <c r="AS106">
        <v>316.60000000000002</v>
      </c>
      <c r="AT106">
        <v>21.3</v>
      </c>
      <c r="AU106">
        <v>12</v>
      </c>
      <c r="AV106">
        <v>11</v>
      </c>
      <c r="AW106" t="s">
        <v>240</v>
      </c>
      <c r="AX106">
        <v>0.95285299999999995</v>
      </c>
      <c r="AY106">
        <v>1</v>
      </c>
      <c r="AZ106">
        <v>1.5792790000000001</v>
      </c>
      <c r="BA106">
        <v>14.686999999999999</v>
      </c>
      <c r="BB106">
        <v>14.42</v>
      </c>
      <c r="BC106">
        <v>0.98</v>
      </c>
      <c r="BD106">
        <v>14.673999999999999</v>
      </c>
      <c r="BE106">
        <v>2903.4879999999998</v>
      </c>
      <c r="BF106">
        <v>146.56299999999999</v>
      </c>
      <c r="BG106">
        <v>12.183999999999999</v>
      </c>
      <c r="BH106">
        <v>0</v>
      </c>
      <c r="BI106">
        <v>12.183999999999999</v>
      </c>
      <c r="BJ106">
        <v>9.609</v>
      </c>
      <c r="BK106">
        <v>0</v>
      </c>
      <c r="BL106">
        <v>9.609</v>
      </c>
      <c r="BM106">
        <v>7.6740000000000004</v>
      </c>
      <c r="BQ106">
        <v>45.061</v>
      </c>
      <c r="BR106">
        <v>0.182056</v>
      </c>
      <c r="BS106">
        <v>-5</v>
      </c>
      <c r="BT106">
        <v>5.0000000000000001E-3</v>
      </c>
      <c r="BU106">
        <v>4.4489929999999998</v>
      </c>
      <c r="BW106" s="4">
        <f t="shared" si="11"/>
        <v>1.1754239505999999</v>
      </c>
      <c r="BX106" t="e">
        <v>#NAME?</v>
      </c>
      <c r="BY106" s="4">
        <f t="shared" si="12"/>
        <v>9969.8019724573296</v>
      </c>
      <c r="BZ106" s="4">
        <f t="shared" si="13"/>
        <v>503.25817998533614</v>
      </c>
      <c r="CA106" s="4">
        <f t="shared" si="14"/>
        <v>32.994738450216602</v>
      </c>
      <c r="CB106" s="4">
        <f t="shared" si="15"/>
        <v>26.3504654872476</v>
      </c>
    </row>
    <row r="107" spans="1:80" customFormat="1" x14ac:dyDescent="0.25">
      <c r="A107" s="26">
        <v>43530</v>
      </c>
      <c r="B107" s="29">
        <v>0.68439065972222224</v>
      </c>
      <c r="C107">
        <v>13.907</v>
      </c>
      <c r="D107">
        <v>1.0127999999999999</v>
      </c>
      <c r="E107">
        <v>10127.614298</v>
      </c>
      <c r="F107">
        <v>478.8</v>
      </c>
      <c r="G107">
        <v>0.1</v>
      </c>
      <c r="H107">
        <v>1058.3</v>
      </c>
      <c r="J107">
        <v>0.3</v>
      </c>
      <c r="K107">
        <v>0.874</v>
      </c>
      <c r="L107">
        <v>12.154400000000001</v>
      </c>
      <c r="M107">
        <v>0.88519999999999999</v>
      </c>
      <c r="N107">
        <v>418.49720000000002</v>
      </c>
      <c r="O107">
        <v>8.7400000000000005E-2</v>
      </c>
      <c r="P107">
        <v>418.6</v>
      </c>
      <c r="Q107">
        <v>330.06880000000001</v>
      </c>
      <c r="R107">
        <v>6.8900000000000003E-2</v>
      </c>
      <c r="S107">
        <v>330.1</v>
      </c>
      <c r="T107">
        <v>1058.2828</v>
      </c>
      <c r="W107">
        <v>0</v>
      </c>
      <c r="X107">
        <v>0.26219999999999999</v>
      </c>
      <c r="Y107">
        <v>11.7</v>
      </c>
      <c r="Z107">
        <v>854</v>
      </c>
      <c r="AA107">
        <v>840</v>
      </c>
      <c r="AB107">
        <v>843</v>
      </c>
      <c r="AC107">
        <v>89</v>
      </c>
      <c r="AD107">
        <v>18</v>
      </c>
      <c r="AE107">
        <v>0.41</v>
      </c>
      <c r="AF107">
        <v>981</v>
      </c>
      <c r="AG107">
        <v>-4</v>
      </c>
      <c r="AH107">
        <v>43</v>
      </c>
      <c r="AI107">
        <v>35</v>
      </c>
      <c r="AJ107">
        <v>191</v>
      </c>
      <c r="AK107">
        <v>168.4</v>
      </c>
      <c r="AL107">
        <v>4.5</v>
      </c>
      <c r="AM107">
        <v>175</v>
      </c>
      <c r="AN107" t="s">
        <v>155</v>
      </c>
      <c r="AO107">
        <v>2</v>
      </c>
      <c r="AP107" s="28">
        <v>0.89287037037037031</v>
      </c>
      <c r="AQ107">
        <v>47.164245999999999</v>
      </c>
      <c r="AR107">
        <v>-88.489247000000006</v>
      </c>
      <c r="AS107">
        <v>316.5</v>
      </c>
      <c r="AT107">
        <v>24.3</v>
      </c>
      <c r="AU107">
        <v>12</v>
      </c>
      <c r="AV107">
        <v>12</v>
      </c>
      <c r="AW107" t="s">
        <v>230</v>
      </c>
      <c r="AX107">
        <v>0.99560000000000004</v>
      </c>
      <c r="AY107">
        <v>1.1912</v>
      </c>
      <c r="AZ107">
        <v>1.6912</v>
      </c>
      <c r="BA107">
        <v>14.686999999999999</v>
      </c>
      <c r="BB107">
        <v>14.65</v>
      </c>
      <c r="BC107">
        <v>1</v>
      </c>
      <c r="BD107">
        <v>14.416</v>
      </c>
      <c r="BE107">
        <v>2919.99</v>
      </c>
      <c r="BF107">
        <v>135.34700000000001</v>
      </c>
      <c r="BG107">
        <v>10.529</v>
      </c>
      <c r="BH107">
        <v>2E-3</v>
      </c>
      <c r="BI107">
        <v>10.531000000000001</v>
      </c>
      <c r="BJ107">
        <v>8.3040000000000003</v>
      </c>
      <c r="BK107">
        <v>2E-3</v>
      </c>
      <c r="BL107">
        <v>8.3059999999999992</v>
      </c>
      <c r="BM107">
        <v>8.0734999999999992</v>
      </c>
      <c r="BQ107">
        <v>45.802</v>
      </c>
      <c r="BR107">
        <v>0.18840799999999999</v>
      </c>
      <c r="BS107">
        <v>-5</v>
      </c>
      <c r="BT107">
        <v>5.0000000000000001E-3</v>
      </c>
      <c r="BU107">
        <v>4.6042199999999998</v>
      </c>
      <c r="BW107" s="4">
        <f t="shared" si="11"/>
        <v>1.2164349239999999</v>
      </c>
      <c r="BX107" t="e">
        <v>#NAME?</v>
      </c>
      <c r="BY107" s="4">
        <f t="shared" si="12"/>
        <v>10376.292492950039</v>
      </c>
      <c r="BZ107" s="4">
        <f t="shared" si="13"/>
        <v>480.96057179761198</v>
      </c>
      <c r="CA107" s="4">
        <f t="shared" si="14"/>
        <v>29.508571214784002</v>
      </c>
      <c r="CB107" s="4">
        <f t="shared" si="15"/>
        <v>28.689480937205996</v>
      </c>
    </row>
    <row r="108" spans="1:80" customFormat="1" x14ac:dyDescent="0.25">
      <c r="A108" s="26">
        <v>43530</v>
      </c>
      <c r="B108" s="29">
        <v>0.68440223379629639</v>
      </c>
      <c r="C108">
        <v>13.454000000000001</v>
      </c>
      <c r="D108">
        <v>2.1173999999999999</v>
      </c>
      <c r="E108">
        <v>21174.324103999999</v>
      </c>
      <c r="F108">
        <v>417.5</v>
      </c>
      <c r="G108">
        <v>0.1</v>
      </c>
      <c r="H108">
        <v>1051.9000000000001</v>
      </c>
      <c r="J108">
        <v>0.3</v>
      </c>
      <c r="K108">
        <v>0.8679</v>
      </c>
      <c r="L108">
        <v>11.6761</v>
      </c>
      <c r="M108">
        <v>1.8375999999999999</v>
      </c>
      <c r="N108">
        <v>362.3442</v>
      </c>
      <c r="O108">
        <v>8.6800000000000002E-2</v>
      </c>
      <c r="P108">
        <v>362.4</v>
      </c>
      <c r="Q108">
        <v>285.78089999999997</v>
      </c>
      <c r="R108">
        <v>6.8400000000000002E-2</v>
      </c>
      <c r="S108">
        <v>285.8</v>
      </c>
      <c r="T108">
        <v>1051.8755000000001</v>
      </c>
      <c r="W108">
        <v>0</v>
      </c>
      <c r="X108">
        <v>0.26040000000000002</v>
      </c>
      <c r="Y108">
        <v>11.7</v>
      </c>
      <c r="Z108">
        <v>855</v>
      </c>
      <c r="AA108">
        <v>840</v>
      </c>
      <c r="AB108">
        <v>843</v>
      </c>
      <c r="AC108">
        <v>89</v>
      </c>
      <c r="AD108">
        <v>18</v>
      </c>
      <c r="AE108">
        <v>0.41</v>
      </c>
      <c r="AF108">
        <v>981</v>
      </c>
      <c r="AG108">
        <v>-4</v>
      </c>
      <c r="AH108">
        <v>43</v>
      </c>
      <c r="AI108">
        <v>35</v>
      </c>
      <c r="AJ108">
        <v>191</v>
      </c>
      <c r="AK108">
        <v>169</v>
      </c>
      <c r="AL108">
        <v>4.5999999999999996</v>
      </c>
      <c r="AM108">
        <v>174.7</v>
      </c>
      <c r="AN108" t="s">
        <v>155</v>
      </c>
      <c r="AO108">
        <v>2</v>
      </c>
      <c r="AP108" s="28">
        <v>0.89288194444444446</v>
      </c>
      <c r="AQ108">
        <v>47.164211999999999</v>
      </c>
      <c r="AR108">
        <v>-88.489386999999994</v>
      </c>
      <c r="AS108">
        <v>316.3</v>
      </c>
      <c r="AT108">
        <v>25.3</v>
      </c>
      <c r="AU108">
        <v>12</v>
      </c>
      <c r="AV108">
        <v>11</v>
      </c>
      <c r="AW108" t="s">
        <v>241</v>
      </c>
      <c r="AX108">
        <v>1.0955999999999999</v>
      </c>
      <c r="AY108">
        <v>1.2956000000000001</v>
      </c>
      <c r="AZ108">
        <v>1.7956000000000001</v>
      </c>
      <c r="BA108">
        <v>14.686999999999999</v>
      </c>
      <c r="BB108">
        <v>13.94</v>
      </c>
      <c r="BC108">
        <v>0.95</v>
      </c>
      <c r="BD108">
        <v>15.226000000000001</v>
      </c>
      <c r="BE108">
        <v>2707.2269999999999</v>
      </c>
      <c r="BF108">
        <v>271.18299999999999</v>
      </c>
      <c r="BG108">
        <v>8.798</v>
      </c>
      <c r="BH108">
        <v>2E-3</v>
      </c>
      <c r="BI108">
        <v>8.8000000000000007</v>
      </c>
      <c r="BJ108">
        <v>6.9390000000000001</v>
      </c>
      <c r="BK108">
        <v>2E-3</v>
      </c>
      <c r="BL108">
        <v>6.9409999999999998</v>
      </c>
      <c r="BM108">
        <v>7.7446999999999999</v>
      </c>
      <c r="BQ108">
        <v>43.893000000000001</v>
      </c>
      <c r="BR108">
        <v>0.24148800000000001</v>
      </c>
      <c r="BS108">
        <v>-5</v>
      </c>
      <c r="BT108">
        <v>5.3680000000000004E-3</v>
      </c>
      <c r="BU108">
        <v>5.9013629999999999</v>
      </c>
      <c r="BW108" s="4">
        <f t="shared" si="11"/>
        <v>1.5591401046</v>
      </c>
      <c r="BX108" t="e">
        <v>#NAME?</v>
      </c>
      <c r="BY108" s="4">
        <f t="shared" si="12"/>
        <v>12330.530915459491</v>
      </c>
      <c r="BZ108" s="4">
        <f t="shared" si="13"/>
        <v>1235.1496070507023</v>
      </c>
      <c r="CA108" s="4">
        <f t="shared" si="14"/>
        <v>31.604868754032605</v>
      </c>
      <c r="CB108" s="4">
        <f t="shared" si="15"/>
        <v>35.274567954943983</v>
      </c>
    </row>
    <row r="109" spans="1:80" customFormat="1" x14ac:dyDescent="0.25">
      <c r="A109" s="26">
        <v>43530</v>
      </c>
      <c r="B109" s="29">
        <v>0.68441380787037032</v>
      </c>
      <c r="C109">
        <v>12.971</v>
      </c>
      <c r="D109">
        <v>2.9767000000000001</v>
      </c>
      <c r="E109">
        <v>29766.611018</v>
      </c>
      <c r="F109">
        <v>381.4</v>
      </c>
      <c r="G109">
        <v>0.2</v>
      </c>
      <c r="H109">
        <v>1102.7</v>
      </c>
      <c r="J109">
        <v>0.3</v>
      </c>
      <c r="K109">
        <v>0.8639</v>
      </c>
      <c r="L109">
        <v>11.206</v>
      </c>
      <c r="M109">
        <v>2.5714999999999999</v>
      </c>
      <c r="N109">
        <v>329.52030000000002</v>
      </c>
      <c r="O109">
        <v>0.17280000000000001</v>
      </c>
      <c r="P109">
        <v>329.7</v>
      </c>
      <c r="Q109">
        <v>259.89269999999999</v>
      </c>
      <c r="R109">
        <v>0.1363</v>
      </c>
      <c r="S109">
        <v>260</v>
      </c>
      <c r="T109">
        <v>1102.7308</v>
      </c>
      <c r="W109">
        <v>0</v>
      </c>
      <c r="X109">
        <v>0.25919999999999999</v>
      </c>
      <c r="Y109">
        <v>11.7</v>
      </c>
      <c r="Z109">
        <v>854</v>
      </c>
      <c r="AA109">
        <v>841</v>
      </c>
      <c r="AB109">
        <v>843</v>
      </c>
      <c r="AC109">
        <v>89</v>
      </c>
      <c r="AD109">
        <v>18</v>
      </c>
      <c r="AE109">
        <v>0.41</v>
      </c>
      <c r="AF109">
        <v>981</v>
      </c>
      <c r="AG109">
        <v>-4</v>
      </c>
      <c r="AH109">
        <v>43</v>
      </c>
      <c r="AI109">
        <v>35</v>
      </c>
      <c r="AJ109">
        <v>191</v>
      </c>
      <c r="AK109">
        <v>169</v>
      </c>
      <c r="AL109">
        <v>4.5</v>
      </c>
      <c r="AM109">
        <v>174.3</v>
      </c>
      <c r="AN109" t="s">
        <v>155</v>
      </c>
      <c r="AO109">
        <v>2</v>
      </c>
      <c r="AP109" s="28">
        <v>0.89289351851851861</v>
      </c>
      <c r="AQ109">
        <v>47.164146000000002</v>
      </c>
      <c r="AR109">
        <v>-88.489520999999996</v>
      </c>
      <c r="AS109">
        <v>316.2</v>
      </c>
      <c r="AT109">
        <v>26.4</v>
      </c>
      <c r="AU109">
        <v>12</v>
      </c>
      <c r="AV109">
        <v>11</v>
      </c>
      <c r="AW109" t="s">
        <v>241</v>
      </c>
      <c r="AX109">
        <v>1.2911999999999999</v>
      </c>
      <c r="AY109">
        <v>1.6823999999999999</v>
      </c>
      <c r="AZ109">
        <v>2.1823999999999999</v>
      </c>
      <c r="BA109">
        <v>14.686999999999999</v>
      </c>
      <c r="BB109">
        <v>13.52</v>
      </c>
      <c r="BC109">
        <v>0.92</v>
      </c>
      <c r="BD109">
        <v>15.755000000000001</v>
      </c>
      <c r="BE109">
        <v>2547.7539999999999</v>
      </c>
      <c r="BF109">
        <v>372.11399999999998</v>
      </c>
      <c r="BG109">
        <v>7.8460000000000001</v>
      </c>
      <c r="BH109">
        <v>4.0000000000000001E-3</v>
      </c>
      <c r="BI109">
        <v>7.85</v>
      </c>
      <c r="BJ109">
        <v>6.1879999999999997</v>
      </c>
      <c r="BK109">
        <v>3.0000000000000001E-3</v>
      </c>
      <c r="BL109">
        <v>6.1909999999999998</v>
      </c>
      <c r="BM109">
        <v>7.9614000000000003</v>
      </c>
      <c r="BQ109">
        <v>42.844000000000001</v>
      </c>
      <c r="BR109">
        <v>0.27765600000000001</v>
      </c>
      <c r="BS109">
        <v>-5</v>
      </c>
      <c r="BT109">
        <v>6.0000000000000001E-3</v>
      </c>
      <c r="BU109">
        <v>6.7852180000000004</v>
      </c>
      <c r="BW109" s="4">
        <f t="shared" si="11"/>
        <v>1.7926545956</v>
      </c>
      <c r="BX109" t="e">
        <v>#NAME?</v>
      </c>
      <c r="BY109" s="4">
        <f t="shared" si="12"/>
        <v>13342.157770627111</v>
      </c>
      <c r="BZ109" s="4">
        <f t="shared" si="13"/>
        <v>1948.6982246555735</v>
      </c>
      <c r="CA109" s="4">
        <f t="shared" si="14"/>
        <v>32.405511789851204</v>
      </c>
      <c r="CB109" s="4">
        <f t="shared" si="15"/>
        <v>41.692508332857365</v>
      </c>
    </row>
    <row r="110" spans="1:80" customFormat="1" x14ac:dyDescent="0.25">
      <c r="A110" s="26">
        <v>43530</v>
      </c>
      <c r="B110" s="29">
        <v>0.68442538194444447</v>
      </c>
      <c r="C110">
        <v>13.298999999999999</v>
      </c>
      <c r="D110">
        <v>2.6709999999999998</v>
      </c>
      <c r="E110">
        <v>26710.115226000002</v>
      </c>
      <c r="F110">
        <v>351.8</v>
      </c>
      <c r="G110">
        <v>0.2</v>
      </c>
      <c r="H110">
        <v>1163.0999999999999</v>
      </c>
      <c r="J110">
        <v>0.2</v>
      </c>
      <c r="K110">
        <v>0.86409999999999998</v>
      </c>
      <c r="L110">
        <v>11.491199999999999</v>
      </c>
      <c r="M110">
        <v>2.3079999999999998</v>
      </c>
      <c r="N110">
        <v>303.9461</v>
      </c>
      <c r="O110">
        <v>0.17280000000000001</v>
      </c>
      <c r="P110">
        <v>304.10000000000002</v>
      </c>
      <c r="Q110">
        <v>239.72239999999999</v>
      </c>
      <c r="R110">
        <v>0.1363</v>
      </c>
      <c r="S110">
        <v>239.9</v>
      </c>
      <c r="T110">
        <v>1163.1192000000001</v>
      </c>
      <c r="W110">
        <v>0</v>
      </c>
      <c r="X110">
        <v>0.17280000000000001</v>
      </c>
      <c r="Y110">
        <v>11.7</v>
      </c>
      <c r="Z110">
        <v>854</v>
      </c>
      <c r="AA110">
        <v>840</v>
      </c>
      <c r="AB110">
        <v>843</v>
      </c>
      <c r="AC110">
        <v>89</v>
      </c>
      <c r="AD110">
        <v>18</v>
      </c>
      <c r="AE110">
        <v>0.41</v>
      </c>
      <c r="AF110">
        <v>981</v>
      </c>
      <c r="AG110">
        <v>-4</v>
      </c>
      <c r="AH110">
        <v>43</v>
      </c>
      <c r="AI110">
        <v>35</v>
      </c>
      <c r="AJ110">
        <v>191</v>
      </c>
      <c r="AK110">
        <v>169</v>
      </c>
      <c r="AL110">
        <v>4.5</v>
      </c>
      <c r="AM110">
        <v>174</v>
      </c>
      <c r="AN110" t="s">
        <v>155</v>
      </c>
      <c r="AO110">
        <v>2</v>
      </c>
      <c r="AP110" s="28">
        <v>0.89290509259259254</v>
      </c>
      <c r="AQ110">
        <v>47.164081000000003</v>
      </c>
      <c r="AR110">
        <v>-88.489650999999995</v>
      </c>
      <c r="AS110">
        <v>316.2</v>
      </c>
      <c r="AT110">
        <v>26.8</v>
      </c>
      <c r="AU110">
        <v>12</v>
      </c>
      <c r="AV110">
        <v>11</v>
      </c>
      <c r="AW110" t="s">
        <v>241</v>
      </c>
      <c r="AX110">
        <v>1.1088</v>
      </c>
      <c r="AY110">
        <v>1.5087999999999999</v>
      </c>
      <c r="AZ110">
        <v>1.8176000000000001</v>
      </c>
      <c r="BA110">
        <v>14.686999999999999</v>
      </c>
      <c r="BB110">
        <v>13.54</v>
      </c>
      <c r="BC110">
        <v>0.92</v>
      </c>
      <c r="BD110">
        <v>15.731</v>
      </c>
      <c r="BE110">
        <v>2607.4</v>
      </c>
      <c r="BF110">
        <v>333.30799999999999</v>
      </c>
      <c r="BG110">
        <v>7.2220000000000004</v>
      </c>
      <c r="BH110">
        <v>4.0000000000000001E-3</v>
      </c>
      <c r="BI110">
        <v>7.226</v>
      </c>
      <c r="BJ110">
        <v>5.6959999999999997</v>
      </c>
      <c r="BK110">
        <v>3.0000000000000001E-3</v>
      </c>
      <c r="BL110">
        <v>5.6989999999999998</v>
      </c>
      <c r="BM110">
        <v>8.3806999999999992</v>
      </c>
      <c r="BQ110">
        <v>28.512</v>
      </c>
      <c r="BR110">
        <v>0.22922400000000001</v>
      </c>
      <c r="BS110">
        <v>-5</v>
      </c>
      <c r="BT110">
        <v>5.6319999999999999E-3</v>
      </c>
      <c r="BU110">
        <v>5.601661</v>
      </c>
      <c r="BW110" s="4">
        <f t="shared" si="11"/>
        <v>1.4799588362</v>
      </c>
      <c r="BX110" t="e">
        <v>#NAME?</v>
      </c>
      <c r="BY110" s="4">
        <f t="shared" si="12"/>
        <v>11272.733973982522</v>
      </c>
      <c r="BZ110" s="4">
        <f t="shared" si="13"/>
        <v>1441.0111280970184</v>
      </c>
      <c r="CA110" s="4">
        <f t="shared" si="14"/>
        <v>24.625869723020802</v>
      </c>
      <c r="CB110" s="4">
        <f t="shared" si="15"/>
        <v>36.232799576495857</v>
      </c>
    </row>
    <row r="111" spans="1:80" customFormat="1" x14ac:dyDescent="0.25">
      <c r="A111" s="26">
        <v>43530</v>
      </c>
      <c r="B111" s="29">
        <v>0.68443695601851851</v>
      </c>
      <c r="C111">
        <v>13.724</v>
      </c>
      <c r="D111">
        <v>1.6020000000000001</v>
      </c>
      <c r="E111">
        <v>16019.991357000001</v>
      </c>
      <c r="F111">
        <v>320.10000000000002</v>
      </c>
      <c r="G111">
        <v>0.2</v>
      </c>
      <c r="H111">
        <v>1226.7</v>
      </c>
      <c r="J111">
        <v>0.2</v>
      </c>
      <c r="K111">
        <v>0.87009999999999998</v>
      </c>
      <c r="L111">
        <v>11.9421</v>
      </c>
      <c r="M111">
        <v>1.3939999999999999</v>
      </c>
      <c r="N111">
        <v>278.52769999999998</v>
      </c>
      <c r="O111">
        <v>0.17399999999999999</v>
      </c>
      <c r="P111">
        <v>278.7</v>
      </c>
      <c r="Q111">
        <v>219.6748</v>
      </c>
      <c r="R111">
        <v>0.13730000000000001</v>
      </c>
      <c r="S111">
        <v>219.8</v>
      </c>
      <c r="T111">
        <v>1226.7018</v>
      </c>
      <c r="W111">
        <v>0</v>
      </c>
      <c r="X111">
        <v>0.17399999999999999</v>
      </c>
      <c r="Y111">
        <v>11.7</v>
      </c>
      <c r="Z111">
        <v>855</v>
      </c>
      <c r="AA111">
        <v>840</v>
      </c>
      <c r="AB111">
        <v>843</v>
      </c>
      <c r="AC111">
        <v>89</v>
      </c>
      <c r="AD111">
        <v>18</v>
      </c>
      <c r="AE111">
        <v>0.41</v>
      </c>
      <c r="AF111">
        <v>981</v>
      </c>
      <c r="AG111">
        <v>-4</v>
      </c>
      <c r="AH111">
        <v>43</v>
      </c>
      <c r="AI111">
        <v>35</v>
      </c>
      <c r="AJ111">
        <v>191</v>
      </c>
      <c r="AK111">
        <v>169</v>
      </c>
      <c r="AL111">
        <v>4.5</v>
      </c>
      <c r="AM111">
        <v>174.4</v>
      </c>
      <c r="AN111" t="s">
        <v>155</v>
      </c>
      <c r="AO111">
        <v>2</v>
      </c>
      <c r="AP111" s="28">
        <v>0.89291666666666669</v>
      </c>
      <c r="AQ111">
        <v>47.163997000000002</v>
      </c>
      <c r="AR111">
        <v>-88.489784</v>
      </c>
      <c r="AS111">
        <v>315.8</v>
      </c>
      <c r="AT111">
        <v>28.4</v>
      </c>
      <c r="AU111">
        <v>12</v>
      </c>
      <c r="AV111">
        <v>11</v>
      </c>
      <c r="AW111" t="s">
        <v>241</v>
      </c>
      <c r="AX111">
        <v>1.6736</v>
      </c>
      <c r="AY111">
        <v>1.978</v>
      </c>
      <c r="AZ111">
        <v>2.5648</v>
      </c>
      <c r="BA111">
        <v>14.686999999999999</v>
      </c>
      <c r="BB111">
        <v>14.2</v>
      </c>
      <c r="BC111">
        <v>0.97</v>
      </c>
      <c r="BD111">
        <v>14.925000000000001</v>
      </c>
      <c r="BE111">
        <v>2801.9749999999999</v>
      </c>
      <c r="BF111">
        <v>208.166</v>
      </c>
      <c r="BG111">
        <v>6.8440000000000003</v>
      </c>
      <c r="BH111">
        <v>4.0000000000000001E-3</v>
      </c>
      <c r="BI111">
        <v>6.8479999999999999</v>
      </c>
      <c r="BJ111">
        <v>5.3979999999999997</v>
      </c>
      <c r="BK111">
        <v>3.0000000000000001E-3</v>
      </c>
      <c r="BL111">
        <v>5.4009999999999998</v>
      </c>
      <c r="BM111">
        <v>9.1397999999999993</v>
      </c>
      <c r="BQ111">
        <v>29.689</v>
      </c>
      <c r="BR111">
        <v>0.206424</v>
      </c>
      <c r="BS111">
        <v>-5</v>
      </c>
      <c r="BT111">
        <v>5.0000000000000001E-3</v>
      </c>
      <c r="BU111">
        <v>5.044486</v>
      </c>
      <c r="BW111" s="4">
        <f t="shared" si="11"/>
        <v>1.3327532011999998</v>
      </c>
      <c r="BX111" t="e">
        <v>#NAME?</v>
      </c>
      <c r="BY111" s="4">
        <f t="shared" si="12"/>
        <v>10909.025360672231</v>
      </c>
      <c r="BZ111" s="4">
        <f t="shared" si="13"/>
        <v>810.45982681133682</v>
      </c>
      <c r="CA111" s="4">
        <f t="shared" si="14"/>
        <v>21.016218523330398</v>
      </c>
      <c r="CB111" s="4">
        <f t="shared" si="15"/>
        <v>35.584296787613042</v>
      </c>
    </row>
    <row r="112" spans="1:80" customFormat="1" x14ac:dyDescent="0.25">
      <c r="A112" s="26">
        <v>43530</v>
      </c>
      <c r="B112" s="29">
        <v>0.68444853009259266</v>
      </c>
      <c r="C112">
        <v>13.632</v>
      </c>
      <c r="D112">
        <v>1.4723999999999999</v>
      </c>
      <c r="E112">
        <v>14723.535003999999</v>
      </c>
      <c r="F112">
        <v>293.3</v>
      </c>
      <c r="G112">
        <v>0.2</v>
      </c>
      <c r="H112">
        <v>1239.4000000000001</v>
      </c>
      <c r="J112">
        <v>0.2</v>
      </c>
      <c r="K112">
        <v>0.872</v>
      </c>
      <c r="L112">
        <v>11.8865</v>
      </c>
      <c r="M112">
        <v>1.2838000000000001</v>
      </c>
      <c r="N112">
        <v>255.71170000000001</v>
      </c>
      <c r="O112">
        <v>0.1744</v>
      </c>
      <c r="P112">
        <v>255.9</v>
      </c>
      <c r="Q112">
        <v>201.6798</v>
      </c>
      <c r="R112">
        <v>0.13750000000000001</v>
      </c>
      <c r="S112">
        <v>201.8</v>
      </c>
      <c r="T112">
        <v>1239.4283</v>
      </c>
      <c r="W112">
        <v>0</v>
      </c>
      <c r="X112">
        <v>0.1744</v>
      </c>
      <c r="Y112">
        <v>11.7</v>
      </c>
      <c r="Z112">
        <v>855</v>
      </c>
      <c r="AA112">
        <v>840</v>
      </c>
      <c r="AB112">
        <v>844</v>
      </c>
      <c r="AC112">
        <v>89</v>
      </c>
      <c r="AD112">
        <v>18</v>
      </c>
      <c r="AE112">
        <v>0.41</v>
      </c>
      <c r="AF112">
        <v>981</v>
      </c>
      <c r="AG112">
        <v>-4</v>
      </c>
      <c r="AH112">
        <v>43</v>
      </c>
      <c r="AI112">
        <v>35</v>
      </c>
      <c r="AJ112">
        <v>191</v>
      </c>
      <c r="AK112">
        <v>169</v>
      </c>
      <c r="AL112">
        <v>4.5999999999999996</v>
      </c>
      <c r="AM112">
        <v>174.7</v>
      </c>
      <c r="AN112" t="s">
        <v>155</v>
      </c>
      <c r="AO112">
        <v>2</v>
      </c>
      <c r="AP112" s="28">
        <v>0.89292824074074073</v>
      </c>
      <c r="AQ112">
        <v>47.163905999999997</v>
      </c>
      <c r="AR112">
        <v>-88.489915999999994</v>
      </c>
      <c r="AS112">
        <v>315.7</v>
      </c>
      <c r="AT112">
        <v>29.9</v>
      </c>
      <c r="AU112">
        <v>12</v>
      </c>
      <c r="AV112">
        <v>12</v>
      </c>
      <c r="AW112" t="s">
        <v>230</v>
      </c>
      <c r="AX112">
        <v>1.7</v>
      </c>
      <c r="AY112">
        <v>2</v>
      </c>
      <c r="AZ112">
        <v>2.6</v>
      </c>
      <c r="BA112">
        <v>14.686999999999999</v>
      </c>
      <c r="BB112">
        <v>14.41</v>
      </c>
      <c r="BC112">
        <v>0.98</v>
      </c>
      <c r="BD112">
        <v>14.683999999999999</v>
      </c>
      <c r="BE112">
        <v>2823.5360000000001</v>
      </c>
      <c r="BF112">
        <v>194.1</v>
      </c>
      <c r="BG112">
        <v>6.3609999999999998</v>
      </c>
      <c r="BH112">
        <v>4.0000000000000001E-3</v>
      </c>
      <c r="BI112">
        <v>6.3650000000000002</v>
      </c>
      <c r="BJ112">
        <v>5.0170000000000003</v>
      </c>
      <c r="BK112">
        <v>3.0000000000000001E-3</v>
      </c>
      <c r="BL112">
        <v>5.0199999999999996</v>
      </c>
      <c r="BM112">
        <v>9.3491999999999997</v>
      </c>
      <c r="BQ112">
        <v>30.120999999999999</v>
      </c>
      <c r="BR112">
        <v>0.217088</v>
      </c>
      <c r="BS112">
        <v>-5</v>
      </c>
      <c r="BT112">
        <v>5.0000000000000001E-3</v>
      </c>
      <c r="BU112">
        <v>5.3050879999999996</v>
      </c>
      <c r="BW112" s="4">
        <f t="shared" si="11"/>
        <v>1.4016042495999999</v>
      </c>
      <c r="BX112" t="e">
        <v>#NAME?</v>
      </c>
      <c r="BY112" s="4">
        <f t="shared" si="12"/>
        <v>11560.874744911463</v>
      </c>
      <c r="BZ112" s="4">
        <f t="shared" si="13"/>
        <v>794.73602886143999</v>
      </c>
      <c r="CA112" s="4">
        <f t="shared" si="14"/>
        <v>20.541940529612802</v>
      </c>
      <c r="CB112" s="4">
        <f t="shared" si="15"/>
        <v>38.279990113505278</v>
      </c>
    </row>
    <row r="113" spans="1:80" customFormat="1" x14ac:dyDescent="0.25">
      <c r="A113" s="26">
        <v>43530</v>
      </c>
      <c r="B113" s="29">
        <v>0.68446010416666658</v>
      </c>
      <c r="C113">
        <v>12.907999999999999</v>
      </c>
      <c r="D113">
        <v>3.2633000000000001</v>
      </c>
      <c r="E113">
        <v>32633.188168000001</v>
      </c>
      <c r="F113">
        <v>267.39999999999998</v>
      </c>
      <c r="G113">
        <v>0.2</v>
      </c>
      <c r="H113">
        <v>1278.5999999999999</v>
      </c>
      <c r="J113">
        <v>0.1</v>
      </c>
      <c r="K113">
        <v>0.86170000000000002</v>
      </c>
      <c r="L113">
        <v>11.1229</v>
      </c>
      <c r="M113">
        <v>2.8121</v>
      </c>
      <c r="N113">
        <v>230.4228</v>
      </c>
      <c r="O113">
        <v>0.17230000000000001</v>
      </c>
      <c r="P113">
        <v>230.6</v>
      </c>
      <c r="Q113">
        <v>181.7345</v>
      </c>
      <c r="R113">
        <v>0.13589999999999999</v>
      </c>
      <c r="S113">
        <v>181.9</v>
      </c>
      <c r="T113">
        <v>1278.5959</v>
      </c>
      <c r="W113">
        <v>0</v>
      </c>
      <c r="X113">
        <v>8.6199999999999999E-2</v>
      </c>
      <c r="Y113">
        <v>11.7</v>
      </c>
      <c r="Z113">
        <v>854</v>
      </c>
      <c r="AA113">
        <v>840</v>
      </c>
      <c r="AB113">
        <v>844</v>
      </c>
      <c r="AC113">
        <v>89</v>
      </c>
      <c r="AD113">
        <v>18</v>
      </c>
      <c r="AE113">
        <v>0.41</v>
      </c>
      <c r="AF113">
        <v>981</v>
      </c>
      <c r="AG113">
        <v>-4</v>
      </c>
      <c r="AH113">
        <v>43</v>
      </c>
      <c r="AI113">
        <v>35</v>
      </c>
      <c r="AJ113">
        <v>191</v>
      </c>
      <c r="AK113">
        <v>169</v>
      </c>
      <c r="AL113">
        <v>4.5999999999999996</v>
      </c>
      <c r="AM113">
        <v>175</v>
      </c>
      <c r="AN113" t="s">
        <v>155</v>
      </c>
      <c r="AO113">
        <v>2</v>
      </c>
      <c r="AP113" s="28">
        <v>0.89293981481481488</v>
      </c>
      <c r="AQ113">
        <v>47.163828000000002</v>
      </c>
      <c r="AR113">
        <v>-88.490060999999997</v>
      </c>
      <c r="AS113">
        <v>315.39999999999998</v>
      </c>
      <c r="AT113">
        <v>30.3</v>
      </c>
      <c r="AU113">
        <v>12</v>
      </c>
      <c r="AV113">
        <v>12</v>
      </c>
      <c r="AW113" t="s">
        <v>230</v>
      </c>
      <c r="AX113">
        <v>1.7</v>
      </c>
      <c r="AY113">
        <v>2</v>
      </c>
      <c r="AZ113">
        <v>2.6956000000000002</v>
      </c>
      <c r="BA113">
        <v>14.686999999999999</v>
      </c>
      <c r="BB113">
        <v>13.29</v>
      </c>
      <c r="BC113">
        <v>0.91</v>
      </c>
      <c r="BD113">
        <v>16.045999999999999</v>
      </c>
      <c r="BE113">
        <v>2497.2869999999998</v>
      </c>
      <c r="BF113">
        <v>401.84300000000002</v>
      </c>
      <c r="BG113">
        <v>5.4180000000000001</v>
      </c>
      <c r="BH113">
        <v>4.0000000000000001E-3</v>
      </c>
      <c r="BI113">
        <v>5.4219999999999997</v>
      </c>
      <c r="BJ113">
        <v>4.2729999999999997</v>
      </c>
      <c r="BK113">
        <v>3.0000000000000001E-3</v>
      </c>
      <c r="BL113">
        <v>4.2759999999999998</v>
      </c>
      <c r="BM113">
        <v>9.1158999999999999</v>
      </c>
      <c r="BQ113">
        <v>14.068</v>
      </c>
      <c r="BR113">
        <v>0.28826400000000002</v>
      </c>
      <c r="BS113">
        <v>-5</v>
      </c>
      <c r="BT113">
        <v>5.0000000000000001E-3</v>
      </c>
      <c r="BU113">
        <v>7.0444509999999996</v>
      </c>
      <c r="BW113" s="4">
        <f t="shared" si="11"/>
        <v>1.8611439541999999</v>
      </c>
      <c r="BX113" t="e">
        <v>#NAME?</v>
      </c>
      <c r="BY113" s="4">
        <f t="shared" si="12"/>
        <v>13577.517875044476</v>
      </c>
      <c r="BZ113" s="4">
        <f t="shared" si="13"/>
        <v>2184.7831328403577</v>
      </c>
      <c r="CA113" s="4">
        <f t="shared" si="14"/>
        <v>23.231904815131397</v>
      </c>
      <c r="CB113" s="4">
        <f t="shared" si="15"/>
        <v>49.562303090160619</v>
      </c>
    </row>
    <row r="114" spans="1:80" customFormat="1" x14ac:dyDescent="0.25">
      <c r="A114" s="26">
        <v>43530</v>
      </c>
      <c r="B114" s="29">
        <v>0.68447167824074073</v>
      </c>
      <c r="C114">
        <v>11.923</v>
      </c>
      <c r="D114">
        <v>4.7393000000000001</v>
      </c>
      <c r="E114">
        <v>47392.887612999999</v>
      </c>
      <c r="F114">
        <v>241.1</v>
      </c>
      <c r="G114">
        <v>0.3</v>
      </c>
      <c r="H114">
        <v>1377.4</v>
      </c>
      <c r="J114">
        <v>0.1</v>
      </c>
      <c r="K114">
        <v>0.85589999999999999</v>
      </c>
      <c r="L114">
        <v>10.204499999999999</v>
      </c>
      <c r="M114">
        <v>4.0561999999999996</v>
      </c>
      <c r="N114">
        <v>206.36099999999999</v>
      </c>
      <c r="O114">
        <v>0.2387</v>
      </c>
      <c r="P114">
        <v>206.6</v>
      </c>
      <c r="Q114">
        <v>162.7569</v>
      </c>
      <c r="R114">
        <v>0.1883</v>
      </c>
      <c r="S114">
        <v>162.9</v>
      </c>
      <c r="T114">
        <v>1377.3798999999999</v>
      </c>
      <c r="W114">
        <v>0</v>
      </c>
      <c r="X114">
        <v>8.5599999999999996E-2</v>
      </c>
      <c r="Y114">
        <v>11.8</v>
      </c>
      <c r="Z114">
        <v>854</v>
      </c>
      <c r="AA114">
        <v>841</v>
      </c>
      <c r="AB114">
        <v>843</v>
      </c>
      <c r="AC114">
        <v>89</v>
      </c>
      <c r="AD114">
        <v>18</v>
      </c>
      <c r="AE114">
        <v>0.41</v>
      </c>
      <c r="AF114">
        <v>981</v>
      </c>
      <c r="AG114">
        <v>-4</v>
      </c>
      <c r="AH114">
        <v>43</v>
      </c>
      <c r="AI114">
        <v>35</v>
      </c>
      <c r="AJ114">
        <v>191</v>
      </c>
      <c r="AK114">
        <v>169</v>
      </c>
      <c r="AL114">
        <v>4.5999999999999996</v>
      </c>
      <c r="AM114">
        <v>175</v>
      </c>
      <c r="AN114" t="s">
        <v>155</v>
      </c>
      <c r="AO114">
        <v>2</v>
      </c>
      <c r="AP114" s="28">
        <v>0.89295138888888881</v>
      </c>
      <c r="AQ114">
        <v>47.163766000000003</v>
      </c>
      <c r="AR114">
        <v>-88.490210000000005</v>
      </c>
      <c r="AS114">
        <v>315.2</v>
      </c>
      <c r="AT114">
        <v>29.8</v>
      </c>
      <c r="AU114">
        <v>12</v>
      </c>
      <c r="AV114">
        <v>12</v>
      </c>
      <c r="AW114" t="s">
        <v>230</v>
      </c>
      <c r="AX114">
        <v>1.6044</v>
      </c>
      <c r="AY114">
        <v>2.0956000000000001</v>
      </c>
      <c r="AZ114">
        <v>2.6044</v>
      </c>
      <c r="BA114">
        <v>14.686999999999999</v>
      </c>
      <c r="BB114">
        <v>12.72</v>
      </c>
      <c r="BC114">
        <v>0.87</v>
      </c>
      <c r="BD114">
        <v>16.841999999999999</v>
      </c>
      <c r="BE114">
        <v>2237.5120000000002</v>
      </c>
      <c r="BF114">
        <v>566.06500000000005</v>
      </c>
      <c r="BG114">
        <v>4.7380000000000004</v>
      </c>
      <c r="BH114">
        <v>5.0000000000000001E-3</v>
      </c>
      <c r="BI114">
        <v>4.7439999999999998</v>
      </c>
      <c r="BJ114">
        <v>3.7370000000000001</v>
      </c>
      <c r="BK114">
        <v>4.0000000000000001E-3</v>
      </c>
      <c r="BL114">
        <v>3.742</v>
      </c>
      <c r="BM114">
        <v>9.5905000000000005</v>
      </c>
      <c r="BQ114">
        <v>13.645</v>
      </c>
      <c r="BR114">
        <v>0.37041600000000002</v>
      </c>
      <c r="BS114">
        <v>-5</v>
      </c>
      <c r="BT114">
        <v>5.0000000000000001E-3</v>
      </c>
      <c r="BU114">
        <v>9.0520409999999991</v>
      </c>
      <c r="BW114" s="4">
        <f t="shared" si="11"/>
        <v>2.3915492321999996</v>
      </c>
      <c r="BX114" t="e">
        <v>#NAME?</v>
      </c>
      <c r="BY114" s="4">
        <f t="shared" si="12"/>
        <v>15632.076069385424</v>
      </c>
      <c r="BZ114" s="4">
        <f t="shared" si="13"/>
        <v>3954.7368417316475</v>
      </c>
      <c r="CA114" s="4">
        <f t="shared" si="14"/>
        <v>26.108046916080596</v>
      </c>
      <c r="CB114" s="4">
        <f t="shared" si="15"/>
        <v>67.002735870663898</v>
      </c>
    </row>
    <row r="115" spans="1:80" customFormat="1" x14ac:dyDescent="0.25">
      <c r="A115" s="26">
        <v>43530</v>
      </c>
      <c r="B115" s="29">
        <v>0.68448325231481488</v>
      </c>
      <c r="C115">
        <v>11.449</v>
      </c>
      <c r="D115">
        <v>5.6986999999999997</v>
      </c>
      <c r="E115">
        <v>56987.071960000001</v>
      </c>
      <c r="F115">
        <v>217.2</v>
      </c>
      <c r="G115">
        <v>0.3</v>
      </c>
      <c r="H115">
        <v>1454.3</v>
      </c>
      <c r="J115">
        <v>0.1</v>
      </c>
      <c r="K115">
        <v>0.85070000000000001</v>
      </c>
      <c r="L115">
        <v>9.7392000000000003</v>
      </c>
      <c r="M115">
        <v>4.8475999999999999</v>
      </c>
      <c r="N115">
        <v>184.7979</v>
      </c>
      <c r="O115">
        <v>0.25519999999999998</v>
      </c>
      <c r="P115">
        <v>185.1</v>
      </c>
      <c r="Q115">
        <v>145.75020000000001</v>
      </c>
      <c r="R115">
        <v>0.20130000000000001</v>
      </c>
      <c r="S115">
        <v>146</v>
      </c>
      <c r="T115">
        <v>1454.2713000000001</v>
      </c>
      <c r="W115">
        <v>0</v>
      </c>
      <c r="X115">
        <v>8.5099999999999995E-2</v>
      </c>
      <c r="Y115">
        <v>11.8</v>
      </c>
      <c r="Z115">
        <v>854</v>
      </c>
      <c r="AA115">
        <v>841</v>
      </c>
      <c r="AB115">
        <v>843</v>
      </c>
      <c r="AC115">
        <v>89</v>
      </c>
      <c r="AD115">
        <v>18</v>
      </c>
      <c r="AE115">
        <v>0.41</v>
      </c>
      <c r="AF115">
        <v>981</v>
      </c>
      <c r="AG115">
        <v>-4</v>
      </c>
      <c r="AH115">
        <v>43</v>
      </c>
      <c r="AI115">
        <v>35</v>
      </c>
      <c r="AJ115">
        <v>191</v>
      </c>
      <c r="AK115">
        <v>169</v>
      </c>
      <c r="AL115">
        <v>4.7</v>
      </c>
      <c r="AM115">
        <v>175</v>
      </c>
      <c r="AN115" t="s">
        <v>155</v>
      </c>
      <c r="AO115">
        <v>2</v>
      </c>
      <c r="AP115" s="28">
        <v>0.89296296296296296</v>
      </c>
      <c r="AQ115">
        <v>47.163716999999998</v>
      </c>
      <c r="AR115">
        <v>-88.490370999999996</v>
      </c>
      <c r="AS115">
        <v>315.3</v>
      </c>
      <c r="AT115">
        <v>29.6</v>
      </c>
      <c r="AU115">
        <v>12</v>
      </c>
      <c r="AV115">
        <v>12</v>
      </c>
      <c r="AW115" t="s">
        <v>230</v>
      </c>
      <c r="AX115">
        <v>1.1220000000000001</v>
      </c>
      <c r="AY115">
        <v>1.5264</v>
      </c>
      <c r="AZ115">
        <v>1.8351999999999999</v>
      </c>
      <c r="BA115">
        <v>14.686999999999999</v>
      </c>
      <c r="BB115">
        <v>12.25</v>
      </c>
      <c r="BC115">
        <v>0.83</v>
      </c>
      <c r="BD115">
        <v>17.556000000000001</v>
      </c>
      <c r="BE115">
        <v>2086.9430000000002</v>
      </c>
      <c r="BF115">
        <v>661.14</v>
      </c>
      <c r="BG115">
        <v>4.1470000000000002</v>
      </c>
      <c r="BH115">
        <v>6.0000000000000001E-3</v>
      </c>
      <c r="BI115">
        <v>4.1529999999999996</v>
      </c>
      <c r="BJ115">
        <v>3.2709999999999999</v>
      </c>
      <c r="BK115">
        <v>5.0000000000000001E-3</v>
      </c>
      <c r="BL115">
        <v>3.2749999999999999</v>
      </c>
      <c r="BM115">
        <v>9.8956</v>
      </c>
      <c r="BQ115">
        <v>13.254</v>
      </c>
      <c r="BR115">
        <v>0.38940799999999998</v>
      </c>
      <c r="BS115">
        <v>-5</v>
      </c>
      <c r="BT115">
        <v>5.0000000000000001E-3</v>
      </c>
      <c r="BU115">
        <v>9.5161580000000008</v>
      </c>
      <c r="BW115" s="4">
        <f t="shared" si="11"/>
        <v>2.5141689436000001</v>
      </c>
      <c r="BX115" t="e">
        <v>#NAME?</v>
      </c>
      <c r="BY115" s="4">
        <f t="shared" si="12"/>
        <v>15327.700503030372</v>
      </c>
      <c r="BZ115" s="4">
        <f t="shared" si="13"/>
        <v>4855.7895019526168</v>
      </c>
      <c r="CA115" s="4">
        <f t="shared" si="14"/>
        <v>24.024090904932404</v>
      </c>
      <c r="CB115" s="4">
        <f t="shared" si="15"/>
        <v>72.678934258284656</v>
      </c>
    </row>
    <row r="116" spans="1:80" customFormat="1" x14ac:dyDescent="0.25">
      <c r="A116" s="26">
        <v>43530</v>
      </c>
      <c r="B116" s="29">
        <v>0.68449482638888892</v>
      </c>
      <c r="C116">
        <v>11.432</v>
      </c>
      <c r="D116">
        <v>5.9184000000000001</v>
      </c>
      <c r="E116">
        <v>59184.249790000002</v>
      </c>
      <c r="F116">
        <v>190.4</v>
      </c>
      <c r="G116">
        <v>0.3</v>
      </c>
      <c r="H116">
        <v>1509.3</v>
      </c>
      <c r="J116">
        <v>0.1</v>
      </c>
      <c r="K116">
        <v>0.84870000000000001</v>
      </c>
      <c r="L116">
        <v>9.7025000000000006</v>
      </c>
      <c r="M116">
        <v>5.0232000000000001</v>
      </c>
      <c r="N116">
        <v>161.5925</v>
      </c>
      <c r="O116">
        <v>0.25459999999999999</v>
      </c>
      <c r="P116">
        <v>161.80000000000001</v>
      </c>
      <c r="Q116">
        <v>127.44799999999999</v>
      </c>
      <c r="R116">
        <v>0.20080000000000001</v>
      </c>
      <c r="S116">
        <v>127.6</v>
      </c>
      <c r="T116">
        <v>1509.268</v>
      </c>
      <c r="W116">
        <v>0</v>
      </c>
      <c r="X116">
        <v>8.4900000000000003E-2</v>
      </c>
      <c r="Y116">
        <v>11.7</v>
      </c>
      <c r="Z116">
        <v>855</v>
      </c>
      <c r="AA116">
        <v>841</v>
      </c>
      <c r="AB116">
        <v>843</v>
      </c>
      <c r="AC116">
        <v>89</v>
      </c>
      <c r="AD116">
        <v>18</v>
      </c>
      <c r="AE116">
        <v>0.41</v>
      </c>
      <c r="AF116">
        <v>981</v>
      </c>
      <c r="AG116">
        <v>-4</v>
      </c>
      <c r="AH116">
        <v>43</v>
      </c>
      <c r="AI116">
        <v>35</v>
      </c>
      <c r="AJ116">
        <v>191</v>
      </c>
      <c r="AK116">
        <v>169</v>
      </c>
      <c r="AL116">
        <v>4.7</v>
      </c>
      <c r="AM116">
        <v>174.8</v>
      </c>
      <c r="AN116" t="s">
        <v>155</v>
      </c>
      <c r="AO116">
        <v>2</v>
      </c>
      <c r="AP116" s="28">
        <v>0.89297453703703711</v>
      </c>
      <c r="AQ116">
        <v>47.163682999999999</v>
      </c>
      <c r="AR116">
        <v>-88.490549999999999</v>
      </c>
      <c r="AS116">
        <v>315.10000000000002</v>
      </c>
      <c r="AT116">
        <v>30</v>
      </c>
      <c r="AU116">
        <v>12</v>
      </c>
      <c r="AV116">
        <v>12</v>
      </c>
      <c r="AW116" t="s">
        <v>230</v>
      </c>
      <c r="AX116">
        <v>1.1956</v>
      </c>
      <c r="AY116">
        <v>1.7867999999999999</v>
      </c>
      <c r="AZ116">
        <v>2.1823999999999999</v>
      </c>
      <c r="BA116">
        <v>14.686999999999999</v>
      </c>
      <c r="BB116">
        <v>12.09</v>
      </c>
      <c r="BC116">
        <v>0.82</v>
      </c>
      <c r="BD116">
        <v>17.823</v>
      </c>
      <c r="BE116">
        <v>2058.8490000000002</v>
      </c>
      <c r="BF116">
        <v>678.41499999999996</v>
      </c>
      <c r="BG116">
        <v>3.5910000000000002</v>
      </c>
      <c r="BH116">
        <v>6.0000000000000001E-3</v>
      </c>
      <c r="BI116">
        <v>3.597</v>
      </c>
      <c r="BJ116">
        <v>2.8319999999999999</v>
      </c>
      <c r="BK116">
        <v>4.0000000000000001E-3</v>
      </c>
      <c r="BL116">
        <v>2.8370000000000002</v>
      </c>
      <c r="BM116">
        <v>10.17</v>
      </c>
      <c r="BQ116">
        <v>13.095000000000001</v>
      </c>
      <c r="BR116">
        <v>0.40421600000000002</v>
      </c>
      <c r="BS116">
        <v>-5</v>
      </c>
      <c r="BT116">
        <v>5.0000000000000001E-3</v>
      </c>
      <c r="BU116">
        <v>9.8780280000000005</v>
      </c>
      <c r="BW116" s="4">
        <f t="shared" si="11"/>
        <v>2.6097749976000002</v>
      </c>
      <c r="BX116" t="e">
        <v>#NAME?</v>
      </c>
      <c r="BY116" s="4">
        <f t="shared" si="12"/>
        <v>15696.380676250032</v>
      </c>
      <c r="BZ116" s="4">
        <f t="shared" si="13"/>
        <v>5172.1423457855162</v>
      </c>
      <c r="CA116" s="4">
        <f t="shared" si="14"/>
        <v>21.590777213452803</v>
      </c>
      <c r="CB116" s="4">
        <f t="shared" si="15"/>
        <v>77.534676645768002</v>
      </c>
    </row>
    <row r="117" spans="1:80" customFormat="1" x14ac:dyDescent="0.25">
      <c r="A117" s="26">
        <v>43530</v>
      </c>
      <c r="B117" s="29">
        <v>0.68450640046296296</v>
      </c>
      <c r="C117">
        <v>12.202</v>
      </c>
      <c r="D117">
        <v>4.7889999999999997</v>
      </c>
      <c r="E117">
        <v>47890.376711999997</v>
      </c>
      <c r="F117">
        <v>162.9</v>
      </c>
      <c r="G117">
        <v>0.3</v>
      </c>
      <c r="H117">
        <v>1507.7</v>
      </c>
      <c r="J117">
        <v>0</v>
      </c>
      <c r="K117">
        <v>0.85319999999999996</v>
      </c>
      <c r="L117">
        <v>10.4114</v>
      </c>
      <c r="M117">
        <v>4.0861999999999998</v>
      </c>
      <c r="N117">
        <v>138.9889</v>
      </c>
      <c r="O117">
        <v>0.25600000000000001</v>
      </c>
      <c r="P117">
        <v>139.19999999999999</v>
      </c>
      <c r="Q117">
        <v>109.6206</v>
      </c>
      <c r="R117">
        <v>0.2019</v>
      </c>
      <c r="S117">
        <v>109.8</v>
      </c>
      <c r="T117">
        <v>1507.6811</v>
      </c>
      <c r="W117">
        <v>0</v>
      </c>
      <c r="X117">
        <v>0</v>
      </c>
      <c r="Y117">
        <v>11.8</v>
      </c>
      <c r="Z117">
        <v>855</v>
      </c>
      <c r="AA117">
        <v>841</v>
      </c>
      <c r="AB117">
        <v>843</v>
      </c>
      <c r="AC117">
        <v>89</v>
      </c>
      <c r="AD117">
        <v>18</v>
      </c>
      <c r="AE117">
        <v>0.41</v>
      </c>
      <c r="AF117">
        <v>981</v>
      </c>
      <c r="AG117">
        <v>-4</v>
      </c>
      <c r="AH117">
        <v>43</v>
      </c>
      <c r="AI117">
        <v>35</v>
      </c>
      <c r="AJ117">
        <v>191</v>
      </c>
      <c r="AK117">
        <v>169</v>
      </c>
      <c r="AL117">
        <v>4.7</v>
      </c>
      <c r="AM117">
        <v>174.4</v>
      </c>
      <c r="AN117" t="s">
        <v>155</v>
      </c>
      <c r="AO117">
        <v>2</v>
      </c>
      <c r="AP117" s="28">
        <v>0.89298611111111104</v>
      </c>
      <c r="AQ117">
        <v>47.163660999999998</v>
      </c>
      <c r="AR117">
        <v>-88.490741999999997</v>
      </c>
      <c r="AS117">
        <v>315.2</v>
      </c>
      <c r="AT117">
        <v>31.2</v>
      </c>
      <c r="AU117">
        <v>12</v>
      </c>
      <c r="AV117">
        <v>12</v>
      </c>
      <c r="AW117" t="s">
        <v>230</v>
      </c>
      <c r="AX117">
        <v>1.2956000000000001</v>
      </c>
      <c r="AY117">
        <v>1.8956</v>
      </c>
      <c r="AZ117">
        <v>2.2955999999999999</v>
      </c>
      <c r="BA117">
        <v>14.686999999999999</v>
      </c>
      <c r="BB117">
        <v>12.48</v>
      </c>
      <c r="BC117">
        <v>0.85</v>
      </c>
      <c r="BD117">
        <v>17.201000000000001</v>
      </c>
      <c r="BE117">
        <v>2243.8200000000002</v>
      </c>
      <c r="BF117">
        <v>560.49699999999996</v>
      </c>
      <c r="BG117">
        <v>3.137</v>
      </c>
      <c r="BH117">
        <v>6.0000000000000001E-3</v>
      </c>
      <c r="BI117">
        <v>3.1429999999999998</v>
      </c>
      <c r="BJ117">
        <v>2.4740000000000002</v>
      </c>
      <c r="BK117">
        <v>5.0000000000000001E-3</v>
      </c>
      <c r="BL117">
        <v>2.4790000000000001</v>
      </c>
      <c r="BM117">
        <v>10.318099999999999</v>
      </c>
      <c r="BQ117">
        <v>0</v>
      </c>
      <c r="BR117">
        <v>0.33638400000000002</v>
      </c>
      <c r="BS117">
        <v>-5</v>
      </c>
      <c r="BT117">
        <v>5.0000000000000001E-3</v>
      </c>
      <c r="BU117">
        <v>8.2203839999999992</v>
      </c>
      <c r="BW117" s="4">
        <f t="shared" si="11"/>
        <v>2.1718254527999998</v>
      </c>
      <c r="BX117" t="e">
        <v>#NAME?</v>
      </c>
      <c r="BY117" s="4">
        <f t="shared" si="12"/>
        <v>14235.898872345986</v>
      </c>
      <c r="BZ117" s="4">
        <f t="shared" si="13"/>
        <v>3556.068940580486</v>
      </c>
      <c r="CA117" s="4">
        <f t="shared" si="14"/>
        <v>15.696274126348801</v>
      </c>
      <c r="CB117" s="4">
        <f t="shared" si="15"/>
        <v>65.463106735278714</v>
      </c>
    </row>
    <row r="118" spans="1:80" customFormat="1" x14ac:dyDescent="0.25">
      <c r="A118" s="26">
        <v>43530</v>
      </c>
      <c r="B118" s="29">
        <v>0.684517974537037</v>
      </c>
      <c r="C118">
        <v>13.112</v>
      </c>
      <c r="D118">
        <v>2.5185</v>
      </c>
      <c r="E118">
        <v>25184.897260000002</v>
      </c>
      <c r="F118">
        <v>143.30000000000001</v>
      </c>
      <c r="G118">
        <v>0.3</v>
      </c>
      <c r="H118">
        <v>1392.4</v>
      </c>
      <c r="J118">
        <v>0</v>
      </c>
      <c r="K118">
        <v>0.86660000000000004</v>
      </c>
      <c r="L118">
        <v>11.363200000000001</v>
      </c>
      <c r="M118">
        <v>2.1825999999999999</v>
      </c>
      <c r="N118">
        <v>124.18259999999999</v>
      </c>
      <c r="O118">
        <v>0.26</v>
      </c>
      <c r="P118">
        <v>124.4</v>
      </c>
      <c r="Q118">
        <v>97.942800000000005</v>
      </c>
      <c r="R118">
        <v>0.2051</v>
      </c>
      <c r="S118">
        <v>98.1</v>
      </c>
      <c r="T118">
        <v>1392.4273000000001</v>
      </c>
      <c r="W118">
        <v>0</v>
      </c>
      <c r="X118">
        <v>0</v>
      </c>
      <c r="Y118">
        <v>11.8</v>
      </c>
      <c r="Z118">
        <v>855</v>
      </c>
      <c r="AA118">
        <v>841</v>
      </c>
      <c r="AB118">
        <v>843</v>
      </c>
      <c r="AC118">
        <v>89</v>
      </c>
      <c r="AD118">
        <v>18</v>
      </c>
      <c r="AE118">
        <v>0.41</v>
      </c>
      <c r="AF118">
        <v>981</v>
      </c>
      <c r="AG118">
        <v>-4</v>
      </c>
      <c r="AH118">
        <v>43</v>
      </c>
      <c r="AI118">
        <v>35</v>
      </c>
      <c r="AJ118">
        <v>191</v>
      </c>
      <c r="AK118">
        <v>169</v>
      </c>
      <c r="AL118">
        <v>4.7</v>
      </c>
      <c r="AM118">
        <v>174.1</v>
      </c>
      <c r="AN118" t="s">
        <v>155</v>
      </c>
      <c r="AO118">
        <v>2</v>
      </c>
      <c r="AP118" s="28">
        <v>0.89299768518518519</v>
      </c>
      <c r="AQ118">
        <v>47.163626999999998</v>
      </c>
      <c r="AR118">
        <v>-88.490936000000005</v>
      </c>
      <c r="AS118">
        <v>315.3</v>
      </c>
      <c r="AT118">
        <v>32.5</v>
      </c>
      <c r="AU118">
        <v>12</v>
      </c>
      <c r="AV118">
        <v>12</v>
      </c>
      <c r="AW118" t="s">
        <v>230</v>
      </c>
      <c r="AX118">
        <v>1.1088</v>
      </c>
      <c r="AY118">
        <v>1.2307999999999999</v>
      </c>
      <c r="AZ118">
        <v>1.6308</v>
      </c>
      <c r="BA118">
        <v>14.686999999999999</v>
      </c>
      <c r="BB118">
        <v>13.8</v>
      </c>
      <c r="BC118">
        <v>0.94</v>
      </c>
      <c r="BD118">
        <v>15.387</v>
      </c>
      <c r="BE118">
        <v>2621.89</v>
      </c>
      <c r="BF118">
        <v>320.53399999999999</v>
      </c>
      <c r="BG118">
        <v>3.0009999999999999</v>
      </c>
      <c r="BH118">
        <v>6.0000000000000001E-3</v>
      </c>
      <c r="BI118">
        <v>3.0070000000000001</v>
      </c>
      <c r="BJ118">
        <v>2.367</v>
      </c>
      <c r="BK118">
        <v>5.0000000000000001E-3</v>
      </c>
      <c r="BL118">
        <v>2.3719999999999999</v>
      </c>
      <c r="BM118">
        <v>10.202299999999999</v>
      </c>
      <c r="BQ118">
        <v>0</v>
      </c>
      <c r="BR118">
        <v>0.201984</v>
      </c>
      <c r="BS118">
        <v>-5</v>
      </c>
      <c r="BT118">
        <v>5.0000000000000001E-3</v>
      </c>
      <c r="BU118">
        <v>4.9359840000000004</v>
      </c>
      <c r="BW118" s="4">
        <f t="shared" si="11"/>
        <v>1.3040869728</v>
      </c>
      <c r="BX118" t="e">
        <v>#NAME?</v>
      </c>
      <c r="BY118" s="4">
        <f t="shared" si="12"/>
        <v>9988.3323518767684</v>
      </c>
      <c r="BZ118" s="4">
        <f t="shared" si="13"/>
        <v>1221.1039067529409</v>
      </c>
      <c r="CA118" s="4">
        <f t="shared" si="14"/>
        <v>9.0173053319904</v>
      </c>
      <c r="CB118" s="4">
        <f t="shared" si="15"/>
        <v>38.86660506487776</v>
      </c>
    </row>
    <row r="119" spans="1:80" customFormat="1" x14ac:dyDescent="0.25">
      <c r="A119" s="26">
        <v>43530</v>
      </c>
      <c r="B119" s="29">
        <v>0.68452954861111115</v>
      </c>
      <c r="C119">
        <v>13.798</v>
      </c>
      <c r="D119">
        <v>1.2478</v>
      </c>
      <c r="E119">
        <v>12478.35</v>
      </c>
      <c r="F119">
        <v>124.9</v>
      </c>
      <c r="G119">
        <v>0.3</v>
      </c>
      <c r="H119">
        <v>1028.0999999999999</v>
      </c>
      <c r="J119">
        <v>0</v>
      </c>
      <c r="K119">
        <v>0.87290000000000001</v>
      </c>
      <c r="L119">
        <v>12.0441</v>
      </c>
      <c r="M119">
        <v>1.0891999999999999</v>
      </c>
      <c r="N119">
        <v>108.997</v>
      </c>
      <c r="O119">
        <v>0.26190000000000002</v>
      </c>
      <c r="P119">
        <v>109.3</v>
      </c>
      <c r="Q119">
        <v>85.965900000000005</v>
      </c>
      <c r="R119">
        <v>0.20649999999999999</v>
      </c>
      <c r="S119">
        <v>86.2</v>
      </c>
      <c r="T119">
        <v>1028.127</v>
      </c>
      <c r="W119">
        <v>0</v>
      </c>
      <c r="X119">
        <v>0</v>
      </c>
      <c r="Y119">
        <v>11.7</v>
      </c>
      <c r="Z119">
        <v>856</v>
      </c>
      <c r="AA119">
        <v>842</v>
      </c>
      <c r="AB119">
        <v>844</v>
      </c>
      <c r="AC119">
        <v>89</v>
      </c>
      <c r="AD119">
        <v>18</v>
      </c>
      <c r="AE119">
        <v>0.41</v>
      </c>
      <c r="AF119">
        <v>981</v>
      </c>
      <c r="AG119">
        <v>-4</v>
      </c>
      <c r="AH119">
        <v>43</v>
      </c>
      <c r="AI119">
        <v>35</v>
      </c>
      <c r="AJ119">
        <v>191</v>
      </c>
      <c r="AK119">
        <v>169</v>
      </c>
      <c r="AL119">
        <v>4.5999999999999996</v>
      </c>
      <c r="AM119">
        <v>174</v>
      </c>
      <c r="AN119" t="s">
        <v>155</v>
      </c>
      <c r="AO119">
        <v>2</v>
      </c>
      <c r="AP119" s="28">
        <v>0.89300925925925922</v>
      </c>
      <c r="AQ119">
        <v>47.163580000000003</v>
      </c>
      <c r="AR119">
        <v>-88.491129999999998</v>
      </c>
      <c r="AS119">
        <v>315.5</v>
      </c>
      <c r="AT119">
        <v>33.5</v>
      </c>
      <c r="AU119">
        <v>12</v>
      </c>
      <c r="AV119">
        <v>12</v>
      </c>
      <c r="AW119" t="s">
        <v>230</v>
      </c>
      <c r="AX119">
        <v>1.1000000000000001</v>
      </c>
      <c r="AY119">
        <v>1.2</v>
      </c>
      <c r="AZ119">
        <v>1.6</v>
      </c>
      <c r="BA119">
        <v>14.686999999999999</v>
      </c>
      <c r="BB119">
        <v>14.51</v>
      </c>
      <c r="BC119">
        <v>0.99</v>
      </c>
      <c r="BD119">
        <v>14.567</v>
      </c>
      <c r="BE119">
        <v>2873.5949999999998</v>
      </c>
      <c r="BF119">
        <v>165.39699999999999</v>
      </c>
      <c r="BG119">
        <v>2.7229999999999999</v>
      </c>
      <c r="BH119">
        <v>7.0000000000000001E-3</v>
      </c>
      <c r="BI119">
        <v>2.73</v>
      </c>
      <c r="BJ119">
        <v>2.1480000000000001</v>
      </c>
      <c r="BK119">
        <v>5.0000000000000001E-3</v>
      </c>
      <c r="BL119">
        <v>2.153</v>
      </c>
      <c r="BM119">
        <v>7.7895000000000003</v>
      </c>
      <c r="BQ119">
        <v>0</v>
      </c>
      <c r="BR119">
        <v>0.15545600000000001</v>
      </c>
      <c r="BS119">
        <v>-5</v>
      </c>
      <c r="BT119">
        <v>5.0000000000000001E-3</v>
      </c>
      <c r="BU119">
        <v>3.7989449999999998</v>
      </c>
      <c r="BW119" s="4">
        <f t="shared" si="11"/>
        <v>1.0036812689999999</v>
      </c>
      <c r="BX119" t="e">
        <v>#NAME?</v>
      </c>
      <c r="BY119" s="4">
        <f t="shared" si="12"/>
        <v>8425.4545379448446</v>
      </c>
      <c r="BZ119" s="4">
        <f t="shared" si="13"/>
        <v>484.94826313814701</v>
      </c>
      <c r="CA119" s="4">
        <f t="shared" si="14"/>
        <v>6.2979913131480005</v>
      </c>
      <c r="CB119" s="4">
        <f t="shared" si="15"/>
        <v>22.8390145874145</v>
      </c>
    </row>
    <row r="120" spans="1:80" customFormat="1" x14ac:dyDescent="0.25">
      <c r="A120" s="26">
        <v>43530</v>
      </c>
      <c r="B120" s="29">
        <v>0.68454112268518508</v>
      </c>
      <c r="C120">
        <v>13.803000000000001</v>
      </c>
      <c r="D120">
        <v>1.4311</v>
      </c>
      <c r="E120">
        <v>14311.338776000001</v>
      </c>
      <c r="F120">
        <v>113.7</v>
      </c>
      <c r="G120">
        <v>0.3</v>
      </c>
      <c r="H120">
        <v>868.9</v>
      </c>
      <c r="J120">
        <v>0</v>
      </c>
      <c r="K120">
        <v>0.87139999999999995</v>
      </c>
      <c r="L120">
        <v>12.0276</v>
      </c>
      <c r="M120">
        <v>1.2471000000000001</v>
      </c>
      <c r="N120">
        <v>99.1143</v>
      </c>
      <c r="O120">
        <v>0.26140000000000002</v>
      </c>
      <c r="P120">
        <v>99.4</v>
      </c>
      <c r="Q120">
        <v>78.171499999999995</v>
      </c>
      <c r="R120">
        <v>0.20619999999999999</v>
      </c>
      <c r="S120">
        <v>78.400000000000006</v>
      </c>
      <c r="T120">
        <v>868.94929999999999</v>
      </c>
      <c r="W120">
        <v>0</v>
      </c>
      <c r="X120">
        <v>0</v>
      </c>
      <c r="Y120">
        <v>11.8</v>
      </c>
      <c r="Z120">
        <v>855</v>
      </c>
      <c r="AA120">
        <v>842</v>
      </c>
      <c r="AB120">
        <v>843</v>
      </c>
      <c r="AC120">
        <v>89</v>
      </c>
      <c r="AD120">
        <v>18</v>
      </c>
      <c r="AE120">
        <v>0.41</v>
      </c>
      <c r="AF120">
        <v>981</v>
      </c>
      <c r="AG120">
        <v>-4</v>
      </c>
      <c r="AH120">
        <v>43</v>
      </c>
      <c r="AI120">
        <v>35</v>
      </c>
      <c r="AJ120">
        <v>191</v>
      </c>
      <c r="AK120">
        <v>169</v>
      </c>
      <c r="AL120">
        <v>4.7</v>
      </c>
      <c r="AM120">
        <v>174</v>
      </c>
      <c r="AN120" t="s">
        <v>155</v>
      </c>
      <c r="AO120">
        <v>2</v>
      </c>
      <c r="AP120" s="28">
        <v>0.89302083333333337</v>
      </c>
      <c r="AQ120">
        <v>47.163542</v>
      </c>
      <c r="AR120">
        <v>-88.491311999999994</v>
      </c>
      <c r="AS120">
        <v>315.39999999999998</v>
      </c>
      <c r="AT120">
        <v>32.9</v>
      </c>
      <c r="AU120">
        <v>12</v>
      </c>
      <c r="AV120">
        <v>12</v>
      </c>
      <c r="AW120" t="s">
        <v>230</v>
      </c>
      <c r="AX120">
        <v>1.1000000000000001</v>
      </c>
      <c r="AY120">
        <v>1.2</v>
      </c>
      <c r="AZ120">
        <v>1.6</v>
      </c>
      <c r="BA120">
        <v>14.686999999999999</v>
      </c>
      <c r="BB120">
        <v>14.34</v>
      </c>
      <c r="BC120">
        <v>0.98</v>
      </c>
      <c r="BD120">
        <v>14.757999999999999</v>
      </c>
      <c r="BE120">
        <v>2842.62</v>
      </c>
      <c r="BF120">
        <v>187.59200000000001</v>
      </c>
      <c r="BG120">
        <v>2.4529999999999998</v>
      </c>
      <c r="BH120">
        <v>6.0000000000000001E-3</v>
      </c>
      <c r="BI120">
        <v>2.46</v>
      </c>
      <c r="BJ120">
        <v>1.9350000000000001</v>
      </c>
      <c r="BK120">
        <v>5.0000000000000001E-3</v>
      </c>
      <c r="BL120">
        <v>1.94</v>
      </c>
      <c r="BM120">
        <v>6.5214999999999996</v>
      </c>
      <c r="BQ120">
        <v>0</v>
      </c>
      <c r="BR120">
        <v>0.194246</v>
      </c>
      <c r="BS120">
        <v>-5</v>
      </c>
      <c r="BT120">
        <v>5.0000000000000001E-3</v>
      </c>
      <c r="BU120">
        <v>4.746893</v>
      </c>
      <c r="BW120" s="4">
        <f t="shared" si="11"/>
        <v>1.2541291306</v>
      </c>
      <c r="BX120" t="e">
        <v>#NAME?</v>
      </c>
      <c r="BY120" s="4">
        <f t="shared" si="12"/>
        <v>10414.370497701588</v>
      </c>
      <c r="BZ120" s="4">
        <f t="shared" si="13"/>
        <v>687.27180924810091</v>
      </c>
      <c r="CA120" s="4">
        <f t="shared" si="14"/>
        <v>7.0891666536690003</v>
      </c>
      <c r="CB120" s="4">
        <f t="shared" si="15"/>
        <v>23.892506631474099</v>
      </c>
    </row>
    <row r="121" spans="1:80" customFormat="1" x14ac:dyDescent="0.25">
      <c r="A121" s="26">
        <v>43530</v>
      </c>
      <c r="B121" s="29">
        <v>0.68455269675925923</v>
      </c>
      <c r="C121">
        <v>12.862</v>
      </c>
      <c r="D121">
        <v>3.0243000000000002</v>
      </c>
      <c r="E121">
        <v>30242.833608000001</v>
      </c>
      <c r="F121">
        <v>108.9</v>
      </c>
      <c r="G121">
        <v>0.3</v>
      </c>
      <c r="H121">
        <v>1001.8</v>
      </c>
      <c r="J121">
        <v>0</v>
      </c>
      <c r="K121">
        <v>0.86439999999999995</v>
      </c>
      <c r="L121">
        <v>11.118499999999999</v>
      </c>
      <c r="M121">
        <v>2.6143000000000001</v>
      </c>
      <c r="N121">
        <v>94.164400000000001</v>
      </c>
      <c r="O121">
        <v>0.25929999999999997</v>
      </c>
      <c r="P121">
        <v>94.4</v>
      </c>
      <c r="Q121">
        <v>74.267499999999998</v>
      </c>
      <c r="R121">
        <v>0.20449999999999999</v>
      </c>
      <c r="S121">
        <v>74.5</v>
      </c>
      <c r="T121">
        <v>1001.7743</v>
      </c>
      <c r="W121">
        <v>0</v>
      </c>
      <c r="X121">
        <v>0</v>
      </c>
      <c r="Y121">
        <v>11.8</v>
      </c>
      <c r="Z121">
        <v>854</v>
      </c>
      <c r="AA121">
        <v>841</v>
      </c>
      <c r="AB121">
        <v>842</v>
      </c>
      <c r="AC121">
        <v>89</v>
      </c>
      <c r="AD121">
        <v>18</v>
      </c>
      <c r="AE121">
        <v>0.41</v>
      </c>
      <c r="AF121">
        <v>981</v>
      </c>
      <c r="AG121">
        <v>-4</v>
      </c>
      <c r="AH121">
        <v>43</v>
      </c>
      <c r="AI121">
        <v>35</v>
      </c>
      <c r="AJ121">
        <v>191</v>
      </c>
      <c r="AK121">
        <v>169</v>
      </c>
      <c r="AL121">
        <v>4.5999999999999996</v>
      </c>
      <c r="AM121">
        <v>174</v>
      </c>
      <c r="AN121" t="s">
        <v>155</v>
      </c>
      <c r="AO121">
        <v>2</v>
      </c>
      <c r="AP121" s="28">
        <v>0.8930324074074073</v>
      </c>
      <c r="AQ121">
        <v>47.163485999999999</v>
      </c>
      <c r="AR121">
        <v>-88.491460000000004</v>
      </c>
      <c r="AS121">
        <v>315.3</v>
      </c>
      <c r="AT121">
        <v>30.6</v>
      </c>
      <c r="AU121">
        <v>12</v>
      </c>
      <c r="AV121">
        <v>12</v>
      </c>
      <c r="AW121" t="s">
        <v>230</v>
      </c>
      <c r="AX121">
        <v>1.1000000000000001</v>
      </c>
      <c r="AY121">
        <v>1.3910089999999999</v>
      </c>
      <c r="AZ121">
        <v>1.7910090000000001</v>
      </c>
      <c r="BA121">
        <v>14.686999999999999</v>
      </c>
      <c r="BB121">
        <v>13.57</v>
      </c>
      <c r="BC121">
        <v>0.92</v>
      </c>
      <c r="BD121">
        <v>15.682</v>
      </c>
      <c r="BE121">
        <v>2537.9050000000002</v>
      </c>
      <c r="BF121">
        <v>379.80799999999999</v>
      </c>
      <c r="BG121">
        <v>2.2509999999999999</v>
      </c>
      <c r="BH121">
        <v>6.0000000000000001E-3</v>
      </c>
      <c r="BI121">
        <v>2.2570000000000001</v>
      </c>
      <c r="BJ121">
        <v>1.7749999999999999</v>
      </c>
      <c r="BK121">
        <v>5.0000000000000001E-3</v>
      </c>
      <c r="BL121">
        <v>1.78</v>
      </c>
      <c r="BM121">
        <v>7.2613000000000003</v>
      </c>
      <c r="BQ121">
        <v>0</v>
      </c>
      <c r="BR121">
        <v>0.28936000000000001</v>
      </c>
      <c r="BS121">
        <v>-5</v>
      </c>
      <c r="BT121">
        <v>5.0000000000000001E-3</v>
      </c>
      <c r="BU121">
        <v>7.0712349999999997</v>
      </c>
      <c r="BW121" s="4">
        <f t="shared" si="11"/>
        <v>1.8682202869999998</v>
      </c>
      <c r="BX121" t="e">
        <v>#NAME?</v>
      </c>
      <c r="BY121" s="4">
        <f t="shared" si="12"/>
        <v>13850.817471052565</v>
      </c>
      <c r="BZ121" s="4">
        <f t="shared" si="13"/>
        <v>2072.8322305387842</v>
      </c>
      <c r="CA121" s="4">
        <f t="shared" si="14"/>
        <v>9.6872030320750007</v>
      </c>
      <c r="CB121" s="4">
        <f t="shared" si="15"/>
        <v>39.629119648904904</v>
      </c>
    </row>
    <row r="122" spans="1:80" customFormat="1" x14ac:dyDescent="0.25">
      <c r="A122" s="26">
        <v>43530</v>
      </c>
      <c r="B122" s="29">
        <v>0.68456427083333338</v>
      </c>
      <c r="C122">
        <v>11.581</v>
      </c>
      <c r="D122">
        <v>5.2266000000000004</v>
      </c>
      <c r="E122">
        <v>52266.394671000002</v>
      </c>
      <c r="F122">
        <v>108.2</v>
      </c>
      <c r="G122">
        <v>0.3</v>
      </c>
      <c r="H122">
        <v>1203.3</v>
      </c>
      <c r="J122">
        <v>0</v>
      </c>
      <c r="K122">
        <v>0.85419999999999996</v>
      </c>
      <c r="L122">
        <v>9.8922000000000008</v>
      </c>
      <c r="M122">
        <v>4.4645999999999999</v>
      </c>
      <c r="N122">
        <v>92.459400000000002</v>
      </c>
      <c r="O122">
        <v>0.25629999999999997</v>
      </c>
      <c r="P122">
        <v>92.7</v>
      </c>
      <c r="Q122">
        <v>72.922799999999995</v>
      </c>
      <c r="R122">
        <v>0.2021</v>
      </c>
      <c r="S122">
        <v>73.099999999999994</v>
      </c>
      <c r="T122">
        <v>1203.3202000000001</v>
      </c>
      <c r="W122">
        <v>0</v>
      </c>
      <c r="X122">
        <v>0</v>
      </c>
      <c r="Y122">
        <v>11.8</v>
      </c>
      <c r="Z122">
        <v>854</v>
      </c>
      <c r="AA122">
        <v>840</v>
      </c>
      <c r="AB122">
        <v>843</v>
      </c>
      <c r="AC122">
        <v>89</v>
      </c>
      <c r="AD122">
        <v>18</v>
      </c>
      <c r="AE122">
        <v>0.41</v>
      </c>
      <c r="AF122">
        <v>981</v>
      </c>
      <c r="AG122">
        <v>-4</v>
      </c>
      <c r="AH122">
        <v>43</v>
      </c>
      <c r="AI122">
        <v>35</v>
      </c>
      <c r="AJ122">
        <v>191</v>
      </c>
      <c r="AK122">
        <v>169</v>
      </c>
      <c r="AL122">
        <v>4.7</v>
      </c>
      <c r="AM122">
        <v>174</v>
      </c>
      <c r="AN122" t="s">
        <v>155</v>
      </c>
      <c r="AO122">
        <v>2</v>
      </c>
      <c r="AP122" s="28">
        <v>0.89304398148148145</v>
      </c>
      <c r="AQ122">
        <v>47.163411000000004</v>
      </c>
      <c r="AR122">
        <v>-88.491589000000005</v>
      </c>
      <c r="AS122">
        <v>315.5</v>
      </c>
      <c r="AT122">
        <v>29.2</v>
      </c>
      <c r="AU122">
        <v>12</v>
      </c>
      <c r="AV122">
        <v>11</v>
      </c>
      <c r="AW122" t="s">
        <v>241</v>
      </c>
      <c r="AX122">
        <v>1.1955960000000001</v>
      </c>
      <c r="AY122">
        <v>1.4</v>
      </c>
      <c r="AZ122">
        <v>1.8955960000000001</v>
      </c>
      <c r="BA122">
        <v>14.686999999999999</v>
      </c>
      <c r="BB122">
        <v>12.57</v>
      </c>
      <c r="BC122">
        <v>0.86</v>
      </c>
      <c r="BD122">
        <v>17.068000000000001</v>
      </c>
      <c r="BE122">
        <v>2157.1979999999999</v>
      </c>
      <c r="BF122">
        <v>619.66200000000003</v>
      </c>
      <c r="BG122">
        <v>2.1110000000000002</v>
      </c>
      <c r="BH122">
        <v>6.0000000000000001E-3</v>
      </c>
      <c r="BI122">
        <v>2.117</v>
      </c>
      <c r="BJ122">
        <v>1.665</v>
      </c>
      <c r="BK122">
        <v>5.0000000000000001E-3</v>
      </c>
      <c r="BL122">
        <v>1.67</v>
      </c>
      <c r="BM122">
        <v>8.3328000000000007</v>
      </c>
      <c r="BQ122">
        <v>0</v>
      </c>
      <c r="BR122">
        <v>0.40639199999999998</v>
      </c>
      <c r="BS122">
        <v>-5</v>
      </c>
      <c r="BT122">
        <v>5.0000000000000001E-3</v>
      </c>
      <c r="BU122">
        <v>9.9312050000000003</v>
      </c>
      <c r="BW122" s="4">
        <f t="shared" si="11"/>
        <v>2.623824361</v>
      </c>
      <c r="BX122" t="e">
        <v>#NAME?</v>
      </c>
      <c r="BY122" s="4">
        <f t="shared" si="12"/>
        <v>16534.715619978761</v>
      </c>
      <c r="BZ122" s="4">
        <f t="shared" si="13"/>
        <v>4749.6497542215784</v>
      </c>
      <c r="CA122" s="4">
        <f t="shared" si="14"/>
        <v>12.762065191635003</v>
      </c>
      <c r="CB122" s="4">
        <f t="shared" si="15"/>
        <v>63.870112209523207</v>
      </c>
    </row>
    <row r="123" spans="1:80" customFormat="1" x14ac:dyDescent="0.25">
      <c r="A123" s="26">
        <v>43530</v>
      </c>
      <c r="B123" s="29">
        <v>0.68457584490740742</v>
      </c>
      <c r="C123">
        <v>11.076000000000001</v>
      </c>
      <c r="D123">
        <v>6.4287000000000001</v>
      </c>
      <c r="E123">
        <v>64287.272727000003</v>
      </c>
      <c r="F123">
        <v>104.8</v>
      </c>
      <c r="G123">
        <v>0.3</v>
      </c>
      <c r="H123">
        <v>1410.6</v>
      </c>
      <c r="J123">
        <v>0</v>
      </c>
      <c r="K123">
        <v>0.8468</v>
      </c>
      <c r="L123">
        <v>9.3785000000000007</v>
      </c>
      <c r="M123">
        <v>5.4436999999999998</v>
      </c>
      <c r="N123">
        <v>88.724800000000002</v>
      </c>
      <c r="O123">
        <v>0.254</v>
      </c>
      <c r="P123">
        <v>89</v>
      </c>
      <c r="Q123">
        <v>69.977199999999996</v>
      </c>
      <c r="R123">
        <v>0.20039999999999999</v>
      </c>
      <c r="S123">
        <v>70.2</v>
      </c>
      <c r="T123">
        <v>1410.6481000000001</v>
      </c>
      <c r="W123">
        <v>0</v>
      </c>
      <c r="X123">
        <v>0</v>
      </c>
      <c r="Y123">
        <v>11.8</v>
      </c>
      <c r="Z123">
        <v>855</v>
      </c>
      <c r="AA123">
        <v>841</v>
      </c>
      <c r="AB123">
        <v>843</v>
      </c>
      <c r="AC123">
        <v>89</v>
      </c>
      <c r="AD123">
        <v>18</v>
      </c>
      <c r="AE123">
        <v>0.41</v>
      </c>
      <c r="AF123">
        <v>981</v>
      </c>
      <c r="AG123">
        <v>-4</v>
      </c>
      <c r="AH123">
        <v>42.631999999999998</v>
      </c>
      <c r="AI123">
        <v>35</v>
      </c>
      <c r="AJ123">
        <v>191</v>
      </c>
      <c r="AK123">
        <v>169</v>
      </c>
      <c r="AL123">
        <v>4.7</v>
      </c>
      <c r="AM123">
        <v>174</v>
      </c>
      <c r="AN123" t="s">
        <v>155</v>
      </c>
      <c r="AO123">
        <v>2</v>
      </c>
      <c r="AP123" s="28">
        <v>0.8930555555555556</v>
      </c>
      <c r="AQ123">
        <v>47.163319000000001</v>
      </c>
      <c r="AR123">
        <v>-88.491702000000004</v>
      </c>
      <c r="AS123">
        <v>315.5</v>
      </c>
      <c r="AT123">
        <v>29</v>
      </c>
      <c r="AU123">
        <v>12</v>
      </c>
      <c r="AV123">
        <v>11</v>
      </c>
      <c r="AW123" t="s">
        <v>241</v>
      </c>
      <c r="AX123">
        <v>1.2</v>
      </c>
      <c r="AY123">
        <v>1.4956</v>
      </c>
      <c r="AZ123">
        <v>1.9</v>
      </c>
      <c r="BA123">
        <v>14.686999999999999</v>
      </c>
      <c r="BB123">
        <v>11.93</v>
      </c>
      <c r="BC123">
        <v>0.81</v>
      </c>
      <c r="BD123">
        <v>18.094999999999999</v>
      </c>
      <c r="BE123">
        <v>1978.528</v>
      </c>
      <c r="BF123">
        <v>730.93799999999999</v>
      </c>
      <c r="BG123">
        <v>1.96</v>
      </c>
      <c r="BH123">
        <v>6.0000000000000001E-3</v>
      </c>
      <c r="BI123">
        <v>1.966</v>
      </c>
      <c r="BJ123">
        <v>1.546</v>
      </c>
      <c r="BK123">
        <v>4.0000000000000001E-3</v>
      </c>
      <c r="BL123">
        <v>1.55</v>
      </c>
      <c r="BM123">
        <v>9.4502000000000006</v>
      </c>
      <c r="BQ123">
        <v>0</v>
      </c>
      <c r="BR123">
        <v>0.45441599999999999</v>
      </c>
      <c r="BS123">
        <v>-5</v>
      </c>
      <c r="BT123">
        <v>5.0000000000000001E-3</v>
      </c>
      <c r="BU123">
        <v>11.104791000000001</v>
      </c>
      <c r="BW123" s="4">
        <f t="shared" si="11"/>
        <v>2.9338857822</v>
      </c>
      <c r="BX123" t="e">
        <v>#NAME?</v>
      </c>
      <c r="BY123" s="4">
        <f t="shared" si="12"/>
        <v>16957.325796158726</v>
      </c>
      <c r="BZ123" s="4">
        <f t="shared" si="13"/>
        <v>6264.6340121507847</v>
      </c>
      <c r="CA123" s="4">
        <f t="shared" si="14"/>
        <v>13.250267714614802</v>
      </c>
      <c r="CB123" s="4">
        <f t="shared" si="15"/>
        <v>80.99461834194878</v>
      </c>
    </row>
    <row r="124" spans="1:80" customFormat="1" x14ac:dyDescent="0.25">
      <c r="A124" s="26">
        <v>43530</v>
      </c>
      <c r="B124" s="29">
        <v>0.68458741898148145</v>
      </c>
      <c r="C124">
        <v>10.82</v>
      </c>
      <c r="D124">
        <v>6.9135999999999997</v>
      </c>
      <c r="E124">
        <v>69135.757576000004</v>
      </c>
      <c r="F124">
        <v>94.9</v>
      </c>
      <c r="G124">
        <v>0.3</v>
      </c>
      <c r="H124">
        <v>1635.4</v>
      </c>
      <c r="J124">
        <v>0</v>
      </c>
      <c r="K124">
        <v>0.84389999999999998</v>
      </c>
      <c r="L124">
        <v>9.1315000000000008</v>
      </c>
      <c r="M124">
        <v>5.8346999999999998</v>
      </c>
      <c r="N124">
        <v>80.060500000000005</v>
      </c>
      <c r="O124">
        <v>0.25319999999999998</v>
      </c>
      <c r="P124">
        <v>80.3</v>
      </c>
      <c r="Q124">
        <v>63.143700000000003</v>
      </c>
      <c r="R124">
        <v>0.19969999999999999</v>
      </c>
      <c r="S124">
        <v>63.3</v>
      </c>
      <c r="T124">
        <v>1635.3613</v>
      </c>
      <c r="W124">
        <v>0</v>
      </c>
      <c r="X124">
        <v>0</v>
      </c>
      <c r="Y124">
        <v>11.8</v>
      </c>
      <c r="Z124">
        <v>856</v>
      </c>
      <c r="AA124">
        <v>841</v>
      </c>
      <c r="AB124">
        <v>842</v>
      </c>
      <c r="AC124">
        <v>89</v>
      </c>
      <c r="AD124">
        <v>18</v>
      </c>
      <c r="AE124">
        <v>0.41</v>
      </c>
      <c r="AF124">
        <v>981</v>
      </c>
      <c r="AG124">
        <v>-4</v>
      </c>
      <c r="AH124">
        <v>42</v>
      </c>
      <c r="AI124">
        <v>35</v>
      </c>
      <c r="AJ124">
        <v>191</v>
      </c>
      <c r="AK124">
        <v>169</v>
      </c>
      <c r="AL124">
        <v>4.5999999999999996</v>
      </c>
      <c r="AM124">
        <v>174</v>
      </c>
      <c r="AN124" t="s">
        <v>155</v>
      </c>
      <c r="AO124">
        <v>2</v>
      </c>
      <c r="AP124" s="28">
        <v>0.89306712962962964</v>
      </c>
      <c r="AQ124">
        <v>47.163209999999999</v>
      </c>
      <c r="AR124">
        <v>-88.491803000000004</v>
      </c>
      <c r="AS124">
        <v>315.7</v>
      </c>
      <c r="AT124">
        <v>30.1</v>
      </c>
      <c r="AU124">
        <v>12</v>
      </c>
      <c r="AV124">
        <v>11</v>
      </c>
      <c r="AW124" t="s">
        <v>241</v>
      </c>
      <c r="AX124">
        <v>1.2956000000000001</v>
      </c>
      <c r="AY124">
        <v>1.5955999999999999</v>
      </c>
      <c r="AZ124">
        <v>1.9956</v>
      </c>
      <c r="BA124">
        <v>14.686999999999999</v>
      </c>
      <c r="BB124">
        <v>11.7</v>
      </c>
      <c r="BC124">
        <v>0.8</v>
      </c>
      <c r="BD124">
        <v>18.491</v>
      </c>
      <c r="BE124">
        <v>1905.164</v>
      </c>
      <c r="BF124">
        <v>774.78899999999999</v>
      </c>
      <c r="BG124">
        <v>1.7490000000000001</v>
      </c>
      <c r="BH124">
        <v>6.0000000000000001E-3</v>
      </c>
      <c r="BI124">
        <v>1.7549999999999999</v>
      </c>
      <c r="BJ124">
        <v>1.38</v>
      </c>
      <c r="BK124">
        <v>4.0000000000000001E-3</v>
      </c>
      <c r="BL124">
        <v>1.3839999999999999</v>
      </c>
      <c r="BM124">
        <v>10.8347</v>
      </c>
      <c r="BQ124">
        <v>0</v>
      </c>
      <c r="BR124">
        <v>0.462368</v>
      </c>
      <c r="BS124">
        <v>-5</v>
      </c>
      <c r="BT124">
        <v>5.0000000000000001E-3</v>
      </c>
      <c r="BU124">
        <v>11.299118</v>
      </c>
      <c r="BW124" s="4">
        <f t="shared" si="11"/>
        <v>2.9852269755999998</v>
      </c>
      <c r="BX124" t="e">
        <v>#NAME?</v>
      </c>
      <c r="BY124" s="4">
        <f t="shared" si="12"/>
        <v>16614.286102042675</v>
      </c>
      <c r="BZ124" s="4">
        <f t="shared" si="13"/>
        <v>6756.6708770035239</v>
      </c>
      <c r="CA124" s="4">
        <f t="shared" si="14"/>
        <v>12.034509795911999</v>
      </c>
      <c r="CB124" s="4">
        <f t="shared" si="15"/>
        <v>94.485727018672279</v>
      </c>
    </row>
    <row r="125" spans="1:80" customFormat="1" x14ac:dyDescent="0.25">
      <c r="A125" s="26">
        <v>43530</v>
      </c>
      <c r="B125" s="29">
        <v>0.68459899305555549</v>
      </c>
      <c r="C125">
        <v>10.712</v>
      </c>
      <c r="D125">
        <v>7.0636000000000001</v>
      </c>
      <c r="E125">
        <v>70636.363635999995</v>
      </c>
      <c r="F125">
        <v>83.2</v>
      </c>
      <c r="G125">
        <v>0.3</v>
      </c>
      <c r="H125">
        <v>1746.2</v>
      </c>
      <c r="J125">
        <v>0</v>
      </c>
      <c r="K125">
        <v>0.84319999999999995</v>
      </c>
      <c r="L125">
        <v>9.0330999999999992</v>
      </c>
      <c r="M125">
        <v>5.9562999999999997</v>
      </c>
      <c r="N125">
        <v>70.193100000000001</v>
      </c>
      <c r="O125">
        <v>0.253</v>
      </c>
      <c r="P125">
        <v>70.400000000000006</v>
      </c>
      <c r="Q125">
        <v>55.3613</v>
      </c>
      <c r="R125">
        <v>0.19950000000000001</v>
      </c>
      <c r="S125">
        <v>55.6</v>
      </c>
      <c r="T125">
        <v>1746.1760999999999</v>
      </c>
      <c r="W125">
        <v>0</v>
      </c>
      <c r="X125">
        <v>0</v>
      </c>
      <c r="Y125">
        <v>11.9</v>
      </c>
      <c r="Z125">
        <v>856</v>
      </c>
      <c r="AA125">
        <v>842</v>
      </c>
      <c r="AB125">
        <v>843</v>
      </c>
      <c r="AC125">
        <v>89</v>
      </c>
      <c r="AD125">
        <v>18</v>
      </c>
      <c r="AE125">
        <v>0.41</v>
      </c>
      <c r="AF125">
        <v>981</v>
      </c>
      <c r="AG125">
        <v>-4</v>
      </c>
      <c r="AH125">
        <v>42</v>
      </c>
      <c r="AI125">
        <v>35</v>
      </c>
      <c r="AJ125">
        <v>191</v>
      </c>
      <c r="AK125">
        <v>169</v>
      </c>
      <c r="AL125">
        <v>4.5999999999999996</v>
      </c>
      <c r="AM125">
        <v>174</v>
      </c>
      <c r="AN125" t="s">
        <v>155</v>
      </c>
      <c r="AO125">
        <v>2</v>
      </c>
      <c r="AP125" s="28">
        <v>0.89307870370370368</v>
      </c>
      <c r="AQ125">
        <v>47.163074000000002</v>
      </c>
      <c r="AR125">
        <v>-88.491865000000004</v>
      </c>
      <c r="AS125">
        <v>315.60000000000002</v>
      </c>
      <c r="AT125">
        <v>31.7</v>
      </c>
      <c r="AU125">
        <v>12</v>
      </c>
      <c r="AV125">
        <v>12</v>
      </c>
      <c r="AW125" t="s">
        <v>230</v>
      </c>
      <c r="AX125">
        <v>1.3</v>
      </c>
      <c r="AY125">
        <v>1.6</v>
      </c>
      <c r="AZ125">
        <v>2.0956000000000001</v>
      </c>
      <c r="BA125">
        <v>14.686999999999999</v>
      </c>
      <c r="BB125">
        <v>11.64</v>
      </c>
      <c r="BC125">
        <v>0.79</v>
      </c>
      <c r="BD125">
        <v>18.59</v>
      </c>
      <c r="BE125">
        <v>1880.3489999999999</v>
      </c>
      <c r="BF125">
        <v>789.149</v>
      </c>
      <c r="BG125">
        <v>1.53</v>
      </c>
      <c r="BH125">
        <v>6.0000000000000001E-3</v>
      </c>
      <c r="BI125">
        <v>1.536</v>
      </c>
      <c r="BJ125">
        <v>1.2070000000000001</v>
      </c>
      <c r="BK125">
        <v>4.0000000000000001E-3</v>
      </c>
      <c r="BL125">
        <v>1.2110000000000001</v>
      </c>
      <c r="BM125">
        <v>11.5426</v>
      </c>
      <c r="BQ125">
        <v>0</v>
      </c>
      <c r="BR125">
        <v>0.46925600000000001</v>
      </c>
      <c r="BS125">
        <v>-5</v>
      </c>
      <c r="BT125">
        <v>5.0000000000000001E-3</v>
      </c>
      <c r="BU125">
        <v>11.467444</v>
      </c>
      <c r="BW125" s="4">
        <f t="shared" si="11"/>
        <v>3.0296987047999999</v>
      </c>
      <c r="BX125" t="e">
        <v>#NAME?</v>
      </c>
      <c r="BY125" s="4">
        <f t="shared" si="12"/>
        <v>16642.166614970443</v>
      </c>
      <c r="BZ125" s="4">
        <f t="shared" si="13"/>
        <v>6984.421052707401</v>
      </c>
      <c r="CA125" s="4">
        <f t="shared" si="14"/>
        <v>10.682641947994401</v>
      </c>
      <c r="CB125" s="4">
        <f t="shared" si="15"/>
        <v>102.15862713249393</v>
      </c>
    </row>
    <row r="126" spans="1:80" customFormat="1" x14ac:dyDescent="0.25">
      <c r="A126" s="26">
        <v>43530</v>
      </c>
      <c r="B126" s="29">
        <v>0.68461056712962964</v>
      </c>
      <c r="C126">
        <v>10.662000000000001</v>
      </c>
      <c r="D126">
        <v>7.1642999999999999</v>
      </c>
      <c r="E126">
        <v>71643.439331000001</v>
      </c>
      <c r="F126">
        <v>74.8</v>
      </c>
      <c r="G126">
        <v>0.3</v>
      </c>
      <c r="H126">
        <v>1686.6</v>
      </c>
      <c r="J126">
        <v>0</v>
      </c>
      <c r="K126">
        <v>0.8427</v>
      </c>
      <c r="L126">
        <v>8.9852000000000007</v>
      </c>
      <c r="M126">
        <v>6.0374999999999996</v>
      </c>
      <c r="N126">
        <v>63.022799999999997</v>
      </c>
      <c r="O126">
        <v>0.25280000000000002</v>
      </c>
      <c r="P126">
        <v>63.3</v>
      </c>
      <c r="Q126">
        <v>49.706099999999999</v>
      </c>
      <c r="R126">
        <v>0.19939999999999999</v>
      </c>
      <c r="S126">
        <v>49.9</v>
      </c>
      <c r="T126">
        <v>1686.6130000000001</v>
      </c>
      <c r="W126">
        <v>0</v>
      </c>
      <c r="X126">
        <v>0</v>
      </c>
      <c r="Y126">
        <v>11.8</v>
      </c>
      <c r="Z126">
        <v>857</v>
      </c>
      <c r="AA126">
        <v>842</v>
      </c>
      <c r="AB126">
        <v>843</v>
      </c>
      <c r="AC126">
        <v>89</v>
      </c>
      <c r="AD126">
        <v>18</v>
      </c>
      <c r="AE126">
        <v>0.41</v>
      </c>
      <c r="AF126">
        <v>981</v>
      </c>
      <c r="AG126">
        <v>-4</v>
      </c>
      <c r="AH126">
        <v>42</v>
      </c>
      <c r="AI126">
        <v>35</v>
      </c>
      <c r="AJ126">
        <v>191</v>
      </c>
      <c r="AK126">
        <v>169</v>
      </c>
      <c r="AL126">
        <v>4.5999999999999996</v>
      </c>
      <c r="AM126">
        <v>174</v>
      </c>
      <c r="AN126" t="s">
        <v>155</v>
      </c>
      <c r="AO126">
        <v>2</v>
      </c>
      <c r="AP126" s="28">
        <v>0.89309027777777772</v>
      </c>
      <c r="AQ126">
        <v>47.162931</v>
      </c>
      <c r="AR126">
        <v>-88.491900999999999</v>
      </c>
      <c r="AS126">
        <v>316</v>
      </c>
      <c r="AT126">
        <v>33.200000000000003</v>
      </c>
      <c r="AU126">
        <v>12</v>
      </c>
      <c r="AV126">
        <v>12</v>
      </c>
      <c r="AW126" t="s">
        <v>230</v>
      </c>
      <c r="AX126">
        <v>1.4912000000000001</v>
      </c>
      <c r="AY126">
        <v>1.8868</v>
      </c>
      <c r="AZ126">
        <v>2.3868</v>
      </c>
      <c r="BA126">
        <v>14.686999999999999</v>
      </c>
      <c r="BB126">
        <v>11.6</v>
      </c>
      <c r="BC126">
        <v>0.79</v>
      </c>
      <c r="BD126">
        <v>18.664000000000001</v>
      </c>
      <c r="BE126">
        <v>1867.001</v>
      </c>
      <c r="BF126">
        <v>798.46299999999997</v>
      </c>
      <c r="BG126">
        <v>1.371</v>
      </c>
      <c r="BH126">
        <v>6.0000000000000001E-3</v>
      </c>
      <c r="BI126">
        <v>1.377</v>
      </c>
      <c r="BJ126">
        <v>1.0820000000000001</v>
      </c>
      <c r="BK126">
        <v>4.0000000000000001E-3</v>
      </c>
      <c r="BL126">
        <v>1.0860000000000001</v>
      </c>
      <c r="BM126">
        <v>11.1288</v>
      </c>
      <c r="BQ126">
        <v>0</v>
      </c>
      <c r="BR126">
        <v>0.48883199999999999</v>
      </c>
      <c r="BS126">
        <v>-5</v>
      </c>
      <c r="BT126">
        <v>5.0000000000000001E-3</v>
      </c>
      <c r="BU126">
        <v>11.945831999999999</v>
      </c>
      <c r="BW126" s="4">
        <f t="shared" si="11"/>
        <v>3.1560888143999999</v>
      </c>
      <c r="BX126" t="e">
        <v>#NAME?</v>
      </c>
      <c r="BY126" s="4">
        <f t="shared" si="12"/>
        <v>17213.363007692336</v>
      </c>
      <c r="BZ126" s="4">
        <f t="shared" si="13"/>
        <v>7361.6636880275082</v>
      </c>
      <c r="CA126" s="4">
        <f t="shared" si="14"/>
        <v>9.9758161748832013</v>
      </c>
      <c r="CB126" s="4">
        <f t="shared" si="15"/>
        <v>102.60523386972288</v>
      </c>
    </row>
    <row r="127" spans="1:80" customFormat="1" x14ac:dyDescent="0.25">
      <c r="A127" s="26">
        <v>43530</v>
      </c>
      <c r="B127" s="29">
        <v>0.68462214120370379</v>
      </c>
      <c r="C127">
        <v>10.52</v>
      </c>
      <c r="D127">
        <v>7.2695999999999996</v>
      </c>
      <c r="E127">
        <v>72696.333060000004</v>
      </c>
      <c r="F127">
        <v>68.7</v>
      </c>
      <c r="G127">
        <v>0.3</v>
      </c>
      <c r="H127">
        <v>1607.9</v>
      </c>
      <c r="J127">
        <v>0</v>
      </c>
      <c r="K127">
        <v>0.84289999999999998</v>
      </c>
      <c r="L127">
        <v>8.8665000000000003</v>
      </c>
      <c r="M127">
        <v>6.1273</v>
      </c>
      <c r="N127">
        <v>57.901000000000003</v>
      </c>
      <c r="O127">
        <v>0.25290000000000001</v>
      </c>
      <c r="P127">
        <v>58.2</v>
      </c>
      <c r="Q127">
        <v>45.666499999999999</v>
      </c>
      <c r="R127">
        <v>0.19939999999999999</v>
      </c>
      <c r="S127">
        <v>45.9</v>
      </c>
      <c r="T127">
        <v>1607.8819000000001</v>
      </c>
      <c r="W127">
        <v>0</v>
      </c>
      <c r="X127">
        <v>0</v>
      </c>
      <c r="Y127">
        <v>11.8</v>
      </c>
      <c r="Z127">
        <v>857</v>
      </c>
      <c r="AA127">
        <v>842</v>
      </c>
      <c r="AB127">
        <v>843</v>
      </c>
      <c r="AC127">
        <v>89</v>
      </c>
      <c r="AD127">
        <v>18</v>
      </c>
      <c r="AE127">
        <v>0.41</v>
      </c>
      <c r="AF127">
        <v>981</v>
      </c>
      <c r="AG127">
        <v>-4</v>
      </c>
      <c r="AH127">
        <v>42</v>
      </c>
      <c r="AI127">
        <v>35</v>
      </c>
      <c r="AJ127">
        <v>191</v>
      </c>
      <c r="AK127">
        <v>169</v>
      </c>
      <c r="AL127">
        <v>4.5</v>
      </c>
      <c r="AM127">
        <v>174.2</v>
      </c>
      <c r="AN127" t="s">
        <v>155</v>
      </c>
      <c r="AO127">
        <v>2</v>
      </c>
      <c r="AP127" s="28">
        <v>0.89310185185185187</v>
      </c>
      <c r="AQ127">
        <v>47.162779999999998</v>
      </c>
      <c r="AR127">
        <v>-88.491873999999996</v>
      </c>
      <c r="AS127">
        <v>315.8</v>
      </c>
      <c r="AT127">
        <v>34.700000000000003</v>
      </c>
      <c r="AU127">
        <v>12</v>
      </c>
      <c r="AV127">
        <v>12</v>
      </c>
      <c r="AW127" t="s">
        <v>230</v>
      </c>
      <c r="AX127">
        <v>1.5955999999999999</v>
      </c>
      <c r="AY127">
        <v>1.9956</v>
      </c>
      <c r="AZ127">
        <v>2.5912000000000002</v>
      </c>
      <c r="BA127">
        <v>14.686999999999999</v>
      </c>
      <c r="BB127">
        <v>11.61</v>
      </c>
      <c r="BC127">
        <v>0.79</v>
      </c>
      <c r="BD127">
        <v>18.643999999999998</v>
      </c>
      <c r="BE127">
        <v>1846.826</v>
      </c>
      <c r="BF127">
        <v>812.303</v>
      </c>
      <c r="BG127">
        <v>1.2629999999999999</v>
      </c>
      <c r="BH127">
        <v>6.0000000000000001E-3</v>
      </c>
      <c r="BI127">
        <v>1.268</v>
      </c>
      <c r="BJ127">
        <v>0.996</v>
      </c>
      <c r="BK127">
        <v>4.0000000000000001E-3</v>
      </c>
      <c r="BL127">
        <v>1</v>
      </c>
      <c r="BM127">
        <v>10.6351</v>
      </c>
      <c r="BQ127">
        <v>0</v>
      </c>
      <c r="BR127">
        <v>0.50657600000000003</v>
      </c>
      <c r="BS127">
        <v>-5</v>
      </c>
      <c r="BT127">
        <v>5.0000000000000001E-3</v>
      </c>
      <c r="BU127">
        <v>12.379451</v>
      </c>
      <c r="BW127" s="4">
        <f t="shared" si="11"/>
        <v>3.2706509541999997</v>
      </c>
      <c r="BX127" t="e">
        <v>#NAME?</v>
      </c>
      <c r="BY127" s="4">
        <f t="shared" si="12"/>
        <v>17645.425664395567</v>
      </c>
      <c r="BZ127" s="4">
        <f t="shared" si="13"/>
        <v>7761.1167502869857</v>
      </c>
      <c r="CA127" s="4">
        <f t="shared" si="14"/>
        <v>9.5162424406727997</v>
      </c>
      <c r="CB127" s="4">
        <f t="shared" si="15"/>
        <v>101.61264054297118</v>
      </c>
    </row>
    <row r="128" spans="1:80" customFormat="1" x14ac:dyDescent="0.25">
      <c r="A128" s="26">
        <v>43530</v>
      </c>
      <c r="B128" s="29">
        <v>0.68463371527777772</v>
      </c>
      <c r="C128">
        <v>10.510999999999999</v>
      </c>
      <c r="D128">
        <v>7.3882000000000003</v>
      </c>
      <c r="E128">
        <v>73882.238054999994</v>
      </c>
      <c r="F128">
        <v>63.4</v>
      </c>
      <c r="G128">
        <v>0.3</v>
      </c>
      <c r="H128">
        <v>1542.8</v>
      </c>
      <c r="J128">
        <v>0</v>
      </c>
      <c r="K128">
        <v>0.84189999999999998</v>
      </c>
      <c r="L128">
        <v>8.8490000000000002</v>
      </c>
      <c r="M128">
        <v>6.22</v>
      </c>
      <c r="N128">
        <v>53.406999999999996</v>
      </c>
      <c r="O128">
        <v>0.25259999999999999</v>
      </c>
      <c r="P128">
        <v>53.7</v>
      </c>
      <c r="Q128">
        <v>42.122100000000003</v>
      </c>
      <c r="R128">
        <v>0.19919999999999999</v>
      </c>
      <c r="S128">
        <v>42.3</v>
      </c>
      <c r="T128">
        <v>1542.8190999999999</v>
      </c>
      <c r="W128">
        <v>0</v>
      </c>
      <c r="X128">
        <v>0</v>
      </c>
      <c r="Y128">
        <v>11.8</v>
      </c>
      <c r="Z128">
        <v>856</v>
      </c>
      <c r="AA128">
        <v>842</v>
      </c>
      <c r="AB128">
        <v>843</v>
      </c>
      <c r="AC128">
        <v>89</v>
      </c>
      <c r="AD128">
        <v>18</v>
      </c>
      <c r="AE128">
        <v>0.41</v>
      </c>
      <c r="AF128">
        <v>981</v>
      </c>
      <c r="AG128">
        <v>-4</v>
      </c>
      <c r="AH128">
        <v>42</v>
      </c>
      <c r="AI128">
        <v>35</v>
      </c>
      <c r="AJ128">
        <v>191</v>
      </c>
      <c r="AK128">
        <v>169</v>
      </c>
      <c r="AL128">
        <v>4.5999999999999996</v>
      </c>
      <c r="AM128">
        <v>174.6</v>
      </c>
      <c r="AN128" t="s">
        <v>155</v>
      </c>
      <c r="AO128">
        <v>2</v>
      </c>
      <c r="AP128" s="28">
        <v>0.89311342592592602</v>
      </c>
      <c r="AQ128">
        <v>47.162624999999998</v>
      </c>
      <c r="AR128">
        <v>-88.491838999999999</v>
      </c>
      <c r="AS128">
        <v>315.8</v>
      </c>
      <c r="AT128">
        <v>36.299999999999997</v>
      </c>
      <c r="AU128">
        <v>12</v>
      </c>
      <c r="AV128">
        <v>12</v>
      </c>
      <c r="AW128" t="s">
        <v>230</v>
      </c>
      <c r="AX128">
        <v>1.6956</v>
      </c>
      <c r="AY128">
        <v>2.0956000000000001</v>
      </c>
      <c r="AZ128">
        <v>2.6956000000000002</v>
      </c>
      <c r="BA128">
        <v>14.686999999999999</v>
      </c>
      <c r="BB128">
        <v>11.54</v>
      </c>
      <c r="BC128">
        <v>0.79</v>
      </c>
      <c r="BD128">
        <v>18.780999999999999</v>
      </c>
      <c r="BE128">
        <v>1834.8309999999999</v>
      </c>
      <c r="BF128">
        <v>820.86699999999996</v>
      </c>
      <c r="BG128">
        <v>1.1599999999999999</v>
      </c>
      <c r="BH128">
        <v>5.0000000000000001E-3</v>
      </c>
      <c r="BI128">
        <v>1.165</v>
      </c>
      <c r="BJ128">
        <v>0.91500000000000004</v>
      </c>
      <c r="BK128">
        <v>4.0000000000000001E-3</v>
      </c>
      <c r="BL128">
        <v>0.91900000000000004</v>
      </c>
      <c r="BM128">
        <v>10.1585</v>
      </c>
      <c r="BQ128">
        <v>0</v>
      </c>
      <c r="BR128">
        <v>0.49554399999999998</v>
      </c>
      <c r="BS128">
        <v>-5</v>
      </c>
      <c r="BT128">
        <v>5.0000000000000001E-3</v>
      </c>
      <c r="BU128">
        <v>12.109857</v>
      </c>
      <c r="BW128" s="4">
        <f t="shared" si="11"/>
        <v>3.1994242194</v>
      </c>
      <c r="BX128" t="e">
        <v>#NAME?</v>
      </c>
      <c r="BY128" s="4">
        <f t="shared" si="12"/>
        <v>17149.041766311089</v>
      </c>
      <c r="BZ128" s="4">
        <f t="shared" si="13"/>
        <v>7672.1411768094631</v>
      </c>
      <c r="CA128" s="4">
        <f t="shared" si="14"/>
        <v>8.5519446838290012</v>
      </c>
      <c r="CB128" s="4">
        <f t="shared" si="15"/>
        <v>94.945278765767114</v>
      </c>
    </row>
    <row r="129" spans="1:80" customFormat="1" x14ac:dyDescent="0.25">
      <c r="A129" s="26">
        <v>43530</v>
      </c>
      <c r="B129" s="29">
        <v>0.68464528935185187</v>
      </c>
      <c r="C129">
        <v>10.51</v>
      </c>
      <c r="D129">
        <v>7.5027999999999997</v>
      </c>
      <c r="E129">
        <v>75027.763496</v>
      </c>
      <c r="F129">
        <v>60</v>
      </c>
      <c r="G129">
        <v>0.3</v>
      </c>
      <c r="H129">
        <v>1507</v>
      </c>
      <c r="J129">
        <v>0</v>
      </c>
      <c r="K129">
        <v>0.84079999999999999</v>
      </c>
      <c r="L129">
        <v>8.8373000000000008</v>
      </c>
      <c r="M129">
        <v>6.3087</v>
      </c>
      <c r="N129">
        <v>50.458599999999997</v>
      </c>
      <c r="O129">
        <v>0.25230000000000002</v>
      </c>
      <c r="P129">
        <v>50.7</v>
      </c>
      <c r="Q129">
        <v>39.796700000000001</v>
      </c>
      <c r="R129">
        <v>0.19900000000000001</v>
      </c>
      <c r="S129">
        <v>40</v>
      </c>
      <c r="T129">
        <v>1507.0072</v>
      </c>
      <c r="W129">
        <v>0</v>
      </c>
      <c r="X129">
        <v>0</v>
      </c>
      <c r="Y129">
        <v>11.8</v>
      </c>
      <c r="Z129">
        <v>857</v>
      </c>
      <c r="AA129">
        <v>842</v>
      </c>
      <c r="AB129">
        <v>844</v>
      </c>
      <c r="AC129">
        <v>89</v>
      </c>
      <c r="AD129">
        <v>18</v>
      </c>
      <c r="AE129">
        <v>0.41</v>
      </c>
      <c r="AF129">
        <v>981</v>
      </c>
      <c r="AG129">
        <v>-4</v>
      </c>
      <c r="AH129">
        <v>42</v>
      </c>
      <c r="AI129">
        <v>35</v>
      </c>
      <c r="AJ129">
        <v>191</v>
      </c>
      <c r="AK129">
        <v>169</v>
      </c>
      <c r="AL129">
        <v>4.5</v>
      </c>
      <c r="AM129">
        <v>174.9</v>
      </c>
      <c r="AN129" t="s">
        <v>155</v>
      </c>
      <c r="AO129">
        <v>2</v>
      </c>
      <c r="AP129" s="28">
        <v>0.89312499999999995</v>
      </c>
      <c r="AQ129">
        <v>47.162472000000001</v>
      </c>
      <c r="AR129">
        <v>-88.491802000000007</v>
      </c>
      <c r="AS129">
        <v>315.5</v>
      </c>
      <c r="AT129">
        <v>37.5</v>
      </c>
      <c r="AU129">
        <v>12</v>
      </c>
      <c r="AV129">
        <v>12</v>
      </c>
      <c r="AW129" t="s">
        <v>230</v>
      </c>
      <c r="AX129">
        <v>1.7956000000000001</v>
      </c>
      <c r="AY129">
        <v>2.2911999999999999</v>
      </c>
      <c r="AZ129">
        <v>2.8912</v>
      </c>
      <c r="BA129">
        <v>14.686999999999999</v>
      </c>
      <c r="BB129">
        <v>11.46</v>
      </c>
      <c r="BC129">
        <v>0.78</v>
      </c>
      <c r="BD129">
        <v>18.928000000000001</v>
      </c>
      <c r="BE129">
        <v>1823.5930000000001</v>
      </c>
      <c r="BF129">
        <v>828.56100000000004</v>
      </c>
      <c r="BG129">
        <v>1.0900000000000001</v>
      </c>
      <c r="BH129">
        <v>5.0000000000000001E-3</v>
      </c>
      <c r="BI129">
        <v>1.0960000000000001</v>
      </c>
      <c r="BJ129">
        <v>0.86</v>
      </c>
      <c r="BK129">
        <v>4.0000000000000001E-3</v>
      </c>
      <c r="BL129">
        <v>0.86399999999999999</v>
      </c>
      <c r="BM129">
        <v>9.875</v>
      </c>
      <c r="BQ129">
        <v>0</v>
      </c>
      <c r="BR129">
        <v>0.46642400000000001</v>
      </c>
      <c r="BS129">
        <v>-5</v>
      </c>
      <c r="BT129">
        <v>5.0000000000000001E-3</v>
      </c>
      <c r="BU129">
        <v>11.398236000000001</v>
      </c>
      <c r="BW129" s="4">
        <f t="shared" si="11"/>
        <v>3.0114139512000002</v>
      </c>
      <c r="BX129" t="e">
        <v>#NAME?</v>
      </c>
      <c r="BY129" s="4">
        <f t="shared" si="12"/>
        <v>16042.43674218747</v>
      </c>
      <c r="BZ129" s="4">
        <f t="shared" si="13"/>
        <v>7288.9824810380342</v>
      </c>
      <c r="CA129" s="4">
        <f t="shared" si="14"/>
        <v>7.5655563485280011</v>
      </c>
      <c r="CB129" s="4">
        <f t="shared" si="15"/>
        <v>86.87194062990001</v>
      </c>
    </row>
    <row r="130" spans="1:80" customFormat="1" x14ac:dyDescent="0.25">
      <c r="A130" s="26">
        <v>43530</v>
      </c>
      <c r="B130" s="29">
        <v>0.68465686342592591</v>
      </c>
      <c r="C130">
        <v>10.505000000000001</v>
      </c>
      <c r="D130">
        <v>7.4462000000000002</v>
      </c>
      <c r="E130">
        <v>74462.210797000007</v>
      </c>
      <c r="F130">
        <v>56.9</v>
      </c>
      <c r="G130">
        <v>0.3</v>
      </c>
      <c r="H130">
        <v>1486.7</v>
      </c>
      <c r="J130">
        <v>0</v>
      </c>
      <c r="K130">
        <v>0.84150000000000003</v>
      </c>
      <c r="L130">
        <v>8.8391000000000002</v>
      </c>
      <c r="M130">
        <v>6.2656999999999998</v>
      </c>
      <c r="N130">
        <v>47.881999999999998</v>
      </c>
      <c r="O130">
        <v>0.25240000000000001</v>
      </c>
      <c r="P130">
        <v>48.1</v>
      </c>
      <c r="Q130">
        <v>37.764499999999998</v>
      </c>
      <c r="R130">
        <v>0.1991</v>
      </c>
      <c r="S130">
        <v>38</v>
      </c>
      <c r="T130">
        <v>1486.741</v>
      </c>
      <c r="W130">
        <v>0</v>
      </c>
      <c r="X130">
        <v>0</v>
      </c>
      <c r="Y130">
        <v>11.8</v>
      </c>
      <c r="Z130">
        <v>857</v>
      </c>
      <c r="AA130">
        <v>842</v>
      </c>
      <c r="AB130">
        <v>845</v>
      </c>
      <c r="AC130">
        <v>89</v>
      </c>
      <c r="AD130">
        <v>18</v>
      </c>
      <c r="AE130">
        <v>0.41</v>
      </c>
      <c r="AF130">
        <v>981</v>
      </c>
      <c r="AG130">
        <v>-4</v>
      </c>
      <c r="AH130">
        <v>42</v>
      </c>
      <c r="AI130">
        <v>35</v>
      </c>
      <c r="AJ130">
        <v>191</v>
      </c>
      <c r="AK130">
        <v>169</v>
      </c>
      <c r="AL130">
        <v>4.5999999999999996</v>
      </c>
      <c r="AM130">
        <v>174.7</v>
      </c>
      <c r="AN130" t="s">
        <v>155</v>
      </c>
      <c r="AO130">
        <v>2</v>
      </c>
      <c r="AP130" s="28">
        <v>0.8931365740740741</v>
      </c>
      <c r="AQ130">
        <v>47.162315</v>
      </c>
      <c r="AR130">
        <v>-88.491744999999995</v>
      </c>
      <c r="AS130">
        <v>315.5</v>
      </c>
      <c r="AT130">
        <v>38.6</v>
      </c>
      <c r="AU130">
        <v>12</v>
      </c>
      <c r="AV130">
        <v>11</v>
      </c>
      <c r="AW130" t="s">
        <v>240</v>
      </c>
      <c r="AX130">
        <v>1.7043999999999999</v>
      </c>
      <c r="AY130">
        <v>1.6308</v>
      </c>
      <c r="AZ130">
        <v>2.3264</v>
      </c>
      <c r="BA130">
        <v>14.686999999999999</v>
      </c>
      <c r="BB130">
        <v>11.5</v>
      </c>
      <c r="BC130">
        <v>0.78</v>
      </c>
      <c r="BD130">
        <v>18.841999999999999</v>
      </c>
      <c r="BE130">
        <v>1829.1479999999999</v>
      </c>
      <c r="BF130">
        <v>825.25199999999995</v>
      </c>
      <c r="BG130">
        <v>1.038</v>
      </c>
      <c r="BH130">
        <v>5.0000000000000001E-3</v>
      </c>
      <c r="BI130">
        <v>1.0429999999999999</v>
      </c>
      <c r="BJ130">
        <v>0.81799999999999995</v>
      </c>
      <c r="BK130">
        <v>4.0000000000000001E-3</v>
      </c>
      <c r="BL130">
        <v>0.82299999999999995</v>
      </c>
      <c r="BM130">
        <v>9.7698999999999998</v>
      </c>
      <c r="BQ130">
        <v>0</v>
      </c>
      <c r="BR130">
        <v>0.455376</v>
      </c>
      <c r="BS130">
        <v>-5</v>
      </c>
      <c r="BT130">
        <v>5.0000000000000001E-3</v>
      </c>
      <c r="BU130">
        <v>11.128251000000001</v>
      </c>
      <c r="BW130" s="4">
        <f t="shared" si="11"/>
        <v>2.9400839142000001</v>
      </c>
      <c r="BX130" t="e">
        <v>#NAME?</v>
      </c>
      <c r="BY130" s="4">
        <f t="shared" si="12"/>
        <v>15710.157298822227</v>
      </c>
      <c r="BZ130" s="4">
        <f t="shared" si="13"/>
        <v>7087.9112740836945</v>
      </c>
      <c r="CA130" s="4">
        <f t="shared" si="14"/>
        <v>7.0256254116324008</v>
      </c>
      <c r="CB130" s="4">
        <f t="shared" si="15"/>
        <v>83.911561991573834</v>
      </c>
    </row>
    <row r="131" spans="1:80" customFormat="1" x14ac:dyDescent="0.25">
      <c r="A131" s="26">
        <v>43530</v>
      </c>
      <c r="B131" s="29">
        <v>0.68466843750000006</v>
      </c>
      <c r="C131">
        <v>10.504</v>
      </c>
      <c r="D131">
        <v>7.3849999999999998</v>
      </c>
      <c r="E131">
        <v>73850.250417000003</v>
      </c>
      <c r="F131">
        <v>53.3</v>
      </c>
      <c r="G131">
        <v>0.3</v>
      </c>
      <c r="H131">
        <v>1466.1</v>
      </c>
      <c r="J131">
        <v>0</v>
      </c>
      <c r="K131">
        <v>0.84209999999999996</v>
      </c>
      <c r="L131">
        <v>8.8449000000000009</v>
      </c>
      <c r="M131">
        <v>6.2186000000000003</v>
      </c>
      <c r="N131">
        <v>44.903300000000002</v>
      </c>
      <c r="O131">
        <v>0.25259999999999999</v>
      </c>
      <c r="P131">
        <v>45.2</v>
      </c>
      <c r="Q131">
        <v>35.415300000000002</v>
      </c>
      <c r="R131">
        <v>0.19919999999999999</v>
      </c>
      <c r="S131">
        <v>35.6</v>
      </c>
      <c r="T131">
        <v>1466.0554999999999</v>
      </c>
      <c r="W131">
        <v>0</v>
      </c>
      <c r="X131">
        <v>0</v>
      </c>
      <c r="Y131">
        <v>11.8</v>
      </c>
      <c r="Z131">
        <v>857</v>
      </c>
      <c r="AA131">
        <v>842</v>
      </c>
      <c r="AB131">
        <v>846</v>
      </c>
      <c r="AC131">
        <v>89</v>
      </c>
      <c r="AD131">
        <v>18</v>
      </c>
      <c r="AE131">
        <v>0.41</v>
      </c>
      <c r="AF131">
        <v>981</v>
      </c>
      <c r="AG131">
        <v>-4</v>
      </c>
      <c r="AH131">
        <v>42</v>
      </c>
      <c r="AI131">
        <v>35</v>
      </c>
      <c r="AJ131">
        <v>191</v>
      </c>
      <c r="AK131">
        <v>169</v>
      </c>
      <c r="AL131">
        <v>4.5999999999999996</v>
      </c>
      <c r="AM131">
        <v>174.4</v>
      </c>
      <c r="AN131" t="s">
        <v>155</v>
      </c>
      <c r="AO131">
        <v>2</v>
      </c>
      <c r="AP131" s="28">
        <v>0.89314814814814814</v>
      </c>
      <c r="AQ131">
        <v>47.162162000000002</v>
      </c>
      <c r="AR131">
        <v>-88.491675000000001</v>
      </c>
      <c r="AS131">
        <v>315.5</v>
      </c>
      <c r="AT131">
        <v>39.200000000000003</v>
      </c>
      <c r="AU131">
        <v>12</v>
      </c>
      <c r="AV131">
        <v>12</v>
      </c>
      <c r="AW131" t="s">
        <v>230</v>
      </c>
      <c r="AX131">
        <v>1.1264000000000001</v>
      </c>
      <c r="AY131">
        <v>1.4088000000000001</v>
      </c>
      <c r="AZ131">
        <v>1.8220000000000001</v>
      </c>
      <c r="BA131">
        <v>14.686999999999999</v>
      </c>
      <c r="BB131">
        <v>11.55</v>
      </c>
      <c r="BC131">
        <v>0.79</v>
      </c>
      <c r="BD131">
        <v>18.757999999999999</v>
      </c>
      <c r="BE131">
        <v>1835.5830000000001</v>
      </c>
      <c r="BF131">
        <v>821.38900000000001</v>
      </c>
      <c r="BG131">
        <v>0.97599999999999998</v>
      </c>
      <c r="BH131">
        <v>5.0000000000000001E-3</v>
      </c>
      <c r="BI131">
        <v>0.98099999999999998</v>
      </c>
      <c r="BJ131">
        <v>0.77</v>
      </c>
      <c r="BK131">
        <v>4.0000000000000001E-3</v>
      </c>
      <c r="BL131">
        <v>0.77400000000000002</v>
      </c>
      <c r="BM131">
        <v>9.6615000000000002</v>
      </c>
      <c r="BQ131">
        <v>0</v>
      </c>
      <c r="BR131">
        <v>0.452096</v>
      </c>
      <c r="BS131">
        <v>-5</v>
      </c>
      <c r="BT131">
        <v>5.0000000000000001E-3</v>
      </c>
      <c r="BU131">
        <v>11.048095999999999</v>
      </c>
      <c r="BW131" s="4">
        <f t="shared" si="11"/>
        <v>2.9189069631999995</v>
      </c>
      <c r="BX131" t="e">
        <v>#NAME?</v>
      </c>
      <c r="BY131" s="4">
        <f t="shared" si="12"/>
        <v>15651.870298935302</v>
      </c>
      <c r="BZ131" s="4">
        <f t="shared" si="13"/>
        <v>7003.9186966604993</v>
      </c>
      <c r="CA131" s="4">
        <f t="shared" si="14"/>
        <v>6.5657287794560002</v>
      </c>
      <c r="CB131" s="4">
        <f t="shared" si="15"/>
        <v>82.3828423411872</v>
      </c>
    </row>
    <row r="132" spans="1:80" customFormat="1" x14ac:dyDescent="0.25">
      <c r="A132" s="26">
        <v>43530</v>
      </c>
      <c r="B132" s="29">
        <v>0.68468001157407399</v>
      </c>
      <c r="C132">
        <v>10.51</v>
      </c>
      <c r="D132">
        <v>7.3361000000000001</v>
      </c>
      <c r="E132">
        <v>73361.335504999995</v>
      </c>
      <c r="F132">
        <v>49.8</v>
      </c>
      <c r="G132">
        <v>0.3</v>
      </c>
      <c r="H132">
        <v>1465.8</v>
      </c>
      <c r="J132">
        <v>0</v>
      </c>
      <c r="K132">
        <v>0.84250000000000003</v>
      </c>
      <c r="L132">
        <v>8.8544</v>
      </c>
      <c r="M132">
        <v>6.1805000000000003</v>
      </c>
      <c r="N132">
        <v>41.962499999999999</v>
      </c>
      <c r="O132">
        <v>0.25269999999999998</v>
      </c>
      <c r="P132">
        <v>42.2</v>
      </c>
      <c r="Q132">
        <v>33.095799999999997</v>
      </c>
      <c r="R132">
        <v>0.1993</v>
      </c>
      <c r="S132">
        <v>33.299999999999997</v>
      </c>
      <c r="T132">
        <v>1465.7546</v>
      </c>
      <c r="W132">
        <v>0</v>
      </c>
      <c r="X132">
        <v>0</v>
      </c>
      <c r="Y132">
        <v>11.8</v>
      </c>
      <c r="Z132">
        <v>857</v>
      </c>
      <c r="AA132">
        <v>842</v>
      </c>
      <c r="AB132">
        <v>847</v>
      </c>
      <c r="AC132">
        <v>89</v>
      </c>
      <c r="AD132">
        <v>18</v>
      </c>
      <c r="AE132">
        <v>0.41</v>
      </c>
      <c r="AF132">
        <v>981</v>
      </c>
      <c r="AG132">
        <v>-4</v>
      </c>
      <c r="AH132">
        <v>42</v>
      </c>
      <c r="AI132">
        <v>35</v>
      </c>
      <c r="AJ132">
        <v>191</v>
      </c>
      <c r="AK132">
        <v>169</v>
      </c>
      <c r="AL132">
        <v>4.5999999999999996</v>
      </c>
      <c r="AM132">
        <v>174</v>
      </c>
      <c r="AN132" t="s">
        <v>155</v>
      </c>
      <c r="AO132">
        <v>2</v>
      </c>
      <c r="AP132" s="28">
        <v>0.89315972222222229</v>
      </c>
      <c r="AQ132">
        <v>47.162008999999998</v>
      </c>
      <c r="AR132">
        <v>-88.491594000000006</v>
      </c>
      <c r="AS132">
        <v>315.39999999999998</v>
      </c>
      <c r="AT132">
        <v>39.6</v>
      </c>
      <c r="AU132">
        <v>12</v>
      </c>
      <c r="AV132">
        <v>12</v>
      </c>
      <c r="AW132" t="s">
        <v>230</v>
      </c>
      <c r="AX132">
        <v>0.90880000000000005</v>
      </c>
      <c r="AY132">
        <v>1.2088000000000001</v>
      </c>
      <c r="AZ132">
        <v>1.6088</v>
      </c>
      <c r="BA132">
        <v>14.686999999999999</v>
      </c>
      <c r="BB132">
        <v>11.58</v>
      </c>
      <c r="BC132">
        <v>0.79</v>
      </c>
      <c r="BD132">
        <v>18.698</v>
      </c>
      <c r="BE132">
        <v>1841.0260000000001</v>
      </c>
      <c r="BF132">
        <v>817.90300000000002</v>
      </c>
      <c r="BG132">
        <v>0.91400000000000003</v>
      </c>
      <c r="BH132">
        <v>6.0000000000000001E-3</v>
      </c>
      <c r="BI132">
        <v>0.91900000000000004</v>
      </c>
      <c r="BJ132">
        <v>0.72099999999999997</v>
      </c>
      <c r="BK132">
        <v>4.0000000000000001E-3</v>
      </c>
      <c r="BL132">
        <v>0.72499999999999998</v>
      </c>
      <c r="BM132">
        <v>9.6776999999999997</v>
      </c>
      <c r="BQ132">
        <v>0</v>
      </c>
      <c r="BR132">
        <v>0.46416000000000002</v>
      </c>
      <c r="BS132">
        <v>-5</v>
      </c>
      <c r="BT132">
        <v>5.0000000000000001E-3</v>
      </c>
      <c r="BU132">
        <v>11.34291</v>
      </c>
      <c r="BW132" s="4">
        <f t="shared" si="11"/>
        <v>2.9967968219999999</v>
      </c>
      <c r="BX132" t="e">
        <v>#NAME?</v>
      </c>
      <c r="BY132" s="4">
        <f t="shared" si="12"/>
        <v>16117.184679764388</v>
      </c>
      <c r="BZ132" s="4">
        <f t="shared" si="13"/>
        <v>7160.2974108640137</v>
      </c>
      <c r="CA132" s="4">
        <f t="shared" si="14"/>
        <v>6.3119641732979996</v>
      </c>
      <c r="CB132" s="4">
        <f t="shared" si="15"/>
        <v>84.7230175865826</v>
      </c>
    </row>
    <row r="133" spans="1:80" customFormat="1" x14ac:dyDescent="0.25">
      <c r="A133" s="26">
        <v>43530</v>
      </c>
      <c r="B133" s="29">
        <v>0.68469158564814814</v>
      </c>
      <c r="C133">
        <v>10.513</v>
      </c>
      <c r="D133">
        <v>7.2979000000000003</v>
      </c>
      <c r="E133">
        <v>72978.782160999996</v>
      </c>
      <c r="F133">
        <v>46.9</v>
      </c>
      <c r="G133">
        <v>0.3</v>
      </c>
      <c r="H133">
        <v>1454.8</v>
      </c>
      <c r="J133">
        <v>0</v>
      </c>
      <c r="K133">
        <v>0.84279999999999999</v>
      </c>
      <c r="L133">
        <v>8.8604000000000003</v>
      </c>
      <c r="M133">
        <v>6.1509</v>
      </c>
      <c r="N133">
        <v>39.523000000000003</v>
      </c>
      <c r="O133">
        <v>0.25290000000000001</v>
      </c>
      <c r="P133">
        <v>39.799999999999997</v>
      </c>
      <c r="Q133">
        <v>31.171800000000001</v>
      </c>
      <c r="R133">
        <v>0.19939999999999999</v>
      </c>
      <c r="S133">
        <v>31.4</v>
      </c>
      <c r="T133">
        <v>1454.7515000000001</v>
      </c>
      <c r="W133">
        <v>0</v>
      </c>
      <c r="X133">
        <v>0</v>
      </c>
      <c r="Y133">
        <v>11.8</v>
      </c>
      <c r="Z133">
        <v>857</v>
      </c>
      <c r="AA133">
        <v>842</v>
      </c>
      <c r="AB133">
        <v>846</v>
      </c>
      <c r="AC133">
        <v>89</v>
      </c>
      <c r="AD133">
        <v>18</v>
      </c>
      <c r="AE133">
        <v>0.41</v>
      </c>
      <c r="AF133">
        <v>981</v>
      </c>
      <c r="AG133">
        <v>-4</v>
      </c>
      <c r="AH133">
        <v>42</v>
      </c>
      <c r="AI133">
        <v>35</v>
      </c>
      <c r="AJ133">
        <v>191</v>
      </c>
      <c r="AK133">
        <v>169</v>
      </c>
      <c r="AL133">
        <v>4.7</v>
      </c>
      <c r="AM133">
        <v>174.8</v>
      </c>
      <c r="AN133" t="s">
        <v>155</v>
      </c>
      <c r="AO133">
        <v>2</v>
      </c>
      <c r="AP133" s="28">
        <v>0.89317129629629621</v>
      </c>
      <c r="AQ133">
        <v>47.161853999999998</v>
      </c>
      <c r="AR133">
        <v>-88.491516000000004</v>
      </c>
      <c r="AS133">
        <v>315</v>
      </c>
      <c r="AT133">
        <v>40.200000000000003</v>
      </c>
      <c r="AU133">
        <v>12</v>
      </c>
      <c r="AV133">
        <v>12</v>
      </c>
      <c r="AW133" t="s">
        <v>230</v>
      </c>
      <c r="AX133">
        <v>0.99560000000000004</v>
      </c>
      <c r="AY133">
        <v>1.2</v>
      </c>
      <c r="AZ133">
        <v>1.6</v>
      </c>
      <c r="BA133">
        <v>14.686999999999999</v>
      </c>
      <c r="BB133">
        <v>11.61</v>
      </c>
      <c r="BC133">
        <v>0.79</v>
      </c>
      <c r="BD133">
        <v>18.646999999999998</v>
      </c>
      <c r="BE133">
        <v>1845.2860000000001</v>
      </c>
      <c r="BF133">
        <v>815.31500000000005</v>
      </c>
      <c r="BG133">
        <v>0.86199999999999999</v>
      </c>
      <c r="BH133">
        <v>6.0000000000000001E-3</v>
      </c>
      <c r="BI133">
        <v>0.86699999999999999</v>
      </c>
      <c r="BJ133">
        <v>0.68</v>
      </c>
      <c r="BK133">
        <v>4.0000000000000001E-3</v>
      </c>
      <c r="BL133">
        <v>0.68400000000000005</v>
      </c>
      <c r="BM133">
        <v>9.6207999999999991</v>
      </c>
      <c r="BQ133">
        <v>0</v>
      </c>
      <c r="BR133">
        <v>0.46762399999999998</v>
      </c>
      <c r="BS133">
        <v>-5</v>
      </c>
      <c r="BT133">
        <v>5.3680000000000004E-3</v>
      </c>
      <c r="BU133">
        <v>11.427562</v>
      </c>
      <c r="BW133" s="4">
        <f t="shared" si="11"/>
        <v>3.0191618804</v>
      </c>
      <c r="BX133" t="e">
        <v>#NAME?</v>
      </c>
      <c r="BY133" s="4">
        <f t="shared" si="12"/>
        <v>16275.039349314558</v>
      </c>
      <c r="BZ133" s="4">
        <f t="shared" si="13"/>
        <v>7190.9090011447552</v>
      </c>
      <c r="CA133" s="4">
        <f t="shared" si="14"/>
        <v>5.9974587990880002</v>
      </c>
      <c r="CB133" s="4">
        <f t="shared" si="15"/>
        <v>84.853458256273271</v>
      </c>
    </row>
    <row r="134" spans="1:80" customFormat="1" x14ac:dyDescent="0.25">
      <c r="A134" s="26">
        <v>43530</v>
      </c>
      <c r="B134" s="29">
        <v>0.68470315972222229</v>
      </c>
      <c r="C134">
        <v>10.565</v>
      </c>
      <c r="D134">
        <v>7.1314000000000002</v>
      </c>
      <c r="E134">
        <v>71313.682946000001</v>
      </c>
      <c r="F134">
        <v>44.4</v>
      </c>
      <c r="G134">
        <v>0.3</v>
      </c>
      <c r="H134">
        <v>1449.5</v>
      </c>
      <c r="J134">
        <v>0</v>
      </c>
      <c r="K134">
        <v>0.84399999999999997</v>
      </c>
      <c r="L134">
        <v>8.9162999999999997</v>
      </c>
      <c r="M134">
        <v>6.0186999999999999</v>
      </c>
      <c r="N134">
        <v>37.512700000000002</v>
      </c>
      <c r="O134">
        <v>0.25319999999999998</v>
      </c>
      <c r="P134">
        <v>37.799999999999997</v>
      </c>
      <c r="Q134">
        <v>29.586300000000001</v>
      </c>
      <c r="R134">
        <v>0.19969999999999999</v>
      </c>
      <c r="S134">
        <v>29.8</v>
      </c>
      <c r="T134">
        <v>1449.482</v>
      </c>
      <c r="W134">
        <v>0</v>
      </c>
      <c r="X134">
        <v>0</v>
      </c>
      <c r="Y134">
        <v>11.8</v>
      </c>
      <c r="Z134">
        <v>857</v>
      </c>
      <c r="AA134">
        <v>842</v>
      </c>
      <c r="AB134">
        <v>845</v>
      </c>
      <c r="AC134">
        <v>89</v>
      </c>
      <c r="AD134">
        <v>18</v>
      </c>
      <c r="AE134">
        <v>0.41</v>
      </c>
      <c r="AF134">
        <v>981</v>
      </c>
      <c r="AG134">
        <v>-4</v>
      </c>
      <c r="AH134">
        <v>42</v>
      </c>
      <c r="AI134">
        <v>35</v>
      </c>
      <c r="AJ134">
        <v>191</v>
      </c>
      <c r="AK134">
        <v>169</v>
      </c>
      <c r="AL134">
        <v>4.5999999999999996</v>
      </c>
      <c r="AM134">
        <v>175.5</v>
      </c>
      <c r="AN134" t="s">
        <v>155</v>
      </c>
      <c r="AO134">
        <v>2</v>
      </c>
      <c r="AP134" s="28">
        <v>0.89318287037037036</v>
      </c>
      <c r="AQ134">
        <v>47.161700000000003</v>
      </c>
      <c r="AR134">
        <v>-88.491421000000003</v>
      </c>
      <c r="AS134">
        <v>315.10000000000002</v>
      </c>
      <c r="AT134">
        <v>40.6</v>
      </c>
      <c r="AU134">
        <v>12</v>
      </c>
      <c r="AV134">
        <v>12</v>
      </c>
      <c r="AW134" t="s">
        <v>230</v>
      </c>
      <c r="AX134">
        <v>1</v>
      </c>
      <c r="AY134">
        <v>1.2</v>
      </c>
      <c r="AZ134">
        <v>1.6</v>
      </c>
      <c r="BA134">
        <v>14.686999999999999</v>
      </c>
      <c r="BB134">
        <v>11.7</v>
      </c>
      <c r="BC134">
        <v>0.8</v>
      </c>
      <c r="BD134">
        <v>18.486999999999998</v>
      </c>
      <c r="BE134">
        <v>1866.4110000000001</v>
      </c>
      <c r="BF134">
        <v>801.87099999999998</v>
      </c>
      <c r="BG134">
        <v>0.82199999999999995</v>
      </c>
      <c r="BH134">
        <v>6.0000000000000001E-3</v>
      </c>
      <c r="BI134">
        <v>0.82799999999999996</v>
      </c>
      <c r="BJ134">
        <v>0.64900000000000002</v>
      </c>
      <c r="BK134">
        <v>4.0000000000000001E-3</v>
      </c>
      <c r="BL134">
        <v>0.65300000000000002</v>
      </c>
      <c r="BM134">
        <v>9.6349999999999998</v>
      </c>
      <c r="BQ134">
        <v>0</v>
      </c>
      <c r="BR134">
        <v>0.46023199999999997</v>
      </c>
      <c r="BS134">
        <v>-5</v>
      </c>
      <c r="BT134">
        <v>5.6319999999999999E-3</v>
      </c>
      <c r="BU134">
        <v>11.246919</v>
      </c>
      <c r="BW134" s="4">
        <f t="shared" si="11"/>
        <v>2.9714359997999997</v>
      </c>
      <c r="BX134" t="e">
        <v>#NAME?</v>
      </c>
      <c r="BY134" s="4">
        <f t="shared" si="12"/>
        <v>16201.141942043807</v>
      </c>
      <c r="BZ134" s="4">
        <f t="shared" si="13"/>
        <v>6960.5386435295386</v>
      </c>
      <c r="CA134" s="4">
        <f t="shared" si="14"/>
        <v>5.6335614826458</v>
      </c>
      <c r="CB134" s="4">
        <f t="shared" si="15"/>
        <v>83.635385031266992</v>
      </c>
    </row>
    <row r="135" spans="1:80" customFormat="1" x14ac:dyDescent="0.25">
      <c r="A135" s="26">
        <v>43530</v>
      </c>
      <c r="B135" s="29">
        <v>0.68471473379629633</v>
      </c>
      <c r="C135">
        <v>11.271000000000001</v>
      </c>
      <c r="D135">
        <v>6.5533000000000001</v>
      </c>
      <c r="E135">
        <v>65533.212120999997</v>
      </c>
      <c r="F135">
        <v>41.8</v>
      </c>
      <c r="G135">
        <v>0.3</v>
      </c>
      <c r="H135">
        <v>1438.3</v>
      </c>
      <c r="J135">
        <v>0</v>
      </c>
      <c r="K135">
        <v>0.84409999999999996</v>
      </c>
      <c r="L135">
        <v>9.5137</v>
      </c>
      <c r="M135">
        <v>5.5316999999999998</v>
      </c>
      <c r="N135">
        <v>35.276000000000003</v>
      </c>
      <c r="O135">
        <v>0.25319999999999998</v>
      </c>
      <c r="P135">
        <v>35.5</v>
      </c>
      <c r="Q135">
        <v>27.822199999999999</v>
      </c>
      <c r="R135">
        <v>0.19969999999999999</v>
      </c>
      <c r="S135">
        <v>28</v>
      </c>
      <c r="T135">
        <v>1438.327</v>
      </c>
      <c r="W135">
        <v>0</v>
      </c>
      <c r="X135">
        <v>0</v>
      </c>
      <c r="Y135">
        <v>11.8</v>
      </c>
      <c r="Z135">
        <v>858</v>
      </c>
      <c r="AA135">
        <v>843</v>
      </c>
      <c r="AB135">
        <v>845</v>
      </c>
      <c r="AC135">
        <v>89</v>
      </c>
      <c r="AD135">
        <v>18</v>
      </c>
      <c r="AE135">
        <v>0.41</v>
      </c>
      <c r="AF135">
        <v>981</v>
      </c>
      <c r="AG135">
        <v>-4</v>
      </c>
      <c r="AH135">
        <v>42</v>
      </c>
      <c r="AI135">
        <v>35</v>
      </c>
      <c r="AJ135">
        <v>191</v>
      </c>
      <c r="AK135">
        <v>169</v>
      </c>
      <c r="AL135">
        <v>4.5</v>
      </c>
      <c r="AM135">
        <v>176</v>
      </c>
      <c r="AN135" t="s">
        <v>155</v>
      </c>
      <c r="AO135">
        <v>2</v>
      </c>
      <c r="AP135" s="28">
        <v>0.89319444444444451</v>
      </c>
      <c r="AQ135">
        <v>47.161552999999998</v>
      </c>
      <c r="AR135">
        <v>-88.491302000000005</v>
      </c>
      <c r="AS135">
        <v>315.2</v>
      </c>
      <c r="AT135">
        <v>41</v>
      </c>
      <c r="AU135">
        <v>12</v>
      </c>
      <c r="AV135">
        <v>12</v>
      </c>
      <c r="AW135" t="s">
        <v>230</v>
      </c>
      <c r="AX135">
        <v>1</v>
      </c>
      <c r="AY135">
        <v>1.2956000000000001</v>
      </c>
      <c r="AZ135">
        <v>1.6</v>
      </c>
      <c r="BA135">
        <v>14.686999999999999</v>
      </c>
      <c r="BB135">
        <v>11.71</v>
      </c>
      <c r="BC135">
        <v>0.8</v>
      </c>
      <c r="BD135">
        <v>18.468</v>
      </c>
      <c r="BE135">
        <v>1977.1110000000001</v>
      </c>
      <c r="BF135">
        <v>731.67600000000004</v>
      </c>
      <c r="BG135">
        <v>0.76800000000000002</v>
      </c>
      <c r="BH135">
        <v>6.0000000000000001E-3</v>
      </c>
      <c r="BI135">
        <v>0.77300000000000002</v>
      </c>
      <c r="BJ135">
        <v>0.60499999999999998</v>
      </c>
      <c r="BK135">
        <v>4.0000000000000001E-3</v>
      </c>
      <c r="BL135">
        <v>0.61</v>
      </c>
      <c r="BM135">
        <v>9.4918999999999993</v>
      </c>
      <c r="BQ135">
        <v>0</v>
      </c>
      <c r="BR135">
        <v>0.39895700000000001</v>
      </c>
      <c r="BS135">
        <v>-5</v>
      </c>
      <c r="BT135">
        <v>5.0000000000000001E-3</v>
      </c>
      <c r="BU135">
        <v>9.7495130000000003</v>
      </c>
      <c r="BW135" s="4">
        <f t="shared" si="11"/>
        <v>2.5758213346000001</v>
      </c>
      <c r="BX135" t="e">
        <v>#NAME?</v>
      </c>
      <c r="BY135" s="4">
        <f t="shared" si="12"/>
        <v>14877.116000560611</v>
      </c>
      <c r="BZ135" s="4">
        <f t="shared" si="13"/>
        <v>5505.6234712295791</v>
      </c>
      <c r="CA135" s="4">
        <f t="shared" si="14"/>
        <v>4.5524278507070006</v>
      </c>
      <c r="CB135" s="4">
        <f t="shared" si="15"/>
        <v>71.423454406819459</v>
      </c>
    </row>
    <row r="136" spans="1:80" customFormat="1" x14ac:dyDescent="0.25">
      <c r="A136" s="26">
        <v>43530</v>
      </c>
      <c r="B136" s="29">
        <v>0.68472630787037037</v>
      </c>
      <c r="C136">
        <v>12.432</v>
      </c>
      <c r="D136">
        <v>4.1109</v>
      </c>
      <c r="E136">
        <v>41108.969697</v>
      </c>
      <c r="F136">
        <v>39.799999999999997</v>
      </c>
      <c r="G136">
        <v>0.3</v>
      </c>
      <c r="H136">
        <v>1419.9</v>
      </c>
      <c r="J136">
        <v>0</v>
      </c>
      <c r="K136">
        <v>0.85760000000000003</v>
      </c>
      <c r="L136">
        <v>10.661799999999999</v>
      </c>
      <c r="M136">
        <v>3.5253999999999999</v>
      </c>
      <c r="N136">
        <v>34.142299999999999</v>
      </c>
      <c r="O136">
        <v>0.25729999999999997</v>
      </c>
      <c r="P136">
        <v>34.4</v>
      </c>
      <c r="Q136">
        <v>26.928000000000001</v>
      </c>
      <c r="R136">
        <v>0.2029</v>
      </c>
      <c r="S136">
        <v>27.1</v>
      </c>
      <c r="T136">
        <v>1419.855</v>
      </c>
      <c r="W136">
        <v>0</v>
      </c>
      <c r="X136">
        <v>0</v>
      </c>
      <c r="Y136">
        <v>11.8</v>
      </c>
      <c r="Z136">
        <v>857</v>
      </c>
      <c r="AA136">
        <v>843</v>
      </c>
      <c r="AB136">
        <v>844</v>
      </c>
      <c r="AC136">
        <v>89</v>
      </c>
      <c r="AD136">
        <v>18</v>
      </c>
      <c r="AE136">
        <v>0.41</v>
      </c>
      <c r="AF136">
        <v>981</v>
      </c>
      <c r="AG136">
        <v>-4</v>
      </c>
      <c r="AH136">
        <v>42</v>
      </c>
      <c r="AI136">
        <v>35</v>
      </c>
      <c r="AJ136">
        <v>191</v>
      </c>
      <c r="AK136">
        <v>169</v>
      </c>
      <c r="AL136">
        <v>4.5</v>
      </c>
      <c r="AM136">
        <v>176</v>
      </c>
      <c r="AN136" t="s">
        <v>155</v>
      </c>
      <c r="AO136">
        <v>2</v>
      </c>
      <c r="AP136" s="28">
        <v>0.89320601851851855</v>
      </c>
      <c r="AQ136">
        <v>47.161422999999999</v>
      </c>
      <c r="AR136">
        <v>-88.491139000000004</v>
      </c>
      <c r="AS136">
        <v>314.7</v>
      </c>
      <c r="AT136">
        <v>41.5</v>
      </c>
      <c r="AU136">
        <v>12</v>
      </c>
      <c r="AV136">
        <v>12</v>
      </c>
      <c r="AW136" t="s">
        <v>230</v>
      </c>
      <c r="AX136">
        <v>1.1912</v>
      </c>
      <c r="AY136">
        <v>1.4912000000000001</v>
      </c>
      <c r="AZ136">
        <v>1.8868</v>
      </c>
      <c r="BA136">
        <v>14.686999999999999</v>
      </c>
      <c r="BB136">
        <v>12.89</v>
      </c>
      <c r="BC136">
        <v>0.88</v>
      </c>
      <c r="BD136">
        <v>16.606000000000002</v>
      </c>
      <c r="BE136">
        <v>2349.1149999999998</v>
      </c>
      <c r="BF136">
        <v>494.38499999999999</v>
      </c>
      <c r="BG136">
        <v>0.78800000000000003</v>
      </c>
      <c r="BH136">
        <v>6.0000000000000001E-3</v>
      </c>
      <c r="BI136">
        <v>0.79400000000000004</v>
      </c>
      <c r="BJ136">
        <v>0.621</v>
      </c>
      <c r="BK136">
        <v>5.0000000000000001E-3</v>
      </c>
      <c r="BL136">
        <v>0.626</v>
      </c>
      <c r="BM136">
        <v>9.9342000000000006</v>
      </c>
      <c r="BQ136">
        <v>0</v>
      </c>
      <c r="BR136">
        <v>0.280302</v>
      </c>
      <c r="BS136">
        <v>-5</v>
      </c>
      <c r="BT136">
        <v>5.0000000000000001E-3</v>
      </c>
      <c r="BU136">
        <v>6.849888</v>
      </c>
      <c r="BW136" s="4">
        <f t="shared" si="11"/>
        <v>1.8097404095999998</v>
      </c>
      <c r="BX136" t="e">
        <v>#NAME?</v>
      </c>
      <c r="BY136" s="4">
        <f t="shared" si="12"/>
        <v>12419.168594190816</v>
      </c>
      <c r="BZ136" s="4">
        <f t="shared" si="13"/>
        <v>2613.6867141195839</v>
      </c>
      <c r="CA136" s="4">
        <f t="shared" si="14"/>
        <v>3.2830677497664</v>
      </c>
      <c r="CB136" s="4">
        <f t="shared" si="15"/>
        <v>52.51956785785729</v>
      </c>
    </row>
    <row r="137" spans="1:80" customFormat="1" x14ac:dyDescent="0.25">
      <c r="A137" s="26">
        <v>43530</v>
      </c>
      <c r="B137" s="29">
        <v>0.6847378819444444</v>
      </c>
      <c r="C137">
        <v>13.196</v>
      </c>
      <c r="D137">
        <v>2.3488000000000002</v>
      </c>
      <c r="E137">
        <v>23488.459069</v>
      </c>
      <c r="F137">
        <v>38.1</v>
      </c>
      <c r="G137">
        <v>0.3</v>
      </c>
      <c r="H137">
        <v>1404.5</v>
      </c>
      <c r="J137">
        <v>0</v>
      </c>
      <c r="K137">
        <v>0.86739999999999995</v>
      </c>
      <c r="L137">
        <v>11.445600000000001</v>
      </c>
      <c r="M137">
        <v>2.0373000000000001</v>
      </c>
      <c r="N137">
        <v>33.0413</v>
      </c>
      <c r="O137">
        <v>0.26019999999999999</v>
      </c>
      <c r="P137">
        <v>33.299999999999997</v>
      </c>
      <c r="Q137">
        <v>26.066199999999998</v>
      </c>
      <c r="R137">
        <v>0.20530000000000001</v>
      </c>
      <c r="S137">
        <v>26.3</v>
      </c>
      <c r="T137">
        <v>1404.5016000000001</v>
      </c>
      <c r="W137">
        <v>0</v>
      </c>
      <c r="X137">
        <v>0</v>
      </c>
      <c r="Y137">
        <v>11.7</v>
      </c>
      <c r="Z137">
        <v>858</v>
      </c>
      <c r="AA137">
        <v>844</v>
      </c>
      <c r="AB137">
        <v>844</v>
      </c>
      <c r="AC137">
        <v>89.4</v>
      </c>
      <c r="AD137">
        <v>18.07</v>
      </c>
      <c r="AE137">
        <v>0.41</v>
      </c>
      <c r="AF137">
        <v>981</v>
      </c>
      <c r="AG137">
        <v>-4</v>
      </c>
      <c r="AH137">
        <v>42</v>
      </c>
      <c r="AI137">
        <v>35</v>
      </c>
      <c r="AJ137">
        <v>191</v>
      </c>
      <c r="AK137">
        <v>169</v>
      </c>
      <c r="AL137">
        <v>4.4000000000000004</v>
      </c>
      <c r="AM137">
        <v>176</v>
      </c>
      <c r="AN137" t="s">
        <v>155</v>
      </c>
      <c r="AO137">
        <v>2</v>
      </c>
      <c r="AP137" s="28">
        <v>0.89321759259259259</v>
      </c>
      <c r="AQ137">
        <v>47.161296</v>
      </c>
      <c r="AR137">
        <v>-88.490960999999999</v>
      </c>
      <c r="AS137">
        <v>313.89999999999998</v>
      </c>
      <c r="AT137">
        <v>42.1</v>
      </c>
      <c r="AU137">
        <v>12</v>
      </c>
      <c r="AV137">
        <v>12</v>
      </c>
      <c r="AW137" t="s">
        <v>230</v>
      </c>
      <c r="AX137">
        <v>1.2</v>
      </c>
      <c r="AY137">
        <v>1.5</v>
      </c>
      <c r="AZ137">
        <v>1.9</v>
      </c>
      <c r="BA137">
        <v>14.686999999999999</v>
      </c>
      <c r="BB137">
        <v>13.9</v>
      </c>
      <c r="BC137">
        <v>0.95</v>
      </c>
      <c r="BD137">
        <v>15.289</v>
      </c>
      <c r="BE137">
        <v>2652.9009999999998</v>
      </c>
      <c r="BF137">
        <v>300.55500000000001</v>
      </c>
      <c r="BG137">
        <v>0.80200000000000005</v>
      </c>
      <c r="BH137">
        <v>6.0000000000000001E-3</v>
      </c>
      <c r="BI137">
        <v>0.80800000000000005</v>
      </c>
      <c r="BJ137">
        <v>0.63300000000000001</v>
      </c>
      <c r="BK137">
        <v>5.0000000000000001E-3</v>
      </c>
      <c r="BL137">
        <v>0.63800000000000001</v>
      </c>
      <c r="BM137">
        <v>10.3375</v>
      </c>
      <c r="BQ137">
        <v>0</v>
      </c>
      <c r="BR137">
        <v>0.16200000000000001</v>
      </c>
      <c r="BS137">
        <v>-5</v>
      </c>
      <c r="BT137">
        <v>5.0000000000000001E-3</v>
      </c>
      <c r="BU137">
        <v>3.9588749999999999</v>
      </c>
      <c r="BW137" s="4">
        <f t="shared" si="11"/>
        <v>1.0459347749999999</v>
      </c>
      <c r="BX137" t="e">
        <v>#NAME?</v>
      </c>
      <c r="BY137" s="4">
        <f t="shared" si="12"/>
        <v>8105.8321599122255</v>
      </c>
      <c r="BZ137" s="4">
        <f t="shared" si="13"/>
        <v>918.33369764737495</v>
      </c>
      <c r="CA137" s="4">
        <f t="shared" si="14"/>
        <v>1.9341060059250001</v>
      </c>
      <c r="CB137" s="4">
        <f t="shared" si="15"/>
        <v>31.585814907187501</v>
      </c>
    </row>
    <row r="138" spans="1:80" customFormat="1" x14ac:dyDescent="0.25">
      <c r="A138" s="26">
        <v>43530</v>
      </c>
      <c r="B138" s="29">
        <v>0.68474945601851855</v>
      </c>
      <c r="C138">
        <v>12.957000000000001</v>
      </c>
      <c r="D138">
        <v>3.0327000000000002</v>
      </c>
      <c r="E138">
        <v>30326.641221000002</v>
      </c>
      <c r="F138">
        <v>37</v>
      </c>
      <c r="G138">
        <v>0.3</v>
      </c>
      <c r="H138">
        <v>1335.7</v>
      </c>
      <c r="J138">
        <v>0</v>
      </c>
      <c r="K138">
        <v>0.86319999999999997</v>
      </c>
      <c r="L138">
        <v>11.184699999999999</v>
      </c>
      <c r="M138">
        <v>2.6177999999999999</v>
      </c>
      <c r="N138">
        <v>31.9754</v>
      </c>
      <c r="O138">
        <v>0.25900000000000001</v>
      </c>
      <c r="P138">
        <v>32.200000000000003</v>
      </c>
      <c r="Q138">
        <v>25.2363</v>
      </c>
      <c r="R138">
        <v>0.2044</v>
      </c>
      <c r="S138">
        <v>25.4</v>
      </c>
      <c r="T138">
        <v>1335.6523999999999</v>
      </c>
      <c r="W138">
        <v>0</v>
      </c>
      <c r="X138">
        <v>0</v>
      </c>
      <c r="Y138">
        <v>11.7</v>
      </c>
      <c r="Z138">
        <v>857</v>
      </c>
      <c r="AA138">
        <v>843</v>
      </c>
      <c r="AB138">
        <v>844</v>
      </c>
      <c r="AC138">
        <v>90</v>
      </c>
      <c r="AD138">
        <v>18.18</v>
      </c>
      <c r="AE138">
        <v>0.42</v>
      </c>
      <c r="AF138">
        <v>982</v>
      </c>
      <c r="AG138">
        <v>-4</v>
      </c>
      <c r="AH138">
        <v>42</v>
      </c>
      <c r="AI138">
        <v>35</v>
      </c>
      <c r="AJ138">
        <v>191</v>
      </c>
      <c r="AK138">
        <v>169</v>
      </c>
      <c r="AL138">
        <v>4.4000000000000004</v>
      </c>
      <c r="AM138">
        <v>176</v>
      </c>
      <c r="AN138" t="s">
        <v>155</v>
      </c>
      <c r="AO138">
        <v>2</v>
      </c>
      <c r="AP138" s="28">
        <v>0.89322916666666663</v>
      </c>
      <c r="AQ138">
        <v>47.161163000000002</v>
      </c>
      <c r="AR138">
        <v>-88.490809999999996</v>
      </c>
      <c r="AS138">
        <v>313.89999999999998</v>
      </c>
      <c r="AT138">
        <v>41.9</v>
      </c>
      <c r="AU138">
        <v>12</v>
      </c>
      <c r="AV138">
        <v>12</v>
      </c>
      <c r="AW138" t="s">
        <v>230</v>
      </c>
      <c r="AX138">
        <v>1.2956000000000001</v>
      </c>
      <c r="AY138">
        <v>1.3088</v>
      </c>
      <c r="AZ138">
        <v>1.9956</v>
      </c>
      <c r="BA138">
        <v>14.686999999999999</v>
      </c>
      <c r="BB138">
        <v>13.46</v>
      </c>
      <c r="BC138">
        <v>0.92</v>
      </c>
      <c r="BD138">
        <v>15.847</v>
      </c>
      <c r="BE138">
        <v>2534.0749999999998</v>
      </c>
      <c r="BF138">
        <v>377.49599999999998</v>
      </c>
      <c r="BG138">
        <v>0.75900000000000001</v>
      </c>
      <c r="BH138">
        <v>6.0000000000000001E-3</v>
      </c>
      <c r="BI138">
        <v>0.76500000000000001</v>
      </c>
      <c r="BJ138">
        <v>0.59899999999999998</v>
      </c>
      <c r="BK138">
        <v>5.0000000000000001E-3</v>
      </c>
      <c r="BL138">
        <v>0.60399999999999998</v>
      </c>
      <c r="BM138">
        <v>9.6095000000000006</v>
      </c>
      <c r="BQ138">
        <v>0</v>
      </c>
      <c r="BR138">
        <v>0.21536</v>
      </c>
      <c r="BS138">
        <v>-5</v>
      </c>
      <c r="BT138">
        <v>5.0000000000000001E-3</v>
      </c>
      <c r="BU138">
        <v>5.2628599999999999</v>
      </c>
      <c r="BW138" s="4">
        <f t="shared" si="11"/>
        <v>1.390447612</v>
      </c>
      <c r="BX138" t="e">
        <v>#NAME?</v>
      </c>
      <c r="BY138" s="4">
        <f t="shared" si="12"/>
        <v>10293.096772483101</v>
      </c>
      <c r="BZ138" s="4">
        <f t="shared" si="13"/>
        <v>1533.3416963686079</v>
      </c>
      <c r="CA138" s="4">
        <f t="shared" si="14"/>
        <v>2.433063333452</v>
      </c>
      <c r="CB138" s="4">
        <f t="shared" si="15"/>
        <v>39.032591156606003</v>
      </c>
    </row>
    <row r="139" spans="1:80" customFormat="1" x14ac:dyDescent="0.25">
      <c r="A139" s="26">
        <v>43530</v>
      </c>
      <c r="B139" s="29">
        <v>0.6847610300925927</v>
      </c>
      <c r="C139">
        <v>11.86</v>
      </c>
      <c r="D139">
        <v>4.4709000000000003</v>
      </c>
      <c r="E139">
        <v>44709.459458999998</v>
      </c>
      <c r="F139">
        <v>39.299999999999997</v>
      </c>
      <c r="G139">
        <v>0.3</v>
      </c>
      <c r="H139">
        <v>1295.7</v>
      </c>
      <c r="J139">
        <v>0</v>
      </c>
      <c r="K139">
        <v>0.85870000000000002</v>
      </c>
      <c r="L139">
        <v>10.1839</v>
      </c>
      <c r="M139">
        <v>3.839</v>
      </c>
      <c r="N139">
        <v>33.780200000000001</v>
      </c>
      <c r="O139">
        <v>0.2576</v>
      </c>
      <c r="P139">
        <v>34</v>
      </c>
      <c r="Q139">
        <v>26.6614</v>
      </c>
      <c r="R139">
        <v>0.20330000000000001</v>
      </c>
      <c r="S139">
        <v>26.9</v>
      </c>
      <c r="T139">
        <v>1295.7266</v>
      </c>
      <c r="W139">
        <v>0</v>
      </c>
      <c r="X139">
        <v>0</v>
      </c>
      <c r="Y139">
        <v>11.7</v>
      </c>
      <c r="Z139">
        <v>856</v>
      </c>
      <c r="AA139">
        <v>842</v>
      </c>
      <c r="AB139">
        <v>844</v>
      </c>
      <c r="AC139">
        <v>90</v>
      </c>
      <c r="AD139">
        <v>18.190000000000001</v>
      </c>
      <c r="AE139">
        <v>0.42</v>
      </c>
      <c r="AF139">
        <v>982</v>
      </c>
      <c r="AG139">
        <v>-4</v>
      </c>
      <c r="AH139">
        <v>42</v>
      </c>
      <c r="AI139">
        <v>35</v>
      </c>
      <c r="AJ139">
        <v>191</v>
      </c>
      <c r="AK139">
        <v>169</v>
      </c>
      <c r="AL139">
        <v>4.3</v>
      </c>
      <c r="AM139">
        <v>176</v>
      </c>
      <c r="AN139" t="s">
        <v>155</v>
      </c>
      <c r="AO139">
        <v>2</v>
      </c>
      <c r="AP139" s="28">
        <v>0.89324074074074078</v>
      </c>
      <c r="AQ139">
        <v>47.161023</v>
      </c>
      <c r="AR139">
        <v>-88.490712000000002</v>
      </c>
      <c r="AS139">
        <v>313.89999999999998</v>
      </c>
      <c r="AT139">
        <v>39.9</v>
      </c>
      <c r="AU139">
        <v>12</v>
      </c>
      <c r="AV139">
        <v>12</v>
      </c>
      <c r="AW139" t="s">
        <v>230</v>
      </c>
      <c r="AX139">
        <v>1.3956</v>
      </c>
      <c r="AY139">
        <v>1.3</v>
      </c>
      <c r="AZ139">
        <v>2.0956000000000001</v>
      </c>
      <c r="BA139">
        <v>14.686999999999999</v>
      </c>
      <c r="BB139">
        <v>13</v>
      </c>
      <c r="BC139">
        <v>0.89</v>
      </c>
      <c r="BD139">
        <v>16.460999999999999</v>
      </c>
      <c r="BE139">
        <v>2271.9070000000002</v>
      </c>
      <c r="BF139">
        <v>545.09900000000005</v>
      </c>
      <c r="BG139">
        <v>0.78900000000000003</v>
      </c>
      <c r="BH139">
        <v>6.0000000000000001E-3</v>
      </c>
      <c r="BI139">
        <v>0.79500000000000004</v>
      </c>
      <c r="BJ139">
        <v>0.623</v>
      </c>
      <c r="BK139">
        <v>5.0000000000000001E-3</v>
      </c>
      <c r="BL139">
        <v>0.628</v>
      </c>
      <c r="BM139">
        <v>9.1791999999999998</v>
      </c>
      <c r="BQ139">
        <v>0</v>
      </c>
      <c r="BR139">
        <v>0.349688</v>
      </c>
      <c r="BS139">
        <v>-5</v>
      </c>
      <c r="BT139">
        <v>5.0000000000000001E-3</v>
      </c>
      <c r="BU139">
        <v>8.5455000000000005</v>
      </c>
      <c r="BW139" s="4">
        <f t="shared" ref="BW139:BW187" si="16">BU139*0.2642</f>
        <v>2.2577210999999999</v>
      </c>
      <c r="BX139" t="e">
        <v>#NAME?</v>
      </c>
      <c r="BY139" s="4">
        <f t="shared" ref="BY139:BY159" si="17">BE139*$BU139*0.7718</f>
        <v>14984.173823028303</v>
      </c>
      <c r="BZ139" s="4">
        <f t="shared" ref="BZ139:BZ159" si="18">BF139*$BU139*0.7718</f>
        <v>3595.1551567731008</v>
      </c>
      <c r="CA139" s="4">
        <f t="shared" ref="CA139:CA159" si="19">BJ139*$BU139*0.7718</f>
        <v>4.1089447287</v>
      </c>
      <c r="CB139" s="4">
        <f t="shared" ref="CB139:CB159" si="20">BM139*$BU139*0.7718</f>
        <v>60.540650808480002</v>
      </c>
    </row>
    <row r="140" spans="1:80" customFormat="1" x14ac:dyDescent="0.25">
      <c r="A140" s="26">
        <v>43530</v>
      </c>
      <c r="B140" s="29">
        <v>0.68477260416666663</v>
      </c>
      <c r="C140">
        <v>12.282999999999999</v>
      </c>
      <c r="D140">
        <v>4.5624000000000002</v>
      </c>
      <c r="E140">
        <v>45624.266667000004</v>
      </c>
      <c r="F140">
        <v>43.6</v>
      </c>
      <c r="G140">
        <v>0.3</v>
      </c>
      <c r="H140">
        <v>1304.3</v>
      </c>
      <c r="J140">
        <v>0</v>
      </c>
      <c r="K140">
        <v>0.85470000000000002</v>
      </c>
      <c r="L140">
        <v>10.4986</v>
      </c>
      <c r="M140">
        <v>3.8995000000000002</v>
      </c>
      <c r="N140">
        <v>37.262900000000002</v>
      </c>
      <c r="O140">
        <v>0.25640000000000002</v>
      </c>
      <c r="P140">
        <v>37.5</v>
      </c>
      <c r="Q140">
        <v>29.4114</v>
      </c>
      <c r="R140">
        <v>0.2024</v>
      </c>
      <c r="S140">
        <v>29.6</v>
      </c>
      <c r="T140">
        <v>1304.3280999999999</v>
      </c>
      <c r="W140">
        <v>0</v>
      </c>
      <c r="X140">
        <v>0</v>
      </c>
      <c r="Y140">
        <v>11.7</v>
      </c>
      <c r="Z140">
        <v>856</v>
      </c>
      <c r="AA140">
        <v>842</v>
      </c>
      <c r="AB140">
        <v>844</v>
      </c>
      <c r="AC140">
        <v>90</v>
      </c>
      <c r="AD140">
        <v>18.2</v>
      </c>
      <c r="AE140">
        <v>0.42</v>
      </c>
      <c r="AF140">
        <v>981</v>
      </c>
      <c r="AG140">
        <v>-4</v>
      </c>
      <c r="AH140">
        <v>42</v>
      </c>
      <c r="AI140">
        <v>35</v>
      </c>
      <c r="AJ140">
        <v>190.6</v>
      </c>
      <c r="AK140">
        <v>169</v>
      </c>
      <c r="AL140">
        <v>4.3</v>
      </c>
      <c r="AM140">
        <v>176</v>
      </c>
      <c r="AN140" t="s">
        <v>155</v>
      </c>
      <c r="AO140">
        <v>2</v>
      </c>
      <c r="AP140" s="28">
        <v>0.89325231481481471</v>
      </c>
      <c r="AQ140">
        <v>47.160881000000003</v>
      </c>
      <c r="AR140">
        <v>-88.490655000000004</v>
      </c>
      <c r="AS140">
        <v>313.89999999999998</v>
      </c>
      <c r="AT140">
        <v>37.700000000000003</v>
      </c>
      <c r="AU140">
        <v>12</v>
      </c>
      <c r="AV140">
        <v>12</v>
      </c>
      <c r="AW140" t="s">
        <v>230</v>
      </c>
      <c r="AX140">
        <v>1.5911999999999999</v>
      </c>
      <c r="AY140">
        <v>1.0132000000000001</v>
      </c>
      <c r="AZ140">
        <v>2.1956000000000002</v>
      </c>
      <c r="BA140">
        <v>14.686999999999999</v>
      </c>
      <c r="BB140">
        <v>12.63</v>
      </c>
      <c r="BC140">
        <v>0.86</v>
      </c>
      <c r="BD140">
        <v>17.001000000000001</v>
      </c>
      <c r="BE140">
        <v>2281.3310000000001</v>
      </c>
      <c r="BF140">
        <v>539.31399999999996</v>
      </c>
      <c r="BG140">
        <v>0.84799999999999998</v>
      </c>
      <c r="BH140">
        <v>6.0000000000000001E-3</v>
      </c>
      <c r="BI140">
        <v>0.85399999999999998</v>
      </c>
      <c r="BJ140">
        <v>0.66900000000000004</v>
      </c>
      <c r="BK140">
        <v>5.0000000000000001E-3</v>
      </c>
      <c r="BL140">
        <v>0.67400000000000004</v>
      </c>
      <c r="BM140">
        <v>9.0002999999999993</v>
      </c>
      <c r="BQ140">
        <v>0</v>
      </c>
      <c r="BR140">
        <v>0.32732</v>
      </c>
      <c r="BS140">
        <v>-5</v>
      </c>
      <c r="BT140">
        <v>5.3680000000000004E-3</v>
      </c>
      <c r="BU140">
        <v>7.9988830000000002</v>
      </c>
      <c r="BW140" s="4">
        <f t="shared" si="16"/>
        <v>2.1133048886000001</v>
      </c>
      <c r="BX140" t="e">
        <v>#NAME?</v>
      </c>
      <c r="BY140" s="4">
        <f t="shared" si="17"/>
        <v>14083.883389576102</v>
      </c>
      <c r="BZ140" s="4">
        <f t="shared" si="18"/>
        <v>3329.4754186770115</v>
      </c>
      <c r="CA140" s="4">
        <f t="shared" si="19"/>
        <v>4.1300968546986008</v>
      </c>
      <c r="CB140" s="4">
        <f t="shared" si="20"/>
        <v>55.563693155969823</v>
      </c>
    </row>
    <row r="141" spans="1:80" customFormat="1" x14ac:dyDescent="0.25">
      <c r="A141" s="26">
        <v>43530</v>
      </c>
      <c r="B141" s="29">
        <v>0.68478417824074078</v>
      </c>
      <c r="C141">
        <v>13.242000000000001</v>
      </c>
      <c r="D141">
        <v>2.4258999999999999</v>
      </c>
      <c r="E141">
        <v>24258.75</v>
      </c>
      <c r="F141">
        <v>44.6</v>
      </c>
      <c r="G141">
        <v>0.3</v>
      </c>
      <c r="H141">
        <v>1206.0999999999999</v>
      </c>
      <c r="J141">
        <v>0</v>
      </c>
      <c r="K141">
        <v>0.86650000000000005</v>
      </c>
      <c r="L141">
        <v>11.4747</v>
      </c>
      <c r="M141">
        <v>2.1021000000000001</v>
      </c>
      <c r="N141">
        <v>38.627899999999997</v>
      </c>
      <c r="O141">
        <v>0.26</v>
      </c>
      <c r="P141">
        <v>38.9</v>
      </c>
      <c r="Q141">
        <v>30.488</v>
      </c>
      <c r="R141">
        <v>0.20519999999999999</v>
      </c>
      <c r="S141">
        <v>30.7</v>
      </c>
      <c r="T141">
        <v>1206.1415</v>
      </c>
      <c r="W141">
        <v>0</v>
      </c>
      <c r="X141">
        <v>0</v>
      </c>
      <c r="Y141">
        <v>11.7</v>
      </c>
      <c r="Z141">
        <v>855</v>
      </c>
      <c r="AA141">
        <v>842</v>
      </c>
      <c r="AB141">
        <v>844</v>
      </c>
      <c r="AC141">
        <v>90</v>
      </c>
      <c r="AD141">
        <v>18.190000000000001</v>
      </c>
      <c r="AE141">
        <v>0.42</v>
      </c>
      <c r="AF141">
        <v>981</v>
      </c>
      <c r="AG141">
        <v>-4</v>
      </c>
      <c r="AH141">
        <v>42</v>
      </c>
      <c r="AI141">
        <v>35</v>
      </c>
      <c r="AJ141">
        <v>190</v>
      </c>
      <c r="AK141">
        <v>169</v>
      </c>
      <c r="AL141">
        <v>4.4000000000000004</v>
      </c>
      <c r="AM141">
        <v>175.4</v>
      </c>
      <c r="AN141" t="s">
        <v>155</v>
      </c>
      <c r="AO141">
        <v>2</v>
      </c>
      <c r="AP141" s="28">
        <v>0.89326388888888886</v>
      </c>
      <c r="AQ141">
        <v>47.160732000000003</v>
      </c>
      <c r="AR141">
        <v>-88.490622999999999</v>
      </c>
      <c r="AS141">
        <v>314.10000000000002</v>
      </c>
      <c r="AT141">
        <v>37.200000000000003</v>
      </c>
      <c r="AU141">
        <v>12</v>
      </c>
      <c r="AV141">
        <v>12</v>
      </c>
      <c r="AW141" t="s">
        <v>230</v>
      </c>
      <c r="AX141">
        <v>1.2176</v>
      </c>
      <c r="AY141">
        <v>1</v>
      </c>
      <c r="AZ141">
        <v>1.8176000000000001</v>
      </c>
      <c r="BA141">
        <v>14.686999999999999</v>
      </c>
      <c r="BB141">
        <v>13.8</v>
      </c>
      <c r="BC141">
        <v>0.94</v>
      </c>
      <c r="BD141">
        <v>15.404</v>
      </c>
      <c r="BE141">
        <v>2645.2350000000001</v>
      </c>
      <c r="BF141">
        <v>308.42399999999998</v>
      </c>
      <c r="BG141">
        <v>0.93300000000000005</v>
      </c>
      <c r="BH141">
        <v>6.0000000000000001E-3</v>
      </c>
      <c r="BI141">
        <v>0.93899999999999995</v>
      </c>
      <c r="BJ141">
        <v>0.73599999999999999</v>
      </c>
      <c r="BK141">
        <v>5.0000000000000001E-3</v>
      </c>
      <c r="BL141">
        <v>0.74099999999999999</v>
      </c>
      <c r="BM141">
        <v>8.8294999999999995</v>
      </c>
      <c r="BQ141">
        <v>0</v>
      </c>
      <c r="BR141">
        <v>0.160056</v>
      </c>
      <c r="BS141">
        <v>-5</v>
      </c>
      <c r="BT141">
        <v>5.6319999999999999E-3</v>
      </c>
      <c r="BU141">
        <v>3.9113690000000001</v>
      </c>
      <c r="BW141" s="4">
        <f t="shared" si="16"/>
        <v>1.0333836897999999</v>
      </c>
      <c r="BX141" t="e">
        <v>#NAME?</v>
      </c>
      <c r="BY141" s="4">
        <f t="shared" si="17"/>
        <v>7985.4211183886382</v>
      </c>
      <c r="BZ141" s="4">
        <f t="shared" si="18"/>
        <v>931.06870392154076</v>
      </c>
      <c r="CA141" s="4">
        <f t="shared" si="19"/>
        <v>2.2218328213312004</v>
      </c>
      <c r="CB141" s="4">
        <f t="shared" si="20"/>
        <v>26.654446869488901</v>
      </c>
    </row>
    <row r="142" spans="1:80" customFormat="1" x14ac:dyDescent="0.25">
      <c r="A142" s="26">
        <v>43530</v>
      </c>
      <c r="B142" s="29">
        <v>0.68479575231481482</v>
      </c>
      <c r="C142">
        <v>13.83</v>
      </c>
      <c r="D142">
        <v>0.98580000000000001</v>
      </c>
      <c r="E142">
        <v>9857.7083330000005</v>
      </c>
      <c r="F142">
        <v>42.7</v>
      </c>
      <c r="G142">
        <v>0.3</v>
      </c>
      <c r="H142">
        <v>862.2</v>
      </c>
      <c r="J142">
        <v>0</v>
      </c>
      <c r="K142">
        <v>0.87490000000000001</v>
      </c>
      <c r="L142">
        <v>12.100199999999999</v>
      </c>
      <c r="M142">
        <v>0.86250000000000004</v>
      </c>
      <c r="N142">
        <v>37.3538</v>
      </c>
      <c r="O142">
        <v>0.26250000000000001</v>
      </c>
      <c r="P142">
        <v>37.6</v>
      </c>
      <c r="Q142">
        <v>29.481100000000001</v>
      </c>
      <c r="R142">
        <v>0.2072</v>
      </c>
      <c r="S142">
        <v>29.7</v>
      </c>
      <c r="T142">
        <v>862.23440000000005</v>
      </c>
      <c r="W142">
        <v>0</v>
      </c>
      <c r="X142">
        <v>0</v>
      </c>
      <c r="Y142">
        <v>11.6</v>
      </c>
      <c r="Z142">
        <v>855</v>
      </c>
      <c r="AA142">
        <v>842</v>
      </c>
      <c r="AB142">
        <v>843</v>
      </c>
      <c r="AC142">
        <v>90</v>
      </c>
      <c r="AD142">
        <v>18.18</v>
      </c>
      <c r="AE142">
        <v>0.42</v>
      </c>
      <c r="AF142">
        <v>982</v>
      </c>
      <c r="AG142">
        <v>-4</v>
      </c>
      <c r="AH142">
        <v>42</v>
      </c>
      <c r="AI142">
        <v>35</v>
      </c>
      <c r="AJ142">
        <v>190.4</v>
      </c>
      <c r="AK142">
        <v>169</v>
      </c>
      <c r="AL142">
        <v>4.4000000000000004</v>
      </c>
      <c r="AM142">
        <v>174.7</v>
      </c>
      <c r="AN142" t="s">
        <v>155</v>
      </c>
      <c r="AO142">
        <v>2</v>
      </c>
      <c r="AP142" s="28">
        <v>0.89327546296296301</v>
      </c>
      <c r="AQ142">
        <v>47.160572000000002</v>
      </c>
      <c r="AR142">
        <v>-88.490620000000007</v>
      </c>
      <c r="AS142">
        <v>313.60000000000002</v>
      </c>
      <c r="AT142">
        <v>38.1</v>
      </c>
      <c r="AU142">
        <v>12</v>
      </c>
      <c r="AV142">
        <v>12</v>
      </c>
      <c r="AW142" t="s">
        <v>230</v>
      </c>
      <c r="AX142">
        <v>1.6779999999999999</v>
      </c>
      <c r="AY142">
        <v>1.478</v>
      </c>
      <c r="AZ142">
        <v>2.3736000000000002</v>
      </c>
      <c r="BA142">
        <v>14.686999999999999</v>
      </c>
      <c r="BB142">
        <v>14.77</v>
      </c>
      <c r="BC142">
        <v>1.01</v>
      </c>
      <c r="BD142">
        <v>14.298999999999999</v>
      </c>
      <c r="BE142">
        <v>2928.5360000000001</v>
      </c>
      <c r="BF142">
        <v>132.85300000000001</v>
      </c>
      <c r="BG142">
        <v>0.94699999999999995</v>
      </c>
      <c r="BH142">
        <v>7.0000000000000001E-3</v>
      </c>
      <c r="BI142">
        <v>0.95299999999999996</v>
      </c>
      <c r="BJ142">
        <v>0.747</v>
      </c>
      <c r="BK142">
        <v>5.0000000000000001E-3</v>
      </c>
      <c r="BL142">
        <v>0.752</v>
      </c>
      <c r="BM142">
        <v>6.6266999999999996</v>
      </c>
      <c r="BQ142">
        <v>0</v>
      </c>
      <c r="BR142">
        <v>0.110472</v>
      </c>
      <c r="BS142">
        <v>-5</v>
      </c>
      <c r="BT142">
        <v>5.0000000000000001E-3</v>
      </c>
      <c r="BU142">
        <v>2.699659</v>
      </c>
      <c r="BW142" s="4">
        <f t="shared" si="16"/>
        <v>0.71324990779999997</v>
      </c>
      <c r="BX142" t="e">
        <v>#NAME?</v>
      </c>
      <c r="BY142" s="4">
        <f t="shared" si="17"/>
        <v>6101.8882857270837</v>
      </c>
      <c r="BZ142" s="4">
        <f t="shared" si="18"/>
        <v>276.81208782261865</v>
      </c>
      <c r="CA142" s="4">
        <f t="shared" si="19"/>
        <v>1.5564468217014</v>
      </c>
      <c r="CB142" s="4">
        <f t="shared" si="20"/>
        <v>13.807371021912539</v>
      </c>
    </row>
    <row r="143" spans="1:80" customFormat="1" x14ac:dyDescent="0.25">
      <c r="A143" s="26">
        <v>43530</v>
      </c>
      <c r="B143" s="29">
        <v>0.68480732638888886</v>
      </c>
      <c r="C143">
        <v>14.166</v>
      </c>
      <c r="D143">
        <v>0.45300000000000001</v>
      </c>
      <c r="E143">
        <v>4530.2646350000005</v>
      </c>
      <c r="F143">
        <v>39.1</v>
      </c>
      <c r="G143">
        <v>0.3</v>
      </c>
      <c r="H143">
        <v>559.29999999999995</v>
      </c>
      <c r="J143">
        <v>0</v>
      </c>
      <c r="K143">
        <v>0.87719999999999998</v>
      </c>
      <c r="L143">
        <v>12.4269</v>
      </c>
      <c r="M143">
        <v>0.39739999999999998</v>
      </c>
      <c r="N143">
        <v>34.323300000000003</v>
      </c>
      <c r="O143">
        <v>0.26319999999999999</v>
      </c>
      <c r="P143">
        <v>34.6</v>
      </c>
      <c r="Q143">
        <v>27.089300000000001</v>
      </c>
      <c r="R143">
        <v>0.2077</v>
      </c>
      <c r="S143">
        <v>27.3</v>
      </c>
      <c r="T143">
        <v>559.34939999999995</v>
      </c>
      <c r="W143">
        <v>0</v>
      </c>
      <c r="X143">
        <v>0</v>
      </c>
      <c r="Y143">
        <v>11.7</v>
      </c>
      <c r="Z143">
        <v>855</v>
      </c>
      <c r="AA143">
        <v>842</v>
      </c>
      <c r="AB143">
        <v>843</v>
      </c>
      <c r="AC143">
        <v>90</v>
      </c>
      <c r="AD143">
        <v>18.18</v>
      </c>
      <c r="AE143">
        <v>0.42</v>
      </c>
      <c r="AF143">
        <v>982</v>
      </c>
      <c r="AG143">
        <v>-4</v>
      </c>
      <c r="AH143">
        <v>42</v>
      </c>
      <c r="AI143">
        <v>35</v>
      </c>
      <c r="AJ143">
        <v>190.6</v>
      </c>
      <c r="AK143">
        <v>169</v>
      </c>
      <c r="AL143">
        <v>4.4000000000000004</v>
      </c>
      <c r="AM143">
        <v>174</v>
      </c>
      <c r="AN143" t="s">
        <v>155</v>
      </c>
      <c r="AO143">
        <v>2</v>
      </c>
      <c r="AP143" s="28">
        <v>0.89328703703703705</v>
      </c>
      <c r="AQ143">
        <v>47.160429000000001</v>
      </c>
      <c r="AR143">
        <v>-88.490620000000007</v>
      </c>
      <c r="AS143">
        <v>313.2</v>
      </c>
      <c r="AT143">
        <v>36.6</v>
      </c>
      <c r="AU143">
        <v>12</v>
      </c>
      <c r="AV143">
        <v>12</v>
      </c>
      <c r="AW143" t="s">
        <v>230</v>
      </c>
      <c r="AX143">
        <v>1.1264000000000001</v>
      </c>
      <c r="AY143">
        <v>1.5</v>
      </c>
      <c r="AZ143">
        <v>2.2088000000000001</v>
      </c>
      <c r="BA143">
        <v>14.686999999999999</v>
      </c>
      <c r="BB143">
        <v>15.06</v>
      </c>
      <c r="BC143">
        <v>1.03</v>
      </c>
      <c r="BD143">
        <v>13.996</v>
      </c>
      <c r="BE143">
        <v>3047.1260000000002</v>
      </c>
      <c r="BF143">
        <v>62.021000000000001</v>
      </c>
      <c r="BG143">
        <v>0.88100000000000001</v>
      </c>
      <c r="BH143">
        <v>7.0000000000000001E-3</v>
      </c>
      <c r="BI143">
        <v>0.88800000000000001</v>
      </c>
      <c r="BJ143">
        <v>0.69599999999999995</v>
      </c>
      <c r="BK143">
        <v>5.0000000000000001E-3</v>
      </c>
      <c r="BL143">
        <v>0.70099999999999996</v>
      </c>
      <c r="BM143">
        <v>4.3552999999999997</v>
      </c>
      <c r="BQ143">
        <v>0</v>
      </c>
      <c r="BR143">
        <v>1.4496E-2</v>
      </c>
      <c r="BS143">
        <v>-5</v>
      </c>
      <c r="BT143">
        <v>5.0000000000000001E-3</v>
      </c>
      <c r="BU143">
        <v>0.35424600000000001</v>
      </c>
      <c r="BW143" s="4">
        <f t="shared" si="16"/>
        <v>9.3591793199999995E-2</v>
      </c>
      <c r="BX143" t="e">
        <v>#NAME?</v>
      </c>
      <c r="BY143" s="4">
        <f t="shared" si="17"/>
        <v>833.10576964151289</v>
      </c>
      <c r="BZ143" s="4">
        <f t="shared" si="18"/>
        <v>16.956979441918801</v>
      </c>
      <c r="CA143" s="4">
        <f t="shared" si="19"/>
        <v>0.19029131570880001</v>
      </c>
      <c r="CB143" s="4">
        <f t="shared" si="20"/>
        <v>1.1907697806128399</v>
      </c>
    </row>
    <row r="144" spans="1:80" customFormat="1" x14ac:dyDescent="0.25">
      <c r="A144" s="26">
        <v>43530</v>
      </c>
      <c r="B144" s="29">
        <v>0.6848189004629629</v>
      </c>
      <c r="C144">
        <v>14.227</v>
      </c>
      <c r="D144">
        <v>0.56679999999999997</v>
      </c>
      <c r="E144">
        <v>5667.5885330000001</v>
      </c>
      <c r="F144">
        <v>37.5</v>
      </c>
      <c r="G144">
        <v>0.3</v>
      </c>
      <c r="H144">
        <v>379.3</v>
      </c>
      <c r="J144">
        <v>0</v>
      </c>
      <c r="K144">
        <v>0.876</v>
      </c>
      <c r="L144">
        <v>12.4621</v>
      </c>
      <c r="M144">
        <v>0.4965</v>
      </c>
      <c r="N144">
        <v>32.884999999999998</v>
      </c>
      <c r="O144">
        <v>0.26279999999999998</v>
      </c>
      <c r="P144">
        <v>33.1</v>
      </c>
      <c r="Q144">
        <v>25.9541</v>
      </c>
      <c r="R144">
        <v>0.2074</v>
      </c>
      <c r="S144">
        <v>26.2</v>
      </c>
      <c r="T144">
        <v>379.27859999999998</v>
      </c>
      <c r="W144">
        <v>0</v>
      </c>
      <c r="X144">
        <v>0</v>
      </c>
      <c r="Y144">
        <v>11.7</v>
      </c>
      <c r="Z144">
        <v>856</v>
      </c>
      <c r="AA144">
        <v>841</v>
      </c>
      <c r="AB144">
        <v>842</v>
      </c>
      <c r="AC144">
        <v>90</v>
      </c>
      <c r="AD144">
        <v>18.18</v>
      </c>
      <c r="AE144">
        <v>0.42</v>
      </c>
      <c r="AF144">
        <v>982</v>
      </c>
      <c r="AG144">
        <v>-4</v>
      </c>
      <c r="AH144">
        <v>41.631999999999998</v>
      </c>
      <c r="AI144">
        <v>35</v>
      </c>
      <c r="AJ144">
        <v>190</v>
      </c>
      <c r="AK144">
        <v>169</v>
      </c>
      <c r="AL144">
        <v>4.4000000000000004</v>
      </c>
      <c r="AM144">
        <v>174.4</v>
      </c>
      <c r="AN144" t="s">
        <v>155</v>
      </c>
      <c r="AO144">
        <v>2</v>
      </c>
      <c r="AP144" s="28">
        <v>0.89329861111111108</v>
      </c>
      <c r="AQ144">
        <v>47.160300999999997</v>
      </c>
      <c r="AR144">
        <v>-88.490617</v>
      </c>
      <c r="AS144">
        <v>312.89999999999998</v>
      </c>
      <c r="AT144">
        <v>34</v>
      </c>
      <c r="AU144">
        <v>12</v>
      </c>
      <c r="AV144">
        <v>12</v>
      </c>
      <c r="AW144" t="s">
        <v>230</v>
      </c>
      <c r="AX144">
        <v>1.1956</v>
      </c>
      <c r="AY144">
        <v>1.6912</v>
      </c>
      <c r="AZ144">
        <v>2.2955999999999999</v>
      </c>
      <c r="BA144">
        <v>14.686999999999999</v>
      </c>
      <c r="BB144">
        <v>14.9</v>
      </c>
      <c r="BC144">
        <v>1.01</v>
      </c>
      <c r="BD144">
        <v>14.16</v>
      </c>
      <c r="BE144">
        <v>3028.3359999999998</v>
      </c>
      <c r="BF144">
        <v>76.784999999999997</v>
      </c>
      <c r="BG144">
        <v>0.83699999999999997</v>
      </c>
      <c r="BH144">
        <v>7.0000000000000001E-3</v>
      </c>
      <c r="BI144">
        <v>0.84399999999999997</v>
      </c>
      <c r="BJ144">
        <v>0.66</v>
      </c>
      <c r="BK144">
        <v>5.0000000000000001E-3</v>
      </c>
      <c r="BL144">
        <v>0.66600000000000004</v>
      </c>
      <c r="BM144">
        <v>2.9268000000000001</v>
      </c>
      <c r="BQ144">
        <v>0</v>
      </c>
      <c r="BR144">
        <v>-2.2679999999999999E-2</v>
      </c>
      <c r="BS144">
        <v>-5</v>
      </c>
      <c r="BT144">
        <v>5.3680000000000004E-3</v>
      </c>
      <c r="BU144">
        <v>-0.55424200000000001</v>
      </c>
      <c r="BW144" s="4">
        <f t="shared" si="16"/>
        <v>-0.14643073640000001</v>
      </c>
      <c r="BX144" t="e">
        <v>#NAME?</v>
      </c>
      <c r="BY144" s="4">
        <f t="shared" si="17"/>
        <v>-1295.4130468126016</v>
      </c>
      <c r="BZ144" s="4">
        <f t="shared" si="18"/>
        <v>-32.845856866446006</v>
      </c>
      <c r="CA144" s="4">
        <f t="shared" si="19"/>
        <v>-0.28232422389600004</v>
      </c>
      <c r="CB144" s="4">
        <f t="shared" si="20"/>
        <v>-1.25197960378608</v>
      </c>
    </row>
    <row r="145" spans="1:80" customFormat="1" x14ac:dyDescent="0.25">
      <c r="A145" s="26">
        <v>43530</v>
      </c>
      <c r="B145" s="29">
        <v>0.68483047453703705</v>
      </c>
      <c r="C145">
        <v>13.603999999999999</v>
      </c>
      <c r="D145">
        <v>1.9656</v>
      </c>
      <c r="E145">
        <v>19655.547325</v>
      </c>
      <c r="F145">
        <v>52.4</v>
      </c>
      <c r="G145">
        <v>0.3</v>
      </c>
      <c r="H145">
        <v>425</v>
      </c>
      <c r="J145">
        <v>0</v>
      </c>
      <c r="K145">
        <v>0.86860000000000004</v>
      </c>
      <c r="L145">
        <v>11.8157</v>
      </c>
      <c r="M145">
        <v>1.7072000000000001</v>
      </c>
      <c r="N145">
        <v>45.474200000000003</v>
      </c>
      <c r="O145">
        <v>0.2606</v>
      </c>
      <c r="P145">
        <v>45.7</v>
      </c>
      <c r="Q145">
        <v>35.89</v>
      </c>
      <c r="R145">
        <v>0.2056</v>
      </c>
      <c r="S145">
        <v>36.1</v>
      </c>
      <c r="T145">
        <v>424.9753</v>
      </c>
      <c r="W145">
        <v>0</v>
      </c>
      <c r="X145">
        <v>0</v>
      </c>
      <c r="Y145">
        <v>11.7</v>
      </c>
      <c r="Z145">
        <v>855</v>
      </c>
      <c r="AA145">
        <v>841</v>
      </c>
      <c r="AB145">
        <v>842</v>
      </c>
      <c r="AC145">
        <v>90</v>
      </c>
      <c r="AD145">
        <v>18.18</v>
      </c>
      <c r="AE145">
        <v>0.42</v>
      </c>
      <c r="AF145">
        <v>982</v>
      </c>
      <c r="AG145">
        <v>-4</v>
      </c>
      <c r="AH145">
        <v>41.368000000000002</v>
      </c>
      <c r="AI145">
        <v>35</v>
      </c>
      <c r="AJ145">
        <v>190</v>
      </c>
      <c r="AK145">
        <v>169</v>
      </c>
      <c r="AL145">
        <v>4.4000000000000004</v>
      </c>
      <c r="AM145">
        <v>174.7</v>
      </c>
      <c r="AN145" t="s">
        <v>155</v>
      </c>
      <c r="AO145">
        <v>2</v>
      </c>
      <c r="AP145" s="28">
        <v>0.89331018518518512</v>
      </c>
      <c r="AQ145">
        <v>47.160179999999997</v>
      </c>
      <c r="AR145">
        <v>-88.490615000000005</v>
      </c>
      <c r="AS145">
        <v>312.5</v>
      </c>
      <c r="AT145">
        <v>32</v>
      </c>
      <c r="AU145">
        <v>12</v>
      </c>
      <c r="AV145">
        <v>12</v>
      </c>
      <c r="AW145" t="s">
        <v>230</v>
      </c>
      <c r="AX145">
        <v>1.5824</v>
      </c>
      <c r="AY145">
        <v>1.9867999999999999</v>
      </c>
      <c r="AZ145">
        <v>2.778</v>
      </c>
      <c r="BA145">
        <v>14.686999999999999</v>
      </c>
      <c r="BB145">
        <v>14.03</v>
      </c>
      <c r="BC145">
        <v>0.96</v>
      </c>
      <c r="BD145">
        <v>15.134</v>
      </c>
      <c r="BE145">
        <v>2750.4409999999998</v>
      </c>
      <c r="BF145">
        <v>252.93199999999999</v>
      </c>
      <c r="BG145">
        <v>1.109</v>
      </c>
      <c r="BH145">
        <v>6.0000000000000001E-3</v>
      </c>
      <c r="BI145">
        <v>1.115</v>
      </c>
      <c r="BJ145">
        <v>0.875</v>
      </c>
      <c r="BK145">
        <v>5.0000000000000001E-3</v>
      </c>
      <c r="BL145">
        <v>0.88</v>
      </c>
      <c r="BM145">
        <v>3.1414</v>
      </c>
      <c r="BQ145">
        <v>0</v>
      </c>
      <c r="BR145">
        <v>0.106056</v>
      </c>
      <c r="BS145">
        <v>-5</v>
      </c>
      <c r="BT145">
        <v>6.0000000000000001E-3</v>
      </c>
      <c r="BU145">
        <v>2.5917430000000001</v>
      </c>
      <c r="BW145" s="4">
        <f t="shared" si="16"/>
        <v>0.68473850059999997</v>
      </c>
      <c r="BX145" t="e">
        <v>#NAME?</v>
      </c>
      <c r="BY145" s="4">
        <f t="shared" si="17"/>
        <v>5501.7270658461039</v>
      </c>
      <c r="BZ145" s="4">
        <f t="shared" si="18"/>
        <v>505.94171269937686</v>
      </c>
      <c r="CA145" s="4">
        <f t="shared" si="19"/>
        <v>1.7502688414750001</v>
      </c>
      <c r="CB145" s="4">
        <f t="shared" si="20"/>
        <v>6.2837651869823601</v>
      </c>
    </row>
    <row r="146" spans="1:80" customFormat="1" x14ac:dyDescent="0.25">
      <c r="A146" s="26">
        <v>43530</v>
      </c>
      <c r="B146" s="29">
        <v>0.6848420486111112</v>
      </c>
      <c r="C146">
        <v>12.08</v>
      </c>
      <c r="D146">
        <v>4.359</v>
      </c>
      <c r="E146">
        <v>43589.866888999997</v>
      </c>
      <c r="F146">
        <v>75.400000000000006</v>
      </c>
      <c r="G146">
        <v>0.2</v>
      </c>
      <c r="H146">
        <v>659</v>
      </c>
      <c r="J146">
        <v>0</v>
      </c>
      <c r="K146">
        <v>0.85870000000000002</v>
      </c>
      <c r="L146">
        <v>10.3728</v>
      </c>
      <c r="M146">
        <v>3.7429999999999999</v>
      </c>
      <c r="N146">
        <v>64.780299999999997</v>
      </c>
      <c r="O146">
        <v>0.17169999999999999</v>
      </c>
      <c r="P146">
        <v>65</v>
      </c>
      <c r="Q146">
        <v>51.127200000000002</v>
      </c>
      <c r="R146">
        <v>0.13550000000000001</v>
      </c>
      <c r="S146">
        <v>51.3</v>
      </c>
      <c r="T146">
        <v>659.03139999999996</v>
      </c>
      <c r="W146">
        <v>0</v>
      </c>
      <c r="X146">
        <v>0</v>
      </c>
      <c r="Y146">
        <v>11.7</v>
      </c>
      <c r="Z146">
        <v>855</v>
      </c>
      <c r="AA146">
        <v>840</v>
      </c>
      <c r="AB146">
        <v>843</v>
      </c>
      <c r="AC146">
        <v>90</v>
      </c>
      <c r="AD146">
        <v>18.18</v>
      </c>
      <c r="AE146">
        <v>0.42</v>
      </c>
      <c r="AF146">
        <v>982</v>
      </c>
      <c r="AG146">
        <v>-4</v>
      </c>
      <c r="AH146">
        <v>41.631999999999998</v>
      </c>
      <c r="AI146">
        <v>35</v>
      </c>
      <c r="AJ146">
        <v>190</v>
      </c>
      <c r="AK146">
        <v>169</v>
      </c>
      <c r="AL146">
        <v>4.5</v>
      </c>
      <c r="AM146">
        <v>174.9</v>
      </c>
      <c r="AN146" t="s">
        <v>155</v>
      </c>
      <c r="AO146">
        <v>2</v>
      </c>
      <c r="AP146" s="28">
        <v>0.89332175925925927</v>
      </c>
      <c r="AQ146">
        <v>47.160066999999998</v>
      </c>
      <c r="AR146">
        <v>-88.490583000000001</v>
      </c>
      <c r="AS146">
        <v>312.3</v>
      </c>
      <c r="AT146">
        <v>30.1</v>
      </c>
      <c r="AU146">
        <v>12</v>
      </c>
      <c r="AV146">
        <v>12</v>
      </c>
      <c r="AW146" t="s">
        <v>230</v>
      </c>
      <c r="AX146">
        <v>1.6956</v>
      </c>
      <c r="AY146">
        <v>1.044</v>
      </c>
      <c r="AZ146">
        <v>2.8956</v>
      </c>
      <c r="BA146">
        <v>14.686999999999999</v>
      </c>
      <c r="BB146">
        <v>13</v>
      </c>
      <c r="BC146">
        <v>0.89</v>
      </c>
      <c r="BD146">
        <v>16.457999999999998</v>
      </c>
      <c r="BE146">
        <v>2309.2809999999999</v>
      </c>
      <c r="BF146">
        <v>530.36199999999997</v>
      </c>
      <c r="BG146">
        <v>1.51</v>
      </c>
      <c r="BH146">
        <v>4.0000000000000001E-3</v>
      </c>
      <c r="BI146">
        <v>1.514</v>
      </c>
      <c r="BJ146">
        <v>1.1919999999999999</v>
      </c>
      <c r="BK146">
        <v>3.0000000000000001E-3</v>
      </c>
      <c r="BL146">
        <v>1.1950000000000001</v>
      </c>
      <c r="BM146">
        <v>4.6590999999999996</v>
      </c>
      <c r="BQ146">
        <v>0</v>
      </c>
      <c r="BR146">
        <v>0.39172800000000002</v>
      </c>
      <c r="BS146">
        <v>-5</v>
      </c>
      <c r="BT146">
        <v>5.6319999999999999E-3</v>
      </c>
      <c r="BU146">
        <v>9.5728530000000003</v>
      </c>
      <c r="BW146" s="4">
        <f t="shared" si="16"/>
        <v>2.5291477626000001</v>
      </c>
      <c r="BX146" t="e">
        <v>#NAME?</v>
      </c>
      <c r="BY146" s="4">
        <f t="shared" si="17"/>
        <v>17061.725346081261</v>
      </c>
      <c r="BZ146" s="4">
        <f t="shared" si="18"/>
        <v>3918.4883857782352</v>
      </c>
      <c r="CA146" s="4">
        <f t="shared" si="19"/>
        <v>8.8068869109168002</v>
      </c>
      <c r="CB146" s="4">
        <f t="shared" si="20"/>
        <v>34.422958730413136</v>
      </c>
    </row>
    <row r="147" spans="1:80" customFormat="1" x14ac:dyDescent="0.25">
      <c r="A147" s="26">
        <v>43530</v>
      </c>
      <c r="B147" s="29">
        <v>0.68485362268518513</v>
      </c>
      <c r="C147">
        <v>11.266999999999999</v>
      </c>
      <c r="D147">
        <v>6.2168999999999999</v>
      </c>
      <c r="E147">
        <v>62169.064124999997</v>
      </c>
      <c r="F147">
        <v>83.8</v>
      </c>
      <c r="G147">
        <v>0.2</v>
      </c>
      <c r="H147">
        <v>954.9</v>
      </c>
      <c r="J147">
        <v>0</v>
      </c>
      <c r="K147">
        <v>0.84760000000000002</v>
      </c>
      <c r="L147">
        <v>9.5500000000000007</v>
      </c>
      <c r="M147">
        <v>5.2695999999999996</v>
      </c>
      <c r="N147">
        <v>70.995500000000007</v>
      </c>
      <c r="O147">
        <v>0.16950000000000001</v>
      </c>
      <c r="P147">
        <v>71.2</v>
      </c>
      <c r="Q147">
        <v>56.032499999999999</v>
      </c>
      <c r="R147">
        <v>0.1338</v>
      </c>
      <c r="S147">
        <v>56.2</v>
      </c>
      <c r="T147">
        <v>954.9212</v>
      </c>
      <c r="W147">
        <v>0</v>
      </c>
      <c r="X147">
        <v>0</v>
      </c>
      <c r="Y147">
        <v>11.6</v>
      </c>
      <c r="Z147">
        <v>856</v>
      </c>
      <c r="AA147">
        <v>841</v>
      </c>
      <c r="AB147">
        <v>844</v>
      </c>
      <c r="AC147">
        <v>90</v>
      </c>
      <c r="AD147">
        <v>18.18</v>
      </c>
      <c r="AE147">
        <v>0.42</v>
      </c>
      <c r="AF147">
        <v>982</v>
      </c>
      <c r="AG147">
        <v>-4</v>
      </c>
      <c r="AH147">
        <v>41</v>
      </c>
      <c r="AI147">
        <v>35</v>
      </c>
      <c r="AJ147">
        <v>190</v>
      </c>
      <c r="AK147">
        <v>169</v>
      </c>
      <c r="AL147">
        <v>4.4000000000000004</v>
      </c>
      <c r="AM147">
        <v>174.5</v>
      </c>
      <c r="AN147" t="s">
        <v>155</v>
      </c>
      <c r="AO147">
        <v>2</v>
      </c>
      <c r="AP147" s="28">
        <v>0.89333333333333342</v>
      </c>
      <c r="AQ147">
        <v>47.159951999999997</v>
      </c>
      <c r="AR147">
        <v>-88.490517999999994</v>
      </c>
      <c r="AS147">
        <v>312</v>
      </c>
      <c r="AT147">
        <v>30.2</v>
      </c>
      <c r="AU147">
        <v>12</v>
      </c>
      <c r="AV147">
        <v>12</v>
      </c>
      <c r="AW147" t="s">
        <v>230</v>
      </c>
      <c r="AX147">
        <v>1.7956000000000001</v>
      </c>
      <c r="AY147">
        <v>1.1912</v>
      </c>
      <c r="AZ147">
        <v>2.9956</v>
      </c>
      <c r="BA147">
        <v>14.686999999999999</v>
      </c>
      <c r="BB147">
        <v>12.01</v>
      </c>
      <c r="BC147">
        <v>0.82</v>
      </c>
      <c r="BD147">
        <v>17.977</v>
      </c>
      <c r="BE147">
        <v>2021.2329999999999</v>
      </c>
      <c r="BF147">
        <v>709.85699999999997</v>
      </c>
      <c r="BG147">
        <v>1.5740000000000001</v>
      </c>
      <c r="BH147">
        <v>4.0000000000000001E-3</v>
      </c>
      <c r="BI147">
        <v>1.577</v>
      </c>
      <c r="BJ147">
        <v>1.242</v>
      </c>
      <c r="BK147">
        <v>3.0000000000000001E-3</v>
      </c>
      <c r="BL147">
        <v>1.2450000000000001</v>
      </c>
      <c r="BM147">
        <v>6.4179000000000004</v>
      </c>
      <c r="BQ147">
        <v>0</v>
      </c>
      <c r="BR147">
        <v>0.47259200000000001</v>
      </c>
      <c r="BS147">
        <v>-5</v>
      </c>
      <c r="BT147">
        <v>5.3680000000000004E-3</v>
      </c>
      <c r="BU147">
        <v>11.548966999999999</v>
      </c>
      <c r="BW147" s="4">
        <f t="shared" si="16"/>
        <v>3.0512370813999996</v>
      </c>
      <c r="BX147" t="e">
        <v>#NAME?</v>
      </c>
      <c r="BY147" s="4">
        <f t="shared" si="17"/>
        <v>18016.245652348829</v>
      </c>
      <c r="BZ147" s="4">
        <f t="shared" si="18"/>
        <v>6327.3052092655244</v>
      </c>
      <c r="CA147" s="4">
        <f t="shared" si="19"/>
        <v>11.070557971405199</v>
      </c>
      <c r="CB147" s="4">
        <f t="shared" si="20"/>
        <v>57.205904995717745</v>
      </c>
    </row>
    <row r="148" spans="1:80" customFormat="1" x14ac:dyDescent="0.25">
      <c r="A148" s="26">
        <v>43530</v>
      </c>
      <c r="B148" s="29">
        <v>0.68486519675925928</v>
      </c>
      <c r="C148">
        <v>10.909000000000001</v>
      </c>
      <c r="D148">
        <v>6.8018000000000001</v>
      </c>
      <c r="E148">
        <v>68018.284228999997</v>
      </c>
      <c r="F148">
        <v>81</v>
      </c>
      <c r="G148">
        <v>0.3</v>
      </c>
      <c r="H148">
        <v>1150</v>
      </c>
      <c r="J148">
        <v>0</v>
      </c>
      <c r="K148">
        <v>0.84470000000000001</v>
      </c>
      <c r="L148">
        <v>9.2150999999999996</v>
      </c>
      <c r="M148">
        <v>5.7455999999999996</v>
      </c>
      <c r="N148">
        <v>68.410700000000006</v>
      </c>
      <c r="O148">
        <v>0.23519999999999999</v>
      </c>
      <c r="P148">
        <v>68.599999999999994</v>
      </c>
      <c r="Q148">
        <v>53.992400000000004</v>
      </c>
      <c r="R148">
        <v>0.18559999999999999</v>
      </c>
      <c r="S148">
        <v>54.2</v>
      </c>
      <c r="T148">
        <v>1149.9822999999999</v>
      </c>
      <c r="W148">
        <v>0</v>
      </c>
      <c r="X148">
        <v>0</v>
      </c>
      <c r="Y148">
        <v>11.7</v>
      </c>
      <c r="Z148">
        <v>857</v>
      </c>
      <c r="AA148">
        <v>842</v>
      </c>
      <c r="AB148">
        <v>845</v>
      </c>
      <c r="AC148">
        <v>90</v>
      </c>
      <c r="AD148">
        <v>18.18</v>
      </c>
      <c r="AE148">
        <v>0.42</v>
      </c>
      <c r="AF148">
        <v>982</v>
      </c>
      <c r="AG148">
        <v>-4</v>
      </c>
      <c r="AH148">
        <v>41</v>
      </c>
      <c r="AI148">
        <v>35</v>
      </c>
      <c r="AJ148">
        <v>190</v>
      </c>
      <c r="AK148">
        <v>169</v>
      </c>
      <c r="AL148">
        <v>4.5</v>
      </c>
      <c r="AM148">
        <v>174.2</v>
      </c>
      <c r="AN148" t="s">
        <v>155</v>
      </c>
      <c r="AO148">
        <v>2</v>
      </c>
      <c r="AP148" s="28">
        <v>0.89334490740740735</v>
      </c>
      <c r="AQ148">
        <v>47.159837000000003</v>
      </c>
      <c r="AR148">
        <v>-88.490409999999997</v>
      </c>
      <c r="AS148">
        <v>311.7</v>
      </c>
      <c r="AT148">
        <v>31.4</v>
      </c>
      <c r="AU148">
        <v>12</v>
      </c>
      <c r="AV148">
        <v>12</v>
      </c>
      <c r="AW148" t="s">
        <v>230</v>
      </c>
      <c r="AX148">
        <v>1.8956</v>
      </c>
      <c r="AY148">
        <v>1.0087999999999999</v>
      </c>
      <c r="AZ148">
        <v>2.3308</v>
      </c>
      <c r="BA148">
        <v>14.686999999999999</v>
      </c>
      <c r="BB148">
        <v>11.77</v>
      </c>
      <c r="BC148">
        <v>0.8</v>
      </c>
      <c r="BD148">
        <v>18.382000000000001</v>
      </c>
      <c r="BE148">
        <v>1929.5050000000001</v>
      </c>
      <c r="BF148">
        <v>765.70799999999997</v>
      </c>
      <c r="BG148">
        <v>1.5</v>
      </c>
      <c r="BH148">
        <v>5.0000000000000001E-3</v>
      </c>
      <c r="BI148">
        <v>1.5049999999999999</v>
      </c>
      <c r="BJ148">
        <v>1.1839999999999999</v>
      </c>
      <c r="BK148">
        <v>4.0000000000000001E-3</v>
      </c>
      <c r="BL148">
        <v>1.1879999999999999</v>
      </c>
      <c r="BM148">
        <v>7.6463000000000001</v>
      </c>
      <c r="BQ148">
        <v>0</v>
      </c>
      <c r="BR148">
        <v>0.44379999999999997</v>
      </c>
      <c r="BS148">
        <v>-5</v>
      </c>
      <c r="BT148">
        <v>6.0000000000000001E-3</v>
      </c>
      <c r="BU148">
        <v>10.845363000000001</v>
      </c>
      <c r="BW148" s="4">
        <f t="shared" si="16"/>
        <v>2.8653449046000001</v>
      </c>
      <c r="BX148" t="e">
        <v>#NAME?</v>
      </c>
      <c r="BY148" s="4">
        <f t="shared" si="17"/>
        <v>16150.827372036121</v>
      </c>
      <c r="BZ148" s="4">
        <f t="shared" si="18"/>
        <v>6409.3214194246875</v>
      </c>
      <c r="CA148" s="4">
        <f t="shared" si="19"/>
        <v>9.9106141774656002</v>
      </c>
      <c r="CB148" s="4">
        <f t="shared" si="20"/>
        <v>64.002980730705431</v>
      </c>
    </row>
    <row r="149" spans="1:80" customFormat="1" x14ac:dyDescent="0.25">
      <c r="A149" s="26">
        <v>43530</v>
      </c>
      <c r="B149" s="29">
        <v>0.68487677083333331</v>
      </c>
      <c r="C149">
        <v>10.789</v>
      </c>
      <c r="D149">
        <v>6.9249999999999998</v>
      </c>
      <c r="E149">
        <v>69250.384615000003</v>
      </c>
      <c r="F149">
        <v>71.7</v>
      </c>
      <c r="G149">
        <v>0.3</v>
      </c>
      <c r="H149">
        <v>1249.4000000000001</v>
      </c>
      <c r="J149">
        <v>0</v>
      </c>
      <c r="K149">
        <v>0.84440000000000004</v>
      </c>
      <c r="L149">
        <v>9.1096000000000004</v>
      </c>
      <c r="M149">
        <v>5.8472</v>
      </c>
      <c r="N149">
        <v>60.5197</v>
      </c>
      <c r="O149">
        <v>0.25330000000000003</v>
      </c>
      <c r="P149">
        <v>60.8</v>
      </c>
      <c r="Q149">
        <v>47.764600000000002</v>
      </c>
      <c r="R149">
        <v>0.19989999999999999</v>
      </c>
      <c r="S149">
        <v>48</v>
      </c>
      <c r="T149">
        <v>1249.3952999999999</v>
      </c>
      <c r="W149">
        <v>0</v>
      </c>
      <c r="X149">
        <v>0</v>
      </c>
      <c r="Y149">
        <v>11.7</v>
      </c>
      <c r="Z149">
        <v>858</v>
      </c>
      <c r="AA149">
        <v>843</v>
      </c>
      <c r="AB149">
        <v>845</v>
      </c>
      <c r="AC149">
        <v>90</v>
      </c>
      <c r="AD149">
        <v>18.18</v>
      </c>
      <c r="AE149">
        <v>0.42</v>
      </c>
      <c r="AF149">
        <v>982</v>
      </c>
      <c r="AG149">
        <v>-4</v>
      </c>
      <c r="AH149">
        <v>41</v>
      </c>
      <c r="AI149">
        <v>35</v>
      </c>
      <c r="AJ149">
        <v>190</v>
      </c>
      <c r="AK149">
        <v>169</v>
      </c>
      <c r="AL149">
        <v>4.5</v>
      </c>
      <c r="AM149">
        <v>174.2</v>
      </c>
      <c r="AN149" t="s">
        <v>155</v>
      </c>
      <c r="AO149">
        <v>2</v>
      </c>
      <c r="AP149" s="28">
        <v>0.8933564814814815</v>
      </c>
      <c r="AQ149">
        <v>47.159723</v>
      </c>
      <c r="AR149">
        <v>-88.490300000000005</v>
      </c>
      <c r="AS149">
        <v>311.7</v>
      </c>
      <c r="AT149">
        <v>33.6</v>
      </c>
      <c r="AU149">
        <v>12</v>
      </c>
      <c r="AV149">
        <v>12</v>
      </c>
      <c r="AW149" t="s">
        <v>230</v>
      </c>
      <c r="AX149">
        <v>1.0396000000000001</v>
      </c>
      <c r="AY149">
        <v>1</v>
      </c>
      <c r="AZ149">
        <v>1.6308</v>
      </c>
      <c r="BA149">
        <v>14.686999999999999</v>
      </c>
      <c r="BB149">
        <v>11.74</v>
      </c>
      <c r="BC149">
        <v>0.8</v>
      </c>
      <c r="BD149">
        <v>18.433</v>
      </c>
      <c r="BE149">
        <v>1906.654</v>
      </c>
      <c r="BF149">
        <v>778.92899999999997</v>
      </c>
      <c r="BG149">
        <v>1.3260000000000001</v>
      </c>
      <c r="BH149">
        <v>6.0000000000000001E-3</v>
      </c>
      <c r="BI149">
        <v>1.3320000000000001</v>
      </c>
      <c r="BJ149">
        <v>1.0469999999999999</v>
      </c>
      <c r="BK149">
        <v>4.0000000000000001E-3</v>
      </c>
      <c r="BL149">
        <v>1.0509999999999999</v>
      </c>
      <c r="BM149">
        <v>8.3040000000000003</v>
      </c>
      <c r="BQ149">
        <v>0</v>
      </c>
      <c r="BR149">
        <v>0.44419199999999998</v>
      </c>
      <c r="BS149">
        <v>-5</v>
      </c>
      <c r="BT149">
        <v>5.6319999999999999E-3</v>
      </c>
      <c r="BU149">
        <v>10.854941999999999</v>
      </c>
      <c r="BW149" s="4">
        <f t="shared" si="16"/>
        <v>2.8678756763999997</v>
      </c>
      <c r="BX149" t="e">
        <v>#NAME?</v>
      </c>
      <c r="BY149" s="4">
        <f t="shared" si="17"/>
        <v>15973.65022318368</v>
      </c>
      <c r="BZ149" s="4">
        <f t="shared" si="18"/>
        <v>6525.7458325916714</v>
      </c>
      <c r="CA149" s="4">
        <f t="shared" si="19"/>
        <v>8.7716029146732009</v>
      </c>
      <c r="CB149" s="4">
        <f t="shared" si="20"/>
        <v>69.56961853242241</v>
      </c>
    </row>
    <row r="150" spans="1:80" customFormat="1" x14ac:dyDescent="0.25">
      <c r="A150" s="26">
        <v>43530</v>
      </c>
      <c r="B150" s="29">
        <v>0.68488834490740746</v>
      </c>
      <c r="C150">
        <v>10.728999999999999</v>
      </c>
      <c r="D150">
        <v>7.0392999999999999</v>
      </c>
      <c r="E150">
        <v>70392.803738000002</v>
      </c>
      <c r="F150">
        <v>63.4</v>
      </c>
      <c r="G150">
        <v>0.3</v>
      </c>
      <c r="H150">
        <v>1312.6</v>
      </c>
      <c r="J150">
        <v>0</v>
      </c>
      <c r="K150">
        <v>0.84370000000000001</v>
      </c>
      <c r="L150">
        <v>9.0518000000000001</v>
      </c>
      <c r="M150">
        <v>5.9387999999999996</v>
      </c>
      <c r="N150">
        <v>53.471499999999999</v>
      </c>
      <c r="O150">
        <v>0.25309999999999999</v>
      </c>
      <c r="P150">
        <v>53.7</v>
      </c>
      <c r="Q150">
        <v>42.201799999999999</v>
      </c>
      <c r="R150">
        <v>0.19980000000000001</v>
      </c>
      <c r="S150">
        <v>42.4</v>
      </c>
      <c r="T150">
        <v>1312.5762</v>
      </c>
      <c r="W150">
        <v>0</v>
      </c>
      <c r="X150">
        <v>0</v>
      </c>
      <c r="Y150">
        <v>11.6</v>
      </c>
      <c r="Z150">
        <v>859</v>
      </c>
      <c r="AA150">
        <v>843</v>
      </c>
      <c r="AB150">
        <v>845</v>
      </c>
      <c r="AC150">
        <v>90</v>
      </c>
      <c r="AD150">
        <v>18.18</v>
      </c>
      <c r="AE150">
        <v>0.42</v>
      </c>
      <c r="AF150">
        <v>982</v>
      </c>
      <c r="AG150">
        <v>-4</v>
      </c>
      <c r="AH150">
        <v>41</v>
      </c>
      <c r="AI150">
        <v>35</v>
      </c>
      <c r="AJ150">
        <v>190</v>
      </c>
      <c r="AK150">
        <v>169</v>
      </c>
      <c r="AL150">
        <v>4.4000000000000004</v>
      </c>
      <c r="AM150">
        <v>174.6</v>
      </c>
      <c r="AN150" t="s">
        <v>155</v>
      </c>
      <c r="AO150">
        <v>2</v>
      </c>
      <c r="AP150" s="28">
        <v>0.89336805555555554</v>
      </c>
      <c r="AQ150">
        <v>47.159621000000001</v>
      </c>
      <c r="AR150">
        <v>-88.490146999999993</v>
      </c>
      <c r="AS150">
        <v>311.89999999999998</v>
      </c>
      <c r="AT150">
        <v>34.799999999999997</v>
      </c>
      <c r="AU150">
        <v>12</v>
      </c>
      <c r="AV150">
        <v>12</v>
      </c>
      <c r="AW150" t="s">
        <v>230</v>
      </c>
      <c r="AX150">
        <v>1.1912</v>
      </c>
      <c r="AY150">
        <v>1.1912</v>
      </c>
      <c r="AZ150">
        <v>1.8868</v>
      </c>
      <c r="BA150">
        <v>14.686999999999999</v>
      </c>
      <c r="BB150">
        <v>11.68</v>
      </c>
      <c r="BC150">
        <v>0.8</v>
      </c>
      <c r="BD150">
        <v>18.53</v>
      </c>
      <c r="BE150">
        <v>1889.5139999999999</v>
      </c>
      <c r="BF150">
        <v>789.02700000000004</v>
      </c>
      <c r="BG150">
        <v>1.169</v>
      </c>
      <c r="BH150">
        <v>6.0000000000000001E-3</v>
      </c>
      <c r="BI150">
        <v>1.1739999999999999</v>
      </c>
      <c r="BJ150">
        <v>0.92300000000000004</v>
      </c>
      <c r="BK150">
        <v>4.0000000000000001E-3</v>
      </c>
      <c r="BL150">
        <v>0.92700000000000005</v>
      </c>
      <c r="BM150">
        <v>8.7006999999999994</v>
      </c>
      <c r="BQ150">
        <v>0</v>
      </c>
      <c r="BR150">
        <v>0.44881599999999999</v>
      </c>
      <c r="BS150">
        <v>-5</v>
      </c>
      <c r="BT150">
        <v>5.0000000000000001E-3</v>
      </c>
      <c r="BU150">
        <v>10.967941</v>
      </c>
      <c r="BW150" s="4">
        <f t="shared" si="16"/>
        <v>2.8977300121999998</v>
      </c>
      <c r="BX150" t="e">
        <v>#NAME?</v>
      </c>
      <c r="BY150" s="4">
        <f t="shared" si="17"/>
        <v>15994.843454946191</v>
      </c>
      <c r="BZ150" s="4">
        <f t="shared" si="18"/>
        <v>6679.1584220735231</v>
      </c>
      <c r="CA150" s="4">
        <f t="shared" si="19"/>
        <v>7.813247485287401</v>
      </c>
      <c r="CB150" s="4">
        <f t="shared" si="20"/>
        <v>73.651920254864649</v>
      </c>
    </row>
    <row r="151" spans="1:80" customFormat="1" x14ac:dyDescent="0.25">
      <c r="A151" s="26">
        <v>43530</v>
      </c>
      <c r="B151" s="29">
        <v>0.68489991898148139</v>
      </c>
      <c r="C151">
        <v>10.715</v>
      </c>
      <c r="D151">
        <v>7.0293000000000001</v>
      </c>
      <c r="E151">
        <v>70293.028286000001</v>
      </c>
      <c r="F151">
        <v>59.4</v>
      </c>
      <c r="G151">
        <v>0.3</v>
      </c>
      <c r="H151">
        <v>1345.3</v>
      </c>
      <c r="J151">
        <v>0</v>
      </c>
      <c r="K151">
        <v>0.84389999999999998</v>
      </c>
      <c r="L151">
        <v>9.0420999999999996</v>
      </c>
      <c r="M151">
        <v>5.9317000000000002</v>
      </c>
      <c r="N151">
        <v>50.165199999999999</v>
      </c>
      <c r="O151">
        <v>0.25319999999999998</v>
      </c>
      <c r="P151">
        <v>50.4</v>
      </c>
      <c r="Q151">
        <v>39.592399999999998</v>
      </c>
      <c r="R151">
        <v>0.19980000000000001</v>
      </c>
      <c r="S151">
        <v>39.799999999999997</v>
      </c>
      <c r="T151">
        <v>1345.3341</v>
      </c>
      <c r="W151">
        <v>0</v>
      </c>
      <c r="X151">
        <v>0</v>
      </c>
      <c r="Y151">
        <v>11.7</v>
      </c>
      <c r="Z151">
        <v>858</v>
      </c>
      <c r="AA151">
        <v>843</v>
      </c>
      <c r="AB151">
        <v>845</v>
      </c>
      <c r="AC151">
        <v>90</v>
      </c>
      <c r="AD151">
        <v>18.18</v>
      </c>
      <c r="AE151">
        <v>0.42</v>
      </c>
      <c r="AF151">
        <v>982</v>
      </c>
      <c r="AG151">
        <v>-4</v>
      </c>
      <c r="AH151">
        <v>41</v>
      </c>
      <c r="AI151">
        <v>35</v>
      </c>
      <c r="AJ151">
        <v>190</v>
      </c>
      <c r="AK151">
        <v>169</v>
      </c>
      <c r="AL151">
        <v>4.5</v>
      </c>
      <c r="AM151">
        <v>175</v>
      </c>
      <c r="AN151" t="s">
        <v>155</v>
      </c>
      <c r="AO151">
        <v>2</v>
      </c>
      <c r="AP151" s="28">
        <v>0.89337962962962969</v>
      </c>
      <c r="AQ151">
        <v>47.159522000000003</v>
      </c>
      <c r="AR151">
        <v>-88.489976999999996</v>
      </c>
      <c r="AS151">
        <v>312.3</v>
      </c>
      <c r="AT151">
        <v>36</v>
      </c>
      <c r="AU151">
        <v>12</v>
      </c>
      <c r="AV151">
        <v>12</v>
      </c>
      <c r="AW151" t="s">
        <v>230</v>
      </c>
      <c r="AX151">
        <v>1.2956000000000001</v>
      </c>
      <c r="AY151">
        <v>1.2956000000000001</v>
      </c>
      <c r="AZ151">
        <v>1.9</v>
      </c>
      <c r="BA151">
        <v>14.686999999999999</v>
      </c>
      <c r="BB151">
        <v>11.7</v>
      </c>
      <c r="BC151">
        <v>0.8</v>
      </c>
      <c r="BD151">
        <v>18.504000000000001</v>
      </c>
      <c r="BE151">
        <v>1889.1859999999999</v>
      </c>
      <c r="BF151">
        <v>788.78899999999999</v>
      </c>
      <c r="BG151">
        <v>1.0980000000000001</v>
      </c>
      <c r="BH151">
        <v>6.0000000000000001E-3</v>
      </c>
      <c r="BI151">
        <v>1.103</v>
      </c>
      <c r="BJ151">
        <v>0.86599999999999999</v>
      </c>
      <c r="BK151">
        <v>4.0000000000000001E-3</v>
      </c>
      <c r="BL151">
        <v>0.871</v>
      </c>
      <c r="BM151">
        <v>8.9258000000000006</v>
      </c>
      <c r="BQ151">
        <v>0</v>
      </c>
      <c r="BR151">
        <v>0.41598499999999999</v>
      </c>
      <c r="BS151">
        <v>-5</v>
      </c>
      <c r="BT151">
        <v>5.0000000000000001E-3</v>
      </c>
      <c r="BU151">
        <v>10.165633</v>
      </c>
      <c r="BW151" s="4">
        <f t="shared" si="16"/>
        <v>2.6857602385999999</v>
      </c>
      <c r="BX151" t="e">
        <v>#NAME?</v>
      </c>
      <c r="BY151" s="4">
        <f t="shared" si="17"/>
        <v>14822.242678228789</v>
      </c>
      <c r="BZ151" s="4">
        <f t="shared" si="18"/>
        <v>6188.7087771756769</v>
      </c>
      <c r="CA151" s="4">
        <f t="shared" si="19"/>
        <v>6.7944935857804003</v>
      </c>
      <c r="CB151" s="4">
        <f t="shared" si="20"/>
        <v>70.030358946834525</v>
      </c>
    </row>
    <row r="152" spans="1:80" customFormat="1" x14ac:dyDescent="0.25">
      <c r="A152" s="26">
        <v>43530</v>
      </c>
      <c r="B152" s="29">
        <v>0.68491149305555554</v>
      </c>
      <c r="C152">
        <v>11.276999999999999</v>
      </c>
      <c r="D152">
        <v>6.2840999999999996</v>
      </c>
      <c r="E152">
        <v>62841.319149000003</v>
      </c>
      <c r="F152">
        <v>57.7</v>
      </c>
      <c r="G152">
        <v>0.3</v>
      </c>
      <c r="H152">
        <v>1364.6</v>
      </c>
      <c r="J152">
        <v>0</v>
      </c>
      <c r="K152">
        <v>0.84660000000000002</v>
      </c>
      <c r="L152">
        <v>9.5466999999999995</v>
      </c>
      <c r="M152">
        <v>5.3198999999999996</v>
      </c>
      <c r="N152">
        <v>48.854999999999997</v>
      </c>
      <c r="O152">
        <v>0.254</v>
      </c>
      <c r="P152">
        <v>49.1</v>
      </c>
      <c r="Q152">
        <v>38.558300000000003</v>
      </c>
      <c r="R152">
        <v>0.20039999999999999</v>
      </c>
      <c r="S152">
        <v>38.799999999999997</v>
      </c>
      <c r="T152">
        <v>1364.5609999999999</v>
      </c>
      <c r="W152">
        <v>0</v>
      </c>
      <c r="X152">
        <v>0</v>
      </c>
      <c r="Y152">
        <v>11.7</v>
      </c>
      <c r="Z152">
        <v>859</v>
      </c>
      <c r="AA152">
        <v>843</v>
      </c>
      <c r="AB152">
        <v>845</v>
      </c>
      <c r="AC152">
        <v>90</v>
      </c>
      <c r="AD152">
        <v>18.18</v>
      </c>
      <c r="AE152">
        <v>0.42</v>
      </c>
      <c r="AF152">
        <v>982</v>
      </c>
      <c r="AG152">
        <v>-4</v>
      </c>
      <c r="AH152">
        <v>41</v>
      </c>
      <c r="AI152">
        <v>35</v>
      </c>
      <c r="AJ152">
        <v>190</v>
      </c>
      <c r="AK152">
        <v>169</v>
      </c>
      <c r="AL152">
        <v>4.5</v>
      </c>
      <c r="AM152">
        <v>174.7</v>
      </c>
      <c r="AN152" t="s">
        <v>155</v>
      </c>
      <c r="AO152">
        <v>2</v>
      </c>
      <c r="AP152" s="28">
        <v>0.89339120370370362</v>
      </c>
      <c r="AQ152">
        <v>47.159429000000003</v>
      </c>
      <c r="AR152">
        <v>-88.489795999999998</v>
      </c>
      <c r="AS152">
        <v>312.3</v>
      </c>
      <c r="AT152">
        <v>37.200000000000003</v>
      </c>
      <c r="AU152">
        <v>12</v>
      </c>
      <c r="AV152">
        <v>12</v>
      </c>
      <c r="AW152" t="s">
        <v>230</v>
      </c>
      <c r="AX152">
        <v>1.4912000000000001</v>
      </c>
      <c r="AY152">
        <v>1.4912000000000001</v>
      </c>
      <c r="AZ152">
        <v>2.1867999999999999</v>
      </c>
      <c r="BA152">
        <v>14.686999999999999</v>
      </c>
      <c r="BB152">
        <v>11.92</v>
      </c>
      <c r="BC152">
        <v>0.81</v>
      </c>
      <c r="BD152">
        <v>18.125</v>
      </c>
      <c r="BE152">
        <v>2008.663</v>
      </c>
      <c r="BF152">
        <v>712.41499999999996</v>
      </c>
      <c r="BG152">
        <v>1.0760000000000001</v>
      </c>
      <c r="BH152">
        <v>6.0000000000000001E-3</v>
      </c>
      <c r="BI152">
        <v>1.0820000000000001</v>
      </c>
      <c r="BJ152">
        <v>0.85</v>
      </c>
      <c r="BK152">
        <v>4.0000000000000001E-3</v>
      </c>
      <c r="BL152">
        <v>0.85399999999999998</v>
      </c>
      <c r="BM152">
        <v>9.1171000000000006</v>
      </c>
      <c r="BQ152">
        <v>0</v>
      </c>
      <c r="BR152">
        <v>0.37473200000000001</v>
      </c>
      <c r="BS152">
        <v>-5</v>
      </c>
      <c r="BT152">
        <v>5.0000000000000001E-3</v>
      </c>
      <c r="BU152">
        <v>9.1575070000000007</v>
      </c>
      <c r="BW152" s="4">
        <f t="shared" si="16"/>
        <v>2.4194133494000001</v>
      </c>
      <c r="BX152" t="e">
        <v>#NAME?</v>
      </c>
      <c r="BY152" s="4">
        <f t="shared" si="17"/>
        <v>14196.755843888226</v>
      </c>
      <c r="BZ152" s="4">
        <f t="shared" si="18"/>
        <v>5035.1810206707796</v>
      </c>
      <c r="CA152" s="4">
        <f t="shared" si="19"/>
        <v>6.0075993172100004</v>
      </c>
      <c r="CB152" s="4">
        <f t="shared" si="20"/>
        <v>64.437510276394477</v>
      </c>
    </row>
    <row r="153" spans="1:80" customFormat="1" x14ac:dyDescent="0.25">
      <c r="A153" s="26"/>
      <c r="B153" s="27"/>
      <c r="AP153" s="28"/>
      <c r="BW153" s="4">
        <f t="shared" si="16"/>
        <v>0</v>
      </c>
      <c r="BX153" t="e">
        <v>#NAME?</v>
      </c>
      <c r="BY153" s="4">
        <f t="shared" si="17"/>
        <v>0</v>
      </c>
      <c r="BZ153" s="4">
        <f t="shared" si="18"/>
        <v>0</v>
      </c>
      <c r="CA153" s="4">
        <f t="shared" si="19"/>
        <v>0</v>
      </c>
      <c r="CB153" s="4">
        <f t="shared" si="20"/>
        <v>0</v>
      </c>
    </row>
    <row r="154" spans="1:80" customFormat="1" x14ac:dyDescent="0.25">
      <c r="A154" s="26"/>
      <c r="B154" s="27"/>
      <c r="AP154" s="28"/>
      <c r="BW154" s="4">
        <f t="shared" si="16"/>
        <v>0</v>
      </c>
      <c r="BX154" t="e">
        <v>#NAME?</v>
      </c>
      <c r="BY154" s="4">
        <f t="shared" si="17"/>
        <v>0</v>
      </c>
      <c r="BZ154" s="4">
        <f t="shared" si="18"/>
        <v>0</v>
      </c>
      <c r="CA154" s="4">
        <f t="shared" si="19"/>
        <v>0</v>
      </c>
      <c r="CB154" s="4">
        <f t="shared" si="20"/>
        <v>0</v>
      </c>
    </row>
    <row r="155" spans="1:80" customFormat="1" x14ac:dyDescent="0.25">
      <c r="A155" s="26"/>
      <c r="B155" s="27"/>
      <c r="AP155" s="28"/>
      <c r="BW155" s="4">
        <f t="shared" si="16"/>
        <v>0</v>
      </c>
      <c r="BX155" t="e">
        <v>#NAME?</v>
      </c>
      <c r="BY155" s="4">
        <f t="shared" si="17"/>
        <v>0</v>
      </c>
      <c r="BZ155" s="4">
        <f t="shared" si="18"/>
        <v>0</v>
      </c>
      <c r="CA155" s="4">
        <f t="shared" si="19"/>
        <v>0</v>
      </c>
      <c r="CB155" s="4">
        <f t="shared" si="20"/>
        <v>0</v>
      </c>
    </row>
    <row r="156" spans="1:80" customFormat="1" x14ac:dyDescent="0.25">
      <c r="A156" s="26"/>
      <c r="B156" s="27"/>
      <c r="AP156" s="28"/>
      <c r="BW156" s="4">
        <f t="shared" si="16"/>
        <v>0</v>
      </c>
      <c r="BX156" t="e">
        <v>#NAME?</v>
      </c>
      <c r="BY156" s="4">
        <f t="shared" si="17"/>
        <v>0</v>
      </c>
      <c r="BZ156" s="4">
        <f t="shared" si="18"/>
        <v>0</v>
      </c>
      <c r="CA156" s="4">
        <f t="shared" si="19"/>
        <v>0</v>
      </c>
      <c r="CB156" s="4">
        <f t="shared" si="20"/>
        <v>0</v>
      </c>
    </row>
    <row r="157" spans="1:80" customFormat="1" x14ac:dyDescent="0.25">
      <c r="A157" s="26"/>
      <c r="B157" s="27"/>
      <c r="AP157" s="28"/>
      <c r="BW157" s="4">
        <f t="shared" si="16"/>
        <v>0</v>
      </c>
      <c r="BX157" t="e">
        <v>#NAME?</v>
      </c>
      <c r="BY157" s="4">
        <f t="shared" si="17"/>
        <v>0</v>
      </c>
      <c r="BZ157" s="4">
        <f t="shared" si="18"/>
        <v>0</v>
      </c>
      <c r="CA157" s="4">
        <f t="shared" si="19"/>
        <v>0</v>
      </c>
      <c r="CB157" s="4">
        <f t="shared" si="20"/>
        <v>0</v>
      </c>
    </row>
    <row r="158" spans="1:80" customFormat="1" x14ac:dyDescent="0.25">
      <c r="A158" s="26"/>
      <c r="B158" s="27"/>
      <c r="AP158" s="28"/>
      <c r="BW158" s="4">
        <f t="shared" si="16"/>
        <v>0</v>
      </c>
      <c r="BX158" t="e">
        <v>#NAME?</v>
      </c>
      <c r="BY158" s="4">
        <f t="shared" si="17"/>
        <v>0</v>
      </c>
      <c r="BZ158" s="4">
        <f t="shared" si="18"/>
        <v>0</v>
      </c>
      <c r="CA158" s="4">
        <f t="shared" si="19"/>
        <v>0</v>
      </c>
      <c r="CB158" s="4">
        <f t="shared" si="20"/>
        <v>0</v>
      </c>
    </row>
    <row r="159" spans="1:80" customFormat="1" x14ac:dyDescent="0.25">
      <c r="A159" s="26"/>
      <c r="B159" s="27"/>
      <c r="AP159" s="28"/>
      <c r="BW159" s="4">
        <f t="shared" si="16"/>
        <v>0</v>
      </c>
      <c r="BX159" t="e">
        <v>#NAME?</v>
      </c>
      <c r="BY159" s="4">
        <f t="shared" si="17"/>
        <v>0</v>
      </c>
      <c r="BZ159" s="4">
        <f t="shared" si="18"/>
        <v>0</v>
      </c>
      <c r="CA159" s="4">
        <f t="shared" si="19"/>
        <v>0</v>
      </c>
      <c r="CB159" s="4">
        <f t="shared" si="20"/>
        <v>0</v>
      </c>
    </row>
    <row r="160" spans="1:80" customFormat="1" x14ac:dyDescent="0.25">
      <c r="A160" s="26"/>
      <c r="B160" s="27"/>
      <c r="AP160" s="28"/>
      <c r="BW160" s="4">
        <f t="shared" si="16"/>
        <v>0</v>
      </c>
      <c r="BX160" t="e">
        <v>#NAME?</v>
      </c>
      <c r="BY160" s="4">
        <f>BE160*$BU160*0.7403</f>
        <v>0</v>
      </c>
      <c r="BZ160" s="4">
        <f>BF160*$BU160*0.7403</f>
        <v>0</v>
      </c>
      <c r="CA160" s="4">
        <f>BJ160*$BU160*0.7403</f>
        <v>0</v>
      </c>
      <c r="CB160" s="4">
        <f>BM160*$BU160*0.7403</f>
        <v>0</v>
      </c>
    </row>
    <row r="161" spans="1:80" customFormat="1" x14ac:dyDescent="0.25">
      <c r="A161" s="26"/>
      <c r="B161" s="27"/>
      <c r="AP161" s="28"/>
      <c r="BW161" s="4">
        <f t="shared" si="16"/>
        <v>0</v>
      </c>
      <c r="BX161" t="e">
        <v>#NAME?</v>
      </c>
      <c r="BY161" s="4">
        <f t="shared" ref="BY161:BY187" si="21">BE161*$BU161*0.7403</f>
        <v>0</v>
      </c>
      <c r="BZ161" s="4">
        <f t="shared" ref="BZ161:BZ187" si="22">BF161*$BU161*0.7403</f>
        <v>0</v>
      </c>
      <c r="CA161" s="4">
        <f t="shared" ref="CA161:CA187" si="23">BJ161*$BU161*0.7403</f>
        <v>0</v>
      </c>
      <c r="CB161" s="4">
        <f t="shared" ref="CB161:CB187" si="24">BM161*$BU161*0.7403</f>
        <v>0</v>
      </c>
    </row>
    <row r="162" spans="1:80" customFormat="1" x14ac:dyDescent="0.25">
      <c r="A162" s="26"/>
      <c r="B162" s="27"/>
      <c r="AP162" s="28"/>
      <c r="BW162" s="4">
        <f t="shared" si="16"/>
        <v>0</v>
      </c>
      <c r="BX162" t="e">
        <v>#NAME?</v>
      </c>
      <c r="BY162" s="4">
        <f t="shared" si="21"/>
        <v>0</v>
      </c>
      <c r="BZ162" s="4">
        <f t="shared" si="22"/>
        <v>0</v>
      </c>
      <c r="CA162" s="4">
        <f t="shared" si="23"/>
        <v>0</v>
      </c>
      <c r="CB162" s="4">
        <f t="shared" si="24"/>
        <v>0</v>
      </c>
    </row>
    <row r="163" spans="1:80" customFormat="1" x14ac:dyDescent="0.25">
      <c r="A163" s="26"/>
      <c r="B163" s="27"/>
      <c r="AP163" s="28"/>
      <c r="BW163" s="4">
        <f t="shared" si="16"/>
        <v>0</v>
      </c>
      <c r="BX163" t="e">
        <v>#NAME?</v>
      </c>
      <c r="BY163" s="4">
        <f t="shared" si="21"/>
        <v>0</v>
      </c>
      <c r="BZ163" s="4">
        <f t="shared" si="22"/>
        <v>0</v>
      </c>
      <c r="CA163" s="4">
        <f t="shared" si="23"/>
        <v>0</v>
      </c>
      <c r="CB163" s="4">
        <f t="shared" si="24"/>
        <v>0</v>
      </c>
    </row>
    <row r="164" spans="1:80" customFormat="1" x14ac:dyDescent="0.25">
      <c r="A164" s="26"/>
      <c r="B164" s="27"/>
      <c r="AP164" s="28"/>
      <c r="BW164" s="4">
        <f t="shared" si="16"/>
        <v>0</v>
      </c>
      <c r="BX164" t="e">
        <v>#NAME?</v>
      </c>
      <c r="BY164" s="4">
        <f t="shared" si="21"/>
        <v>0</v>
      </c>
      <c r="BZ164" s="4">
        <f t="shared" si="22"/>
        <v>0</v>
      </c>
      <c r="CA164" s="4">
        <f t="shared" si="23"/>
        <v>0</v>
      </c>
      <c r="CB164" s="4">
        <f t="shared" si="24"/>
        <v>0</v>
      </c>
    </row>
    <row r="165" spans="1:80" customFormat="1" x14ac:dyDescent="0.25">
      <c r="A165" s="26"/>
      <c r="B165" s="27"/>
      <c r="AP165" s="28"/>
      <c r="BW165" s="4">
        <f t="shared" si="16"/>
        <v>0</v>
      </c>
      <c r="BX165" t="e">
        <v>#NAME?</v>
      </c>
      <c r="BY165" s="4">
        <f t="shared" si="21"/>
        <v>0</v>
      </c>
      <c r="BZ165" s="4">
        <f t="shared" si="22"/>
        <v>0</v>
      </c>
      <c r="CA165" s="4">
        <f t="shared" si="23"/>
        <v>0</v>
      </c>
      <c r="CB165" s="4">
        <f t="shared" si="24"/>
        <v>0</v>
      </c>
    </row>
    <row r="166" spans="1:80" customFormat="1" x14ac:dyDescent="0.25">
      <c r="A166" s="26"/>
      <c r="B166" s="27"/>
      <c r="AP166" s="28"/>
      <c r="BW166" s="4">
        <f t="shared" si="16"/>
        <v>0</v>
      </c>
      <c r="BX166" t="e">
        <v>#NAME?</v>
      </c>
      <c r="BY166" s="4">
        <f t="shared" si="21"/>
        <v>0</v>
      </c>
      <c r="BZ166" s="4">
        <f t="shared" si="22"/>
        <v>0</v>
      </c>
      <c r="CA166" s="4">
        <f t="shared" si="23"/>
        <v>0</v>
      </c>
      <c r="CB166" s="4">
        <f t="shared" si="24"/>
        <v>0</v>
      </c>
    </row>
    <row r="167" spans="1:80" customFormat="1" x14ac:dyDescent="0.25">
      <c r="A167" s="26"/>
      <c r="B167" s="27"/>
      <c r="AP167" s="28"/>
      <c r="BW167" s="4">
        <f t="shared" si="16"/>
        <v>0</v>
      </c>
      <c r="BX167" t="e">
        <v>#NAME?</v>
      </c>
      <c r="BY167" s="4">
        <f t="shared" si="21"/>
        <v>0</v>
      </c>
      <c r="BZ167" s="4">
        <f t="shared" si="22"/>
        <v>0</v>
      </c>
      <c r="CA167" s="4">
        <f t="shared" si="23"/>
        <v>0</v>
      </c>
      <c r="CB167" s="4">
        <f t="shared" si="24"/>
        <v>0</v>
      </c>
    </row>
    <row r="168" spans="1:80" customFormat="1" x14ac:dyDescent="0.25">
      <c r="A168" s="26"/>
      <c r="B168" s="27"/>
      <c r="AP168" s="28"/>
      <c r="BW168" s="4">
        <f t="shared" si="16"/>
        <v>0</v>
      </c>
      <c r="BX168" t="e">
        <v>#NAME?</v>
      </c>
      <c r="BY168" s="4">
        <f t="shared" si="21"/>
        <v>0</v>
      </c>
      <c r="BZ168" s="4">
        <f t="shared" si="22"/>
        <v>0</v>
      </c>
      <c r="CA168" s="4">
        <f t="shared" si="23"/>
        <v>0</v>
      </c>
      <c r="CB168" s="4">
        <f t="shared" si="24"/>
        <v>0</v>
      </c>
    </row>
    <row r="169" spans="1:80" customFormat="1" x14ac:dyDescent="0.25">
      <c r="A169" s="26"/>
      <c r="B169" s="27"/>
      <c r="AP169" s="28"/>
      <c r="BW169" s="4">
        <f t="shared" si="16"/>
        <v>0</v>
      </c>
      <c r="BX169" t="e">
        <v>#NAME?</v>
      </c>
      <c r="BY169" s="4">
        <f t="shared" si="21"/>
        <v>0</v>
      </c>
      <c r="BZ169" s="4">
        <f t="shared" si="22"/>
        <v>0</v>
      </c>
      <c r="CA169" s="4">
        <f t="shared" si="23"/>
        <v>0</v>
      </c>
      <c r="CB169" s="4">
        <f t="shared" si="24"/>
        <v>0</v>
      </c>
    </row>
    <row r="170" spans="1:80" customFormat="1" x14ac:dyDescent="0.25">
      <c r="A170" s="26"/>
      <c r="B170" s="27"/>
      <c r="AP170" s="28"/>
      <c r="BW170" s="4">
        <f t="shared" si="16"/>
        <v>0</v>
      </c>
      <c r="BX170" t="e">
        <v>#NAME?</v>
      </c>
      <c r="BY170" s="4">
        <f t="shared" si="21"/>
        <v>0</v>
      </c>
      <c r="BZ170" s="4">
        <f t="shared" si="22"/>
        <v>0</v>
      </c>
      <c r="CA170" s="4">
        <f t="shared" si="23"/>
        <v>0</v>
      </c>
      <c r="CB170" s="4">
        <f t="shared" si="24"/>
        <v>0</v>
      </c>
    </row>
    <row r="171" spans="1:80" customFormat="1" x14ac:dyDescent="0.25">
      <c r="A171" s="26"/>
      <c r="B171" s="27"/>
      <c r="AP171" s="28"/>
      <c r="BW171" s="4">
        <f t="shared" si="16"/>
        <v>0</v>
      </c>
      <c r="BX171" t="e">
        <v>#NAME?</v>
      </c>
      <c r="BY171" s="4">
        <f t="shared" si="21"/>
        <v>0</v>
      </c>
      <c r="BZ171" s="4">
        <f t="shared" si="22"/>
        <v>0</v>
      </c>
      <c r="CA171" s="4">
        <f t="shared" si="23"/>
        <v>0</v>
      </c>
      <c r="CB171" s="4">
        <f t="shared" si="24"/>
        <v>0</v>
      </c>
    </row>
    <row r="172" spans="1:80" customFormat="1" x14ac:dyDescent="0.25">
      <c r="A172" s="26"/>
      <c r="B172" s="27"/>
      <c r="AP172" s="28"/>
      <c r="BW172" s="4">
        <f t="shared" si="16"/>
        <v>0</v>
      </c>
      <c r="BX172" t="e">
        <v>#NAME?</v>
      </c>
      <c r="BY172" s="4">
        <f t="shared" si="21"/>
        <v>0</v>
      </c>
      <c r="BZ172" s="4">
        <f t="shared" si="22"/>
        <v>0</v>
      </c>
      <c r="CA172" s="4">
        <f t="shared" si="23"/>
        <v>0</v>
      </c>
      <c r="CB172" s="4">
        <f t="shared" si="24"/>
        <v>0</v>
      </c>
    </row>
    <row r="173" spans="1:80" customFormat="1" x14ac:dyDescent="0.25">
      <c r="A173" s="26"/>
      <c r="B173" s="27"/>
      <c r="AP173" s="28"/>
      <c r="BW173" s="4">
        <f t="shared" si="16"/>
        <v>0</v>
      </c>
      <c r="BX173" t="e">
        <v>#NAME?</v>
      </c>
      <c r="BY173" s="4">
        <f t="shared" si="21"/>
        <v>0</v>
      </c>
      <c r="BZ173" s="4">
        <f t="shared" si="22"/>
        <v>0</v>
      </c>
      <c r="CA173" s="4">
        <f t="shared" si="23"/>
        <v>0</v>
      </c>
      <c r="CB173" s="4">
        <f t="shared" si="24"/>
        <v>0</v>
      </c>
    </row>
    <row r="174" spans="1:80" customFormat="1" x14ac:dyDescent="0.25">
      <c r="A174" s="26"/>
      <c r="B174" s="27"/>
      <c r="AP174" s="28"/>
      <c r="BW174" s="4">
        <f t="shared" si="16"/>
        <v>0</v>
      </c>
      <c r="BX174" t="e">
        <v>#NAME?</v>
      </c>
      <c r="BY174" s="4">
        <f t="shared" si="21"/>
        <v>0</v>
      </c>
      <c r="BZ174" s="4">
        <f t="shared" si="22"/>
        <v>0</v>
      </c>
      <c r="CA174" s="4">
        <f t="shared" si="23"/>
        <v>0</v>
      </c>
      <c r="CB174" s="4">
        <f t="shared" si="24"/>
        <v>0</v>
      </c>
    </row>
    <row r="175" spans="1:80" customFormat="1" x14ac:dyDescent="0.25">
      <c r="A175" s="26"/>
      <c r="B175" s="27"/>
      <c r="AP175" s="28"/>
      <c r="BW175" s="4">
        <f t="shared" si="16"/>
        <v>0</v>
      </c>
      <c r="BX175" t="e">
        <v>#NAME?</v>
      </c>
      <c r="BY175" s="4">
        <f t="shared" si="21"/>
        <v>0</v>
      </c>
      <c r="BZ175" s="4">
        <f t="shared" si="22"/>
        <v>0</v>
      </c>
      <c r="CA175" s="4">
        <f t="shared" si="23"/>
        <v>0</v>
      </c>
      <c r="CB175" s="4">
        <f t="shared" si="24"/>
        <v>0</v>
      </c>
    </row>
    <row r="176" spans="1:80" customFormat="1" x14ac:dyDescent="0.25">
      <c r="A176" s="26"/>
      <c r="B176" s="27"/>
      <c r="AP176" s="28"/>
      <c r="BW176" s="4">
        <f t="shared" si="16"/>
        <v>0</v>
      </c>
      <c r="BX176" t="e">
        <v>#NAME?</v>
      </c>
      <c r="BY176" s="4">
        <f t="shared" si="21"/>
        <v>0</v>
      </c>
      <c r="BZ176" s="4">
        <f t="shared" si="22"/>
        <v>0</v>
      </c>
      <c r="CA176" s="4">
        <f t="shared" si="23"/>
        <v>0</v>
      </c>
      <c r="CB176" s="4">
        <f t="shared" si="24"/>
        <v>0</v>
      </c>
    </row>
    <row r="177" spans="1:80" customFormat="1" x14ac:dyDescent="0.25">
      <c r="A177" s="26"/>
      <c r="B177" s="27"/>
      <c r="AP177" s="28"/>
      <c r="BW177" s="4">
        <f t="shared" si="16"/>
        <v>0</v>
      </c>
      <c r="BX177" t="e">
        <v>#NAME?</v>
      </c>
      <c r="BY177" s="4">
        <f t="shared" si="21"/>
        <v>0</v>
      </c>
      <c r="BZ177" s="4">
        <f t="shared" si="22"/>
        <v>0</v>
      </c>
      <c r="CA177" s="4">
        <f t="shared" si="23"/>
        <v>0</v>
      </c>
      <c r="CB177" s="4">
        <f t="shared" si="24"/>
        <v>0</v>
      </c>
    </row>
    <row r="178" spans="1:80" customFormat="1" x14ac:dyDescent="0.25">
      <c r="A178" s="26"/>
      <c r="B178" s="27"/>
      <c r="AP178" s="28"/>
      <c r="BW178" s="4">
        <f t="shared" si="16"/>
        <v>0</v>
      </c>
      <c r="BX178" t="e">
        <v>#NAME?</v>
      </c>
      <c r="BY178" s="4">
        <f t="shared" si="21"/>
        <v>0</v>
      </c>
      <c r="BZ178" s="4">
        <f t="shared" si="22"/>
        <v>0</v>
      </c>
      <c r="CA178" s="4">
        <f t="shared" si="23"/>
        <v>0</v>
      </c>
      <c r="CB178" s="4">
        <f t="shared" si="24"/>
        <v>0</v>
      </c>
    </row>
    <row r="179" spans="1:80" customFormat="1" x14ac:dyDescent="0.25">
      <c r="A179" s="26"/>
      <c r="B179" s="27"/>
      <c r="AP179" s="28"/>
      <c r="BW179" s="4">
        <f t="shared" si="16"/>
        <v>0</v>
      </c>
      <c r="BX179" t="e">
        <v>#NAME?</v>
      </c>
      <c r="BY179" s="4">
        <f t="shared" si="21"/>
        <v>0</v>
      </c>
      <c r="BZ179" s="4">
        <f t="shared" si="22"/>
        <v>0</v>
      </c>
      <c r="CA179" s="4">
        <f t="shared" si="23"/>
        <v>0</v>
      </c>
      <c r="CB179" s="4">
        <f t="shared" si="24"/>
        <v>0</v>
      </c>
    </row>
    <row r="180" spans="1:80" customFormat="1" x14ac:dyDescent="0.25">
      <c r="A180" s="26"/>
      <c r="B180" s="27"/>
      <c r="AP180" s="28"/>
      <c r="BW180" s="4">
        <f t="shared" si="16"/>
        <v>0</v>
      </c>
      <c r="BX180" t="e">
        <v>#NAME?</v>
      </c>
      <c r="BY180" s="4">
        <f t="shared" si="21"/>
        <v>0</v>
      </c>
      <c r="BZ180" s="4">
        <f t="shared" si="22"/>
        <v>0</v>
      </c>
      <c r="CA180" s="4">
        <f t="shared" si="23"/>
        <v>0</v>
      </c>
      <c r="CB180" s="4">
        <f t="shared" si="24"/>
        <v>0</v>
      </c>
    </row>
    <row r="181" spans="1:80" customFormat="1" x14ac:dyDescent="0.25">
      <c r="A181" s="26"/>
      <c r="B181" s="27"/>
      <c r="AP181" s="28"/>
      <c r="BW181" s="4">
        <f t="shared" si="16"/>
        <v>0</v>
      </c>
      <c r="BX181" t="e">
        <v>#NAME?</v>
      </c>
      <c r="BY181" s="4">
        <f t="shared" si="21"/>
        <v>0</v>
      </c>
      <c r="BZ181" s="4">
        <f t="shared" si="22"/>
        <v>0</v>
      </c>
      <c r="CA181" s="4">
        <f t="shared" si="23"/>
        <v>0</v>
      </c>
      <c r="CB181" s="4">
        <f t="shared" si="24"/>
        <v>0</v>
      </c>
    </row>
    <row r="182" spans="1:80" customFormat="1" x14ac:dyDescent="0.25">
      <c r="A182" s="26"/>
      <c r="B182" s="27"/>
      <c r="AP182" s="28"/>
      <c r="BW182" s="4">
        <f t="shared" si="16"/>
        <v>0</v>
      </c>
      <c r="BX182" t="e">
        <v>#NAME?</v>
      </c>
      <c r="BY182" s="4">
        <f t="shared" si="21"/>
        <v>0</v>
      </c>
      <c r="BZ182" s="4">
        <f t="shared" si="22"/>
        <v>0</v>
      </c>
      <c r="CA182" s="4">
        <f t="shared" si="23"/>
        <v>0</v>
      </c>
      <c r="CB182" s="4">
        <f t="shared" si="24"/>
        <v>0</v>
      </c>
    </row>
    <row r="183" spans="1:80" customFormat="1" x14ac:dyDescent="0.25">
      <c r="A183" s="26"/>
      <c r="B183" s="27"/>
      <c r="AP183" s="28"/>
      <c r="BW183" s="4">
        <f t="shared" si="16"/>
        <v>0</v>
      </c>
      <c r="BX183" t="e">
        <v>#NAME?</v>
      </c>
      <c r="BY183" s="4">
        <f t="shared" si="21"/>
        <v>0</v>
      </c>
      <c r="BZ183" s="4">
        <f t="shared" si="22"/>
        <v>0</v>
      </c>
      <c r="CA183" s="4">
        <f t="shared" si="23"/>
        <v>0</v>
      </c>
      <c r="CB183" s="4">
        <f t="shared" si="24"/>
        <v>0</v>
      </c>
    </row>
    <row r="184" spans="1:80" customFormat="1" x14ac:dyDescent="0.25">
      <c r="A184" s="26"/>
      <c r="B184" s="27"/>
      <c r="AP184" s="28"/>
      <c r="BW184" s="4">
        <f t="shared" si="16"/>
        <v>0</v>
      </c>
      <c r="BX184" t="e">
        <v>#NAME?</v>
      </c>
      <c r="BY184" s="4">
        <f t="shared" si="21"/>
        <v>0</v>
      </c>
      <c r="BZ184" s="4">
        <f t="shared" si="22"/>
        <v>0</v>
      </c>
      <c r="CA184" s="4">
        <f t="shared" si="23"/>
        <v>0</v>
      </c>
      <c r="CB184" s="4">
        <f t="shared" si="24"/>
        <v>0</v>
      </c>
    </row>
    <row r="185" spans="1:80" customFormat="1" x14ac:dyDescent="0.25">
      <c r="A185" s="26"/>
      <c r="B185" s="27"/>
      <c r="AP185" s="28"/>
      <c r="BW185" s="4">
        <f t="shared" si="16"/>
        <v>0</v>
      </c>
      <c r="BX185" t="e">
        <v>#NAME?</v>
      </c>
      <c r="BY185" s="4">
        <f t="shared" si="21"/>
        <v>0</v>
      </c>
      <c r="BZ185" s="4">
        <f t="shared" si="22"/>
        <v>0</v>
      </c>
      <c r="CA185" s="4">
        <f t="shared" si="23"/>
        <v>0</v>
      </c>
      <c r="CB185" s="4">
        <f t="shared" si="24"/>
        <v>0</v>
      </c>
    </row>
    <row r="186" spans="1:80" customFormat="1" x14ac:dyDescent="0.25">
      <c r="A186" s="26"/>
      <c r="B186" s="27"/>
      <c r="AP186" s="28"/>
      <c r="BW186" s="4">
        <f t="shared" si="16"/>
        <v>0</v>
      </c>
      <c r="BX186" t="e">
        <v>#NAME?</v>
      </c>
      <c r="BY186" s="4">
        <f t="shared" si="21"/>
        <v>0</v>
      </c>
      <c r="BZ186" s="4">
        <f t="shared" si="22"/>
        <v>0</v>
      </c>
      <c r="CA186" s="4">
        <f t="shared" si="23"/>
        <v>0</v>
      </c>
      <c r="CB186" s="4">
        <f t="shared" si="24"/>
        <v>0</v>
      </c>
    </row>
    <row r="187" spans="1:80" customFormat="1" x14ac:dyDescent="0.25">
      <c r="A187" s="26"/>
      <c r="B187" s="27"/>
      <c r="AP187" s="28"/>
      <c r="BW187" s="4">
        <f t="shared" si="16"/>
        <v>0</v>
      </c>
      <c r="BX187" t="e">
        <v>#NAME?</v>
      </c>
      <c r="BY187" s="4">
        <f t="shared" si="21"/>
        <v>0</v>
      </c>
      <c r="BZ187" s="4">
        <f t="shared" si="22"/>
        <v>0</v>
      </c>
      <c r="CA187" s="4">
        <f t="shared" si="23"/>
        <v>0</v>
      </c>
      <c r="CB187" s="4">
        <f t="shared" si="24"/>
        <v>0</v>
      </c>
    </row>
  </sheetData>
  <customSheetViews>
    <customSheetView guid="{2B424CCC-7244-4294-A128-8AE125D4F682}">
      <selection activeCell="B7" sqref="B7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I189"/>
  <sheetViews>
    <sheetView workbookViewId="0">
      <pane xSplit="2" ySplit="9" topLeftCell="BS10" activePane="bottomRight" state="frozen"/>
      <selection pane="topRight" activeCell="C1" sqref="C1"/>
      <selection pane="bottomLeft" activeCell="A10" sqref="A10"/>
      <selection pane="bottomRight" activeCell="BU10" sqref="BU10:BU152"/>
    </sheetView>
  </sheetViews>
  <sheetFormatPr defaultRowHeight="15" x14ac:dyDescent="0.25"/>
  <cols>
    <col min="1" max="1" width="13.85546875" style="4" bestFit="1" customWidth="1"/>
    <col min="2" max="2" width="13.28515625" style="4" bestFit="1" customWidth="1"/>
    <col min="3" max="4" width="12" style="4" bestFit="1" customWidth="1"/>
    <col min="5" max="5" width="14.85546875" style="4" bestFit="1" customWidth="1"/>
    <col min="6" max="8" width="12" style="4" bestFit="1" customWidth="1"/>
    <col min="9" max="9" width="9.85546875" style="4" bestFit="1" customWidth="1"/>
    <col min="10" max="10" width="12" style="4" bestFit="1" customWidth="1"/>
    <col min="11" max="11" width="27.28515625" style="4" bestFit="1" customWidth="1"/>
    <col min="12" max="17" width="12" style="4" bestFit="1" customWidth="1"/>
    <col min="18" max="18" width="11" style="4" bestFit="1" customWidth="1"/>
    <col min="19" max="19" width="12" style="4" bestFit="1" customWidth="1"/>
    <col min="20" max="20" width="11" style="4" bestFit="1" customWidth="1"/>
    <col min="21" max="21" width="8.7109375" style="4" bestFit="1" customWidth="1"/>
    <col min="22" max="22" width="11" style="4" bestFit="1" customWidth="1"/>
    <col min="23" max="23" width="13.140625" style="4" bestFit="1" customWidth="1"/>
    <col min="24" max="24" width="11" style="4" bestFit="1" customWidth="1"/>
    <col min="25" max="25" width="20.7109375" style="4" bestFit="1" customWidth="1"/>
    <col min="26" max="26" width="21.7109375" style="4" bestFit="1" customWidth="1"/>
    <col min="27" max="28" width="21.140625" style="4" bestFit="1" customWidth="1"/>
    <col min="29" max="29" width="17" style="4" bestFit="1" customWidth="1"/>
    <col min="30" max="30" width="17.85546875" style="4" bestFit="1" customWidth="1"/>
    <col min="31" max="31" width="16.7109375" style="4" bestFit="1" customWidth="1"/>
    <col min="32" max="32" width="22.140625" style="4" bestFit="1" customWidth="1"/>
    <col min="33" max="33" width="26.140625" style="4" bestFit="1" customWidth="1"/>
    <col min="34" max="34" width="21.140625" style="4" bestFit="1" customWidth="1"/>
    <col min="35" max="35" width="16.140625" style="4" bestFit="1" customWidth="1"/>
    <col min="36" max="36" width="25" style="4" bestFit="1" customWidth="1"/>
    <col min="37" max="37" width="24.85546875" style="4" bestFit="1" customWidth="1"/>
    <col min="38" max="38" width="19.140625" style="4" bestFit="1" customWidth="1"/>
    <col min="39" max="39" width="22" style="4" bestFit="1" customWidth="1"/>
    <col min="40" max="40" width="13.140625" style="4" bestFit="1" customWidth="1"/>
    <col min="41" max="41" width="11.42578125" style="4" bestFit="1" customWidth="1"/>
    <col min="42" max="43" width="12" style="4" bestFit="1" customWidth="1"/>
    <col min="44" max="44" width="12.7109375" style="4" bestFit="1" customWidth="1"/>
    <col min="45" max="45" width="12" style="4" bestFit="1" customWidth="1"/>
    <col min="46" max="46" width="21" style="4" bestFit="1" customWidth="1"/>
    <col min="47" max="47" width="26.5703125" style="4" bestFit="1" customWidth="1"/>
    <col min="48" max="48" width="25.28515625" style="4" bestFit="1" customWidth="1"/>
    <col min="49" max="49" width="18.42578125" style="4" bestFit="1" customWidth="1"/>
    <col min="50" max="50" width="14.28515625" style="4" bestFit="1" customWidth="1"/>
    <col min="51" max="51" width="12" style="4" bestFit="1" customWidth="1"/>
    <col min="52" max="52" width="12.28515625" style="4" bestFit="1" customWidth="1"/>
    <col min="53" max="53" width="28.7109375" style="4" bestFit="1" customWidth="1"/>
    <col min="54" max="54" width="23" style="4" bestFit="1" customWidth="1"/>
    <col min="55" max="55" width="12" style="4" bestFit="1" customWidth="1"/>
    <col min="56" max="56" width="19" style="4" bestFit="1" customWidth="1"/>
    <col min="57" max="57" width="29.85546875" style="4" bestFit="1" customWidth="1"/>
    <col min="58" max="58" width="28.7109375" style="4" bestFit="1" customWidth="1"/>
    <col min="59" max="59" width="29" style="4" bestFit="1" customWidth="1"/>
    <col min="60" max="61" width="30.140625" style="4" bestFit="1" customWidth="1"/>
    <col min="62" max="62" width="38.5703125" style="4" bestFit="1" customWidth="1"/>
    <col min="63" max="64" width="39.5703125" style="4" bestFit="1" customWidth="1"/>
    <col min="65" max="65" width="28.5703125" style="4" bestFit="1" customWidth="1"/>
    <col min="66" max="66" width="29.7109375" style="4" bestFit="1" customWidth="1"/>
    <col min="67" max="67" width="32" style="4" bestFit="1" customWidth="1"/>
    <col min="68" max="68" width="34.140625" style="4" bestFit="1" customWidth="1"/>
    <col min="69" max="69" width="28.5703125" style="4" bestFit="1" customWidth="1"/>
    <col min="70" max="72" width="21.85546875" style="4" bestFit="1" customWidth="1"/>
    <col min="73" max="73" width="13.140625" style="4" bestFit="1" customWidth="1"/>
    <col min="74" max="75" width="12" style="4" bestFit="1" customWidth="1"/>
    <col min="76" max="76" width="6.42578125" style="4" bestFit="1" customWidth="1"/>
    <col min="77" max="80" width="12" style="4" bestFit="1" customWidth="1"/>
    <col min="81" max="81" width="14.7109375" style="4" bestFit="1" customWidth="1"/>
    <col min="82" max="82" width="3" style="4" customWidth="1"/>
    <col min="83" max="86" width="9.140625" style="4"/>
    <col min="87" max="87" width="14.7109375" style="4" bestFit="1" customWidth="1"/>
    <col min="88" max="16384" width="9.140625" style="4"/>
  </cols>
  <sheetData>
    <row r="1" spans="1:87" s="1" customFormat="1" x14ac:dyDescent="0.25">
      <c r="A1" s="5" t="s">
        <v>0</v>
      </c>
      <c r="B1" s="6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173</v>
      </c>
      <c r="BY1" s="1" t="s">
        <v>2</v>
      </c>
      <c r="BZ1" s="1" t="s">
        <v>3</v>
      </c>
      <c r="CA1" s="1" t="s">
        <v>4</v>
      </c>
      <c r="CB1" s="1" t="s">
        <v>175</v>
      </c>
      <c r="CC1" s="1" t="s">
        <v>189</v>
      </c>
      <c r="CE1" s="1" t="s">
        <v>2</v>
      </c>
      <c r="CF1" s="1" t="s">
        <v>3</v>
      </c>
      <c r="CG1" s="1" t="s">
        <v>4</v>
      </c>
      <c r="CH1" s="1" t="s">
        <v>175</v>
      </c>
      <c r="CI1" s="1" t="s">
        <v>189</v>
      </c>
    </row>
    <row r="2" spans="1:87" s="1" customFormat="1" x14ac:dyDescent="0.25">
      <c r="A2" s="5" t="s">
        <v>72</v>
      </c>
      <c r="B2" s="6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88</v>
      </c>
      <c r="R2" s="1" t="s">
        <v>89</v>
      </c>
      <c r="S2" s="1" t="s">
        <v>90</v>
      </c>
      <c r="T2" s="1" t="s">
        <v>91</v>
      </c>
      <c r="U2" s="1" t="s">
        <v>92</v>
      </c>
      <c r="V2" s="1" t="s">
        <v>93</v>
      </c>
      <c r="W2" s="1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99</v>
      </c>
      <c r="AC2" s="1" t="s">
        <v>100</v>
      </c>
      <c r="AD2" s="1" t="s">
        <v>101</v>
      </c>
      <c r="AE2" s="1" t="s">
        <v>102</v>
      </c>
      <c r="AF2" s="1" t="s">
        <v>103</v>
      </c>
      <c r="AG2" s="1" t="s">
        <v>104</v>
      </c>
      <c r="AH2" s="1" t="s">
        <v>105</v>
      </c>
      <c r="AI2" s="1" t="s">
        <v>106</v>
      </c>
      <c r="AJ2" s="1" t="s">
        <v>107</v>
      </c>
      <c r="AK2" s="1" t="s">
        <v>108</v>
      </c>
      <c r="AL2" s="1" t="s">
        <v>109</v>
      </c>
      <c r="AM2" s="1" t="s">
        <v>110</v>
      </c>
      <c r="AN2" s="1" t="s">
        <v>111</v>
      </c>
      <c r="AO2" s="1" t="s">
        <v>112</v>
      </c>
      <c r="AP2" s="1" t="s">
        <v>113</v>
      </c>
      <c r="AQ2" s="1" t="s">
        <v>114</v>
      </c>
      <c r="AR2" s="1" t="s">
        <v>115</v>
      </c>
      <c r="AS2" s="1" t="s">
        <v>116</v>
      </c>
      <c r="AT2" s="1" t="s">
        <v>117</v>
      </c>
      <c r="AU2" s="1" t="s">
        <v>118</v>
      </c>
      <c r="AV2" s="1" t="s">
        <v>119</v>
      </c>
      <c r="AW2" s="1" t="s">
        <v>120</v>
      </c>
      <c r="AX2" s="1" t="s">
        <v>121</v>
      </c>
      <c r="AY2" s="1" t="s">
        <v>122</v>
      </c>
      <c r="AZ2" s="1" t="s">
        <v>123</v>
      </c>
      <c r="BA2" s="1" t="s">
        <v>124</v>
      </c>
      <c r="BB2" s="1" t="s">
        <v>125</v>
      </c>
      <c r="BC2" s="1" t="s">
        <v>52</v>
      </c>
      <c r="BD2" s="1" t="s">
        <v>126</v>
      </c>
      <c r="BE2" s="1" t="s">
        <v>127</v>
      </c>
      <c r="BF2" s="1" t="s">
        <v>128</v>
      </c>
      <c r="BG2" s="1" t="s">
        <v>129</v>
      </c>
      <c r="BH2" s="1" t="s">
        <v>130</v>
      </c>
      <c r="BI2" s="1" t="s">
        <v>131</v>
      </c>
      <c r="BJ2" s="1" t="s">
        <v>132</v>
      </c>
      <c r="BK2" s="1" t="s">
        <v>133</v>
      </c>
      <c r="BL2" s="1" t="s">
        <v>134</v>
      </c>
      <c r="BM2" s="1" t="s">
        <v>135</v>
      </c>
      <c r="BN2" s="1" t="s">
        <v>136</v>
      </c>
      <c r="BO2" s="1" t="s">
        <v>137</v>
      </c>
      <c r="BP2" s="1" t="s">
        <v>138</v>
      </c>
      <c r="BQ2" s="1" t="s">
        <v>139</v>
      </c>
      <c r="BR2" s="1" t="s">
        <v>140</v>
      </c>
      <c r="BS2" s="1" t="s">
        <v>141</v>
      </c>
      <c r="BT2" s="1" t="s">
        <v>142</v>
      </c>
      <c r="BU2" s="1" t="s">
        <v>143</v>
      </c>
      <c r="BV2" s="1" t="s">
        <v>144</v>
      </c>
      <c r="CC2" s="1" t="s">
        <v>193</v>
      </c>
      <c r="CI2" s="1" t="s">
        <v>193</v>
      </c>
    </row>
    <row r="3" spans="1:87" s="1" customFormat="1" x14ac:dyDescent="0.25">
      <c r="A3" s="5" t="s">
        <v>145</v>
      </c>
      <c r="B3" s="6" t="s">
        <v>146</v>
      </c>
      <c r="C3" s="1" t="s">
        <v>147</v>
      </c>
      <c r="D3" s="1" t="s">
        <v>147</v>
      </c>
      <c r="E3" s="1" t="s">
        <v>148</v>
      </c>
      <c r="F3" s="1" t="s">
        <v>148</v>
      </c>
      <c r="G3" s="1" t="s">
        <v>148</v>
      </c>
      <c r="H3" s="1" t="s">
        <v>149</v>
      </c>
      <c r="J3" s="1" t="s">
        <v>147</v>
      </c>
      <c r="L3" s="1" t="s">
        <v>147</v>
      </c>
      <c r="M3" s="1" t="s">
        <v>147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149</v>
      </c>
      <c r="U3" s="1" t="s">
        <v>149</v>
      </c>
      <c r="V3" s="1" t="s">
        <v>149</v>
      </c>
      <c r="W3" s="1" t="s">
        <v>150</v>
      </c>
      <c r="X3" s="1" t="s">
        <v>147</v>
      </c>
      <c r="Y3" s="1" t="s">
        <v>151</v>
      </c>
      <c r="Z3" s="1" t="s">
        <v>152</v>
      </c>
      <c r="AA3" s="1" t="s">
        <v>152</v>
      </c>
      <c r="AB3" s="1" t="s">
        <v>152</v>
      </c>
      <c r="AC3" s="1" t="s">
        <v>147</v>
      </c>
      <c r="AD3" s="1" t="s">
        <v>153</v>
      </c>
      <c r="AE3" s="1" t="s">
        <v>147</v>
      </c>
      <c r="AF3" s="1" t="s">
        <v>152</v>
      </c>
      <c r="AG3" s="1" t="s">
        <v>154</v>
      </c>
      <c r="AH3" s="1" t="s">
        <v>154</v>
      </c>
      <c r="AI3" s="1" t="s">
        <v>154</v>
      </c>
      <c r="AJ3" s="1" t="s">
        <v>154</v>
      </c>
      <c r="AK3" s="1" t="s">
        <v>154</v>
      </c>
      <c r="AL3" s="1" t="s">
        <v>154</v>
      </c>
      <c r="AM3" s="1" t="s">
        <v>154</v>
      </c>
      <c r="AN3" s="1" t="s">
        <v>155</v>
      </c>
      <c r="AO3" s="1" t="s">
        <v>156</v>
      </c>
      <c r="AP3" s="1" t="s">
        <v>157</v>
      </c>
      <c r="AQ3" s="1" t="s">
        <v>158</v>
      </c>
      <c r="AR3" s="1" t="s">
        <v>158</v>
      </c>
      <c r="AS3" s="1" t="s">
        <v>159</v>
      </c>
      <c r="AT3" s="1" t="s">
        <v>160</v>
      </c>
      <c r="AU3" s="1" t="s">
        <v>156</v>
      </c>
      <c r="AV3" s="1" t="s">
        <v>156</v>
      </c>
      <c r="AW3" s="1" t="s">
        <v>156</v>
      </c>
      <c r="AX3" s="1" t="s">
        <v>156</v>
      </c>
      <c r="AY3" s="1" t="s">
        <v>156</v>
      </c>
      <c r="AZ3" s="1" t="s">
        <v>156</v>
      </c>
      <c r="BD3" s="1" t="s">
        <v>147</v>
      </c>
      <c r="BE3" s="1" t="s">
        <v>161</v>
      </c>
      <c r="BF3" s="1" t="s">
        <v>161</v>
      </c>
      <c r="BG3" s="1" t="s">
        <v>161</v>
      </c>
      <c r="BH3" s="1" t="s">
        <v>161</v>
      </c>
      <c r="BI3" s="1" t="s">
        <v>161</v>
      </c>
      <c r="BJ3" s="1" t="s">
        <v>161</v>
      </c>
      <c r="BK3" s="1" t="s">
        <v>161</v>
      </c>
      <c r="BL3" s="1" t="s">
        <v>161</v>
      </c>
      <c r="BM3" s="1" t="s">
        <v>161</v>
      </c>
      <c r="BN3" s="1" t="s">
        <v>161</v>
      </c>
      <c r="BO3" s="1" t="s">
        <v>161</v>
      </c>
      <c r="BP3" s="1" t="s">
        <v>161</v>
      </c>
      <c r="BQ3" s="1" t="s">
        <v>161</v>
      </c>
      <c r="BR3" s="1" t="s">
        <v>151</v>
      </c>
      <c r="BS3" s="1" t="s">
        <v>151</v>
      </c>
      <c r="BT3" s="1" t="s">
        <v>151</v>
      </c>
      <c r="BU3" s="1" t="s">
        <v>162</v>
      </c>
      <c r="BV3" s="1" t="s">
        <v>154</v>
      </c>
      <c r="BW3" s="1" t="s">
        <v>174</v>
      </c>
      <c r="BY3" s="1" t="s">
        <v>188</v>
      </c>
      <c r="BZ3" s="1" t="s">
        <v>188</v>
      </c>
      <c r="CA3" s="1" t="s">
        <v>188</v>
      </c>
      <c r="CB3" s="1" t="s">
        <v>188</v>
      </c>
      <c r="CC3" s="1" t="s">
        <v>188</v>
      </c>
      <c r="CE3" s="1" t="s">
        <v>176</v>
      </c>
      <c r="CF3" s="1" t="s">
        <v>176</v>
      </c>
      <c r="CG3" s="1" t="s">
        <v>176</v>
      </c>
      <c r="CH3" s="1" t="s">
        <v>176</v>
      </c>
      <c r="CI3" s="1" t="s">
        <v>176</v>
      </c>
    </row>
    <row r="4" spans="1:87" x14ac:dyDescent="0.25">
      <c r="A4" s="5" t="str">
        <f>'Lap Breaks'!D2</f>
        <v>Cells 619-797</v>
      </c>
    </row>
    <row r="5" spans="1:87" x14ac:dyDescent="0.25">
      <c r="A5" s="4" t="s">
        <v>169</v>
      </c>
      <c r="C5" s="4">
        <f t="shared" ref="C5:AH5" si="0">AVERAGE(C10:C193)</f>
        <v>12.202510344827585</v>
      </c>
      <c r="D5" s="4">
        <f t="shared" si="0"/>
        <v>4.1717579310344828</v>
      </c>
      <c r="E5" s="4">
        <f t="shared" si="0"/>
        <v>41717.548008793106</v>
      </c>
      <c r="F5" s="4">
        <f t="shared" si="0"/>
        <v>118.45379310344818</v>
      </c>
      <c r="G5" s="4">
        <f t="shared" si="0"/>
        <v>0.24551724137931041</v>
      </c>
      <c r="H5" s="4">
        <f t="shared" si="0"/>
        <v>1233.0158620689658</v>
      </c>
      <c r="I5" s="4" t="e">
        <f t="shared" si="0"/>
        <v>#DIV/0!</v>
      </c>
      <c r="J5" s="4">
        <f t="shared" si="0"/>
        <v>8.1103448275862064E-2</v>
      </c>
      <c r="K5" s="4">
        <f t="shared" si="0"/>
        <v>0.85837517241379313</v>
      </c>
      <c r="L5" s="4">
        <f t="shared" si="0"/>
        <v>10.496789655172412</v>
      </c>
      <c r="M5" s="4">
        <f t="shared" si="0"/>
        <v>3.5370068965517238</v>
      </c>
      <c r="N5" s="4">
        <f t="shared" si="0"/>
        <v>102.16457724137929</v>
      </c>
      <c r="O5" s="4">
        <f t="shared" si="0"/>
        <v>0.2427951724137932</v>
      </c>
      <c r="P5" s="4">
        <f t="shared" si="0"/>
        <v>102.41034482758614</v>
      </c>
      <c r="Q5" s="4">
        <f t="shared" si="0"/>
        <v>80.636336551724114</v>
      </c>
      <c r="R5" s="4">
        <f t="shared" si="0"/>
        <v>0.19162965517241373</v>
      </c>
      <c r="S5" s="4">
        <f t="shared" si="0"/>
        <v>80.827586206896555</v>
      </c>
      <c r="T5" s="4">
        <f t="shared" si="0"/>
        <v>1233.0184020689655</v>
      </c>
      <c r="U5" s="4" t="e">
        <f t="shared" si="0"/>
        <v>#DIV/0!</v>
      </c>
      <c r="V5" s="4" t="e">
        <f t="shared" si="0"/>
        <v>#DIV/0!</v>
      </c>
      <c r="W5" s="4">
        <f t="shared" si="0"/>
        <v>0</v>
      </c>
      <c r="X5" s="4">
        <f t="shared" si="0"/>
        <v>7.0615172413793115E-2</v>
      </c>
      <c r="Y5" s="4">
        <f t="shared" si="0"/>
        <v>11.754482758620695</v>
      </c>
      <c r="Z5" s="4">
        <f t="shared" si="0"/>
        <v>855.53103448275863</v>
      </c>
      <c r="AA5" s="4">
        <f t="shared" si="0"/>
        <v>841.21379310344832</v>
      </c>
      <c r="AB5" s="4">
        <f t="shared" si="0"/>
        <v>843.93103448275861</v>
      </c>
      <c r="AC5" s="4">
        <f t="shared" si="0"/>
        <v>90.051034482758624</v>
      </c>
      <c r="AD5" s="4">
        <f t="shared" si="0"/>
        <v>18.201034482758601</v>
      </c>
      <c r="AE5" s="4">
        <f t="shared" si="0"/>
        <v>0.42000000000000121</v>
      </c>
      <c r="AF5" s="4">
        <f t="shared" si="0"/>
        <v>981.48275862068965</v>
      </c>
      <c r="AG5" s="4">
        <f t="shared" si="0"/>
        <v>-4</v>
      </c>
      <c r="AH5" s="4">
        <f t="shared" si="0"/>
        <v>39.045020689655175</v>
      </c>
      <c r="AI5" s="4">
        <f t="shared" ref="AI5:BN5" si="1">AVERAGE(AI10:AI193)</f>
        <v>35</v>
      </c>
      <c r="AJ5" s="4">
        <f t="shared" si="1"/>
        <v>190.60551724137932</v>
      </c>
      <c r="AK5" s="4">
        <f t="shared" si="1"/>
        <v>168.8</v>
      </c>
      <c r="AL5" s="4">
        <f t="shared" si="1"/>
        <v>4.5255172413793083</v>
      </c>
      <c r="AM5" s="4">
        <f t="shared" si="1"/>
        <v>174.69999999999996</v>
      </c>
      <c r="AN5" s="4" t="e">
        <f t="shared" si="1"/>
        <v>#DIV/0!</v>
      </c>
      <c r="AO5" s="4">
        <f t="shared" si="1"/>
        <v>2</v>
      </c>
      <c r="AP5" s="4">
        <f t="shared" si="1"/>
        <v>0.8942128831417625</v>
      </c>
      <c r="AQ5" s="4">
        <f t="shared" si="1"/>
        <v>47.161555648275865</v>
      </c>
      <c r="AR5" s="4">
        <f t="shared" si="1"/>
        <v>-88.487435200000093</v>
      </c>
      <c r="AS5" s="4">
        <f t="shared" si="1"/>
        <v>303.20068965517254</v>
      </c>
      <c r="AT5" s="4">
        <f t="shared" si="1"/>
        <v>32.538620689655176</v>
      </c>
      <c r="AU5" s="4">
        <f t="shared" si="1"/>
        <v>12</v>
      </c>
      <c r="AV5" s="4">
        <f t="shared" si="1"/>
        <v>10.896551724137931</v>
      </c>
      <c r="AW5" s="4" t="e">
        <f t="shared" si="1"/>
        <v>#DIV/0!</v>
      </c>
      <c r="AX5" s="4">
        <f t="shared" si="1"/>
        <v>1.491720144827585</v>
      </c>
      <c r="AY5" s="4">
        <f t="shared" si="1"/>
        <v>1.5040714206896548</v>
      </c>
      <c r="AZ5" s="4">
        <f t="shared" si="1"/>
        <v>2.313792731034483</v>
      </c>
      <c r="BA5" s="4">
        <f t="shared" si="1"/>
        <v>14.686999999999951</v>
      </c>
      <c r="BB5" s="4">
        <f t="shared" si="1"/>
        <v>13.129379310344827</v>
      </c>
      <c r="BC5" s="4">
        <f t="shared" si="1"/>
        <v>0.893655172413793</v>
      </c>
      <c r="BD5" s="4">
        <f t="shared" si="1"/>
        <v>16.535200000000007</v>
      </c>
      <c r="BE5" s="4">
        <f t="shared" si="1"/>
        <v>2377.140406896553</v>
      </c>
      <c r="BF5" s="4">
        <f t="shared" si="1"/>
        <v>479.48167586206921</v>
      </c>
      <c r="BG5" s="4">
        <f t="shared" si="1"/>
        <v>2.4442068965517261</v>
      </c>
      <c r="BH5" s="4">
        <f t="shared" si="1"/>
        <v>5.5379310344827624E-3</v>
      </c>
      <c r="BI5" s="4">
        <f t="shared" si="1"/>
        <v>2.449772413793105</v>
      </c>
      <c r="BJ5" s="4">
        <f t="shared" si="1"/>
        <v>1.9291724137931037</v>
      </c>
      <c r="BK5" s="4">
        <f t="shared" si="1"/>
        <v>4.3655172413793134E-3</v>
      </c>
      <c r="BL5" s="4">
        <f t="shared" si="1"/>
        <v>1.9335241379310355</v>
      </c>
      <c r="BM5" s="4">
        <f t="shared" si="1"/>
        <v>8.5213379310344823</v>
      </c>
      <c r="BN5" s="4" t="e">
        <f t="shared" si="1"/>
        <v>#DIV/0!</v>
      </c>
      <c r="BO5" s="4" t="e">
        <f t="shared" ref="BO5:BW5" si="2">AVERAGE(BO10:BO193)</f>
        <v>#DIV/0!</v>
      </c>
      <c r="BP5" s="4" t="e">
        <f t="shared" si="2"/>
        <v>#DIV/0!</v>
      </c>
      <c r="BQ5" s="4">
        <f t="shared" si="2"/>
        <v>12.189351724137936</v>
      </c>
      <c r="BR5" s="4">
        <f t="shared" si="2"/>
        <v>0.28510340689655178</v>
      </c>
      <c r="BS5" s="4">
        <f t="shared" si="2"/>
        <v>-5</v>
      </c>
      <c r="BT5" s="4">
        <f t="shared" si="2"/>
        <v>5.3793103448275901E-3</v>
      </c>
      <c r="BU5" s="4">
        <f t="shared" si="2"/>
        <v>7.7059030068965493</v>
      </c>
      <c r="BV5" s="4" t="e">
        <f t="shared" si="2"/>
        <v>#DIV/0!</v>
      </c>
      <c r="BW5" s="4">
        <f t="shared" si="2"/>
        <v>1.6500104414949721</v>
      </c>
      <c r="BX5" s="17"/>
      <c r="BY5" s="4">
        <f>AVERAGE(BY10:BY193)</f>
        <v>10289.62200646103</v>
      </c>
      <c r="BZ5" s="4">
        <f>AVERAGE(BZ10:BZ193)</f>
        <v>2655.8368044905997</v>
      </c>
      <c r="CA5" s="4">
        <f>AVERAGE(CA10:CA193)</f>
        <v>8.4669714804324148</v>
      </c>
      <c r="CB5" s="4">
        <f>AVERAGE(CB10:CB193)</f>
        <v>42.587220428553046</v>
      </c>
      <c r="CC5" s="18">
        <f>BZ8/(140/3600)+CB8/(140/3600)+CA8/(140/3600)</f>
        <v>3460.9534882537546</v>
      </c>
      <c r="CD5" s="17"/>
      <c r="CE5" s="16">
        <f>BY8/$AT8</f>
        <v>390.37797824474347</v>
      </c>
      <c r="CF5" s="16">
        <f>BZ8/$AT8</f>
        <v>100.75979483347476</v>
      </c>
      <c r="CG5" s="16">
        <f>CA8/$AT8</f>
        <v>0.32122843835387166</v>
      </c>
      <c r="CH5" s="16">
        <f>CB8/$AT8</f>
        <v>1.6157165928469075</v>
      </c>
      <c r="CI5" s="19">
        <f>(BZ8+CB8+CA8)/AT8</f>
        <v>102.69673986467554</v>
      </c>
    </row>
    <row r="6" spans="1:87" x14ac:dyDescent="0.25">
      <c r="A6" s="4" t="s">
        <v>170</v>
      </c>
      <c r="C6" s="4">
        <f t="shared" ref="C6:AH6" si="3">MIN(C10:C193)</f>
        <v>9.9350000000000005</v>
      </c>
      <c r="D6" s="4">
        <f t="shared" si="3"/>
        <v>0.02</v>
      </c>
      <c r="E6" s="4">
        <f t="shared" si="3"/>
        <v>200</v>
      </c>
      <c r="F6" s="4">
        <f t="shared" si="3"/>
        <v>26</v>
      </c>
      <c r="G6" s="4">
        <f t="shared" si="3"/>
        <v>-0.6</v>
      </c>
      <c r="H6" s="4">
        <f t="shared" si="3"/>
        <v>98.9</v>
      </c>
      <c r="I6" s="4">
        <f t="shared" si="3"/>
        <v>0</v>
      </c>
      <c r="J6" s="4">
        <f t="shared" si="3"/>
        <v>0</v>
      </c>
      <c r="K6" s="4">
        <f t="shared" si="3"/>
        <v>0.83950000000000002</v>
      </c>
      <c r="L6" s="4">
        <f t="shared" si="3"/>
        <v>8.6257000000000001</v>
      </c>
      <c r="M6" s="4">
        <f t="shared" si="3"/>
        <v>1.7600000000000001E-2</v>
      </c>
      <c r="N6" s="4">
        <f t="shared" si="3"/>
        <v>22.9832</v>
      </c>
      <c r="O6" s="4">
        <f t="shared" si="3"/>
        <v>0</v>
      </c>
      <c r="P6" s="4">
        <f t="shared" si="3"/>
        <v>23.3</v>
      </c>
      <c r="Q6" s="4">
        <f t="shared" si="3"/>
        <v>18.140499999999999</v>
      </c>
      <c r="R6" s="4">
        <f t="shared" si="3"/>
        <v>0</v>
      </c>
      <c r="S6" s="4">
        <f t="shared" si="3"/>
        <v>18.399999999999999</v>
      </c>
      <c r="T6" s="4">
        <f t="shared" si="3"/>
        <v>98.894300000000001</v>
      </c>
      <c r="U6" s="4">
        <f t="shared" si="3"/>
        <v>0</v>
      </c>
      <c r="V6" s="4">
        <f t="shared" si="3"/>
        <v>0</v>
      </c>
      <c r="W6" s="4">
        <f t="shared" si="3"/>
        <v>0</v>
      </c>
      <c r="X6" s="4">
        <f t="shared" si="3"/>
        <v>0</v>
      </c>
      <c r="Y6" s="4">
        <f t="shared" si="3"/>
        <v>11.6</v>
      </c>
      <c r="Z6" s="4">
        <f t="shared" si="3"/>
        <v>850</v>
      </c>
      <c r="AA6" s="4">
        <f t="shared" si="3"/>
        <v>837</v>
      </c>
      <c r="AB6" s="4">
        <f t="shared" si="3"/>
        <v>840</v>
      </c>
      <c r="AC6" s="4">
        <f t="shared" si="3"/>
        <v>90</v>
      </c>
      <c r="AD6" s="4">
        <f t="shared" si="3"/>
        <v>18.18</v>
      </c>
      <c r="AE6" s="4">
        <f t="shared" si="3"/>
        <v>0.42</v>
      </c>
      <c r="AF6" s="4">
        <f t="shared" si="3"/>
        <v>981</v>
      </c>
      <c r="AG6" s="4">
        <f t="shared" si="3"/>
        <v>-4</v>
      </c>
      <c r="AH6" s="4">
        <f t="shared" si="3"/>
        <v>37</v>
      </c>
      <c r="AI6" s="4">
        <f t="shared" ref="AI6:BN6" si="4">MIN(AI10:AI193)</f>
        <v>35</v>
      </c>
      <c r="AJ6" s="4">
        <f t="shared" si="4"/>
        <v>190</v>
      </c>
      <c r="AK6" s="4">
        <f t="shared" si="4"/>
        <v>167.4</v>
      </c>
      <c r="AL6" s="4">
        <f t="shared" si="4"/>
        <v>4.3</v>
      </c>
      <c r="AM6" s="4">
        <f t="shared" si="4"/>
        <v>174</v>
      </c>
      <c r="AN6" s="4">
        <f t="shared" si="4"/>
        <v>0</v>
      </c>
      <c r="AO6" s="4">
        <f t="shared" si="4"/>
        <v>2</v>
      </c>
      <c r="AP6" s="4">
        <f t="shared" si="4"/>
        <v>0.89337962962962969</v>
      </c>
      <c r="AQ6" s="4">
        <f t="shared" si="4"/>
        <v>47.158493</v>
      </c>
      <c r="AR6" s="4">
        <f t="shared" si="4"/>
        <v>-88.491917999999998</v>
      </c>
      <c r="AS6" s="4">
        <f t="shared" si="4"/>
        <v>0</v>
      </c>
      <c r="AT6" s="4">
        <f t="shared" si="4"/>
        <v>18.399999999999999</v>
      </c>
      <c r="AU6" s="4">
        <f t="shared" si="4"/>
        <v>12</v>
      </c>
      <c r="AV6" s="4">
        <f t="shared" si="4"/>
        <v>4</v>
      </c>
      <c r="AW6" s="4">
        <f t="shared" si="4"/>
        <v>0</v>
      </c>
      <c r="AX6" s="4">
        <f t="shared" si="4"/>
        <v>0.83520000000000005</v>
      </c>
      <c r="AY6" s="4">
        <f t="shared" si="4"/>
        <v>1</v>
      </c>
      <c r="AZ6" s="4">
        <f t="shared" si="4"/>
        <v>1.444</v>
      </c>
      <c r="BA6" s="4">
        <f t="shared" si="4"/>
        <v>14.686999999999999</v>
      </c>
      <c r="BB6" s="4">
        <f t="shared" si="4"/>
        <v>11.36</v>
      </c>
      <c r="BC6" s="4">
        <f t="shared" si="4"/>
        <v>0.77</v>
      </c>
      <c r="BD6" s="4">
        <f t="shared" si="4"/>
        <v>13.196</v>
      </c>
      <c r="BE6" s="4">
        <f t="shared" si="4"/>
        <v>1780.3579999999999</v>
      </c>
      <c r="BF6" s="4">
        <f t="shared" si="4"/>
        <v>2.8370000000000002</v>
      </c>
      <c r="BG6" s="4">
        <f t="shared" si="4"/>
        <v>0.51200000000000001</v>
      </c>
      <c r="BH6" s="4">
        <f t="shared" si="4"/>
        <v>0</v>
      </c>
      <c r="BI6" s="4">
        <f t="shared" si="4"/>
        <v>0.52100000000000002</v>
      </c>
      <c r="BJ6" s="4">
        <f t="shared" si="4"/>
        <v>0.40400000000000003</v>
      </c>
      <c r="BK6" s="4">
        <f t="shared" si="4"/>
        <v>0</v>
      </c>
      <c r="BL6" s="4">
        <f t="shared" si="4"/>
        <v>0.41099999999999998</v>
      </c>
      <c r="BM6" s="4">
        <f t="shared" si="4"/>
        <v>0.79630000000000001</v>
      </c>
      <c r="BN6" s="4">
        <f t="shared" si="4"/>
        <v>0</v>
      </c>
      <c r="BO6" s="4">
        <f t="shared" ref="BO6:BW6" si="5">MIN(BO10:BO193)</f>
        <v>0</v>
      </c>
      <c r="BP6" s="4">
        <f t="shared" si="5"/>
        <v>0</v>
      </c>
      <c r="BQ6" s="4">
        <f t="shared" si="5"/>
        <v>0</v>
      </c>
      <c r="BR6" s="4">
        <f t="shared" si="5"/>
        <v>-3.7735999999999999E-2</v>
      </c>
      <c r="BS6" s="4">
        <f t="shared" si="5"/>
        <v>-5</v>
      </c>
      <c r="BT6" s="4">
        <f t="shared" si="5"/>
        <v>5.0000000000000001E-3</v>
      </c>
      <c r="BU6" s="4">
        <f t="shared" si="5"/>
        <v>-0.55424200000000001</v>
      </c>
      <c r="BV6" s="4">
        <f t="shared" si="5"/>
        <v>0</v>
      </c>
      <c r="BW6" s="4">
        <f t="shared" si="5"/>
        <v>0</v>
      </c>
      <c r="BX6" s="17"/>
      <c r="BY6" s="4">
        <f>MIN(BY10:BY193)</f>
        <v>0</v>
      </c>
      <c r="BZ6" s="4">
        <f>MIN(BZ10:BZ193)</f>
        <v>0</v>
      </c>
      <c r="CA6" s="4">
        <f>MIN(CA10:CA193)</f>
        <v>0</v>
      </c>
      <c r="CB6" s="4">
        <f>MIN(CB10:CB193)</f>
        <v>0</v>
      </c>
      <c r="CC6" s="17"/>
      <c r="CD6" s="17"/>
      <c r="CE6" s="20"/>
      <c r="CF6" s="20"/>
      <c r="CG6" s="20"/>
      <c r="CH6" s="20"/>
      <c r="CI6" s="17"/>
    </row>
    <row r="7" spans="1:87" x14ac:dyDescent="0.25">
      <c r="A7" s="4" t="s">
        <v>171</v>
      </c>
      <c r="C7" s="4">
        <f t="shared" ref="C7:AH7" si="6">MAX(C10:C193)</f>
        <v>14.683</v>
      </c>
      <c r="D7" s="4">
        <f t="shared" si="6"/>
        <v>7.7245999999999997</v>
      </c>
      <c r="E7" s="4">
        <f t="shared" si="6"/>
        <v>77245.739644999994</v>
      </c>
      <c r="F7" s="4">
        <f t="shared" si="6"/>
        <v>568.20000000000005</v>
      </c>
      <c r="G7" s="4">
        <f t="shared" si="6"/>
        <v>0.9</v>
      </c>
      <c r="H7" s="4">
        <f t="shared" si="6"/>
        <v>2321.4</v>
      </c>
      <c r="I7" s="4">
        <f t="shared" si="6"/>
        <v>0</v>
      </c>
      <c r="J7" s="4">
        <f t="shared" si="6"/>
        <v>0.4</v>
      </c>
      <c r="K7" s="4">
        <f t="shared" si="6"/>
        <v>0.88339999999999996</v>
      </c>
      <c r="L7" s="4">
        <f t="shared" si="6"/>
        <v>12.870200000000001</v>
      </c>
      <c r="M7" s="4">
        <f t="shared" si="6"/>
        <v>6.4904999999999999</v>
      </c>
      <c r="N7" s="4">
        <f t="shared" si="6"/>
        <v>492.24</v>
      </c>
      <c r="O7" s="4">
        <f t="shared" si="6"/>
        <v>0.78859999999999997</v>
      </c>
      <c r="P7" s="4">
        <f t="shared" si="6"/>
        <v>492.2</v>
      </c>
      <c r="Q7" s="4">
        <f t="shared" si="6"/>
        <v>388.49540000000002</v>
      </c>
      <c r="R7" s="4">
        <f t="shared" si="6"/>
        <v>0.62239999999999995</v>
      </c>
      <c r="S7" s="4">
        <f t="shared" si="6"/>
        <v>388.5</v>
      </c>
      <c r="T7" s="4">
        <f t="shared" si="6"/>
        <v>2321.4207999999999</v>
      </c>
      <c r="U7" s="4">
        <f t="shared" si="6"/>
        <v>0</v>
      </c>
      <c r="V7" s="4">
        <f t="shared" si="6"/>
        <v>0</v>
      </c>
      <c r="W7" s="4">
        <f t="shared" si="6"/>
        <v>0</v>
      </c>
      <c r="X7" s="4">
        <f t="shared" si="6"/>
        <v>0.3508</v>
      </c>
      <c r="Y7" s="4">
        <f t="shared" si="6"/>
        <v>12.3</v>
      </c>
      <c r="Z7" s="4">
        <f t="shared" si="6"/>
        <v>859</v>
      </c>
      <c r="AA7" s="4">
        <f t="shared" si="6"/>
        <v>844</v>
      </c>
      <c r="AB7" s="4">
        <f t="shared" si="6"/>
        <v>847</v>
      </c>
      <c r="AC7" s="4">
        <f t="shared" si="6"/>
        <v>91</v>
      </c>
      <c r="AD7" s="4">
        <f t="shared" si="6"/>
        <v>18.39</v>
      </c>
      <c r="AE7" s="4">
        <f t="shared" si="6"/>
        <v>0.42</v>
      </c>
      <c r="AF7" s="4">
        <f t="shared" si="6"/>
        <v>982</v>
      </c>
      <c r="AG7" s="4">
        <f t="shared" si="6"/>
        <v>-4</v>
      </c>
      <c r="AH7" s="4">
        <f t="shared" si="6"/>
        <v>41</v>
      </c>
      <c r="AI7" s="4">
        <f t="shared" ref="AI7:BN7" si="7">MAX(AI10:AI193)</f>
        <v>35</v>
      </c>
      <c r="AJ7" s="4">
        <f t="shared" si="7"/>
        <v>192</v>
      </c>
      <c r="AK7" s="4">
        <f t="shared" si="7"/>
        <v>171</v>
      </c>
      <c r="AL7" s="4">
        <f t="shared" si="7"/>
        <v>5.0999999999999996</v>
      </c>
      <c r="AM7" s="4">
        <f t="shared" si="7"/>
        <v>176</v>
      </c>
      <c r="AN7" s="4">
        <f t="shared" si="7"/>
        <v>0</v>
      </c>
      <c r="AO7" s="4">
        <f t="shared" si="7"/>
        <v>2</v>
      </c>
      <c r="AP7" s="4">
        <f t="shared" si="7"/>
        <v>0.89504629629629628</v>
      </c>
      <c r="AQ7" s="4">
        <f t="shared" si="7"/>
        <v>47.164417</v>
      </c>
      <c r="AR7" s="4">
        <f t="shared" si="7"/>
        <v>-88.483896999999999</v>
      </c>
      <c r="AS7" s="4">
        <f t="shared" si="7"/>
        <v>318</v>
      </c>
      <c r="AT7" s="4">
        <f t="shared" si="7"/>
        <v>43.7</v>
      </c>
      <c r="AU7" s="4">
        <f t="shared" si="7"/>
        <v>12</v>
      </c>
      <c r="AV7" s="4">
        <f t="shared" si="7"/>
        <v>12</v>
      </c>
      <c r="AW7" s="4">
        <f t="shared" si="7"/>
        <v>0</v>
      </c>
      <c r="AX7" s="4">
        <f t="shared" si="7"/>
        <v>3.4735999999999998</v>
      </c>
      <c r="AY7" s="4">
        <f t="shared" si="7"/>
        <v>2.4779779999999998</v>
      </c>
      <c r="AZ7" s="4">
        <f t="shared" si="7"/>
        <v>4.1736000000000004</v>
      </c>
      <c r="BA7" s="4">
        <f t="shared" si="7"/>
        <v>14.686999999999999</v>
      </c>
      <c r="BB7" s="4">
        <f t="shared" si="7"/>
        <v>15.9</v>
      </c>
      <c r="BC7" s="4">
        <f t="shared" si="7"/>
        <v>1.08</v>
      </c>
      <c r="BD7" s="4">
        <f t="shared" si="7"/>
        <v>19.113</v>
      </c>
      <c r="BE7" s="4">
        <f t="shared" si="7"/>
        <v>3151.6640000000002</v>
      </c>
      <c r="BF7" s="4">
        <f t="shared" si="7"/>
        <v>852.63699999999994</v>
      </c>
      <c r="BG7" s="4">
        <f t="shared" si="7"/>
        <v>12.365</v>
      </c>
      <c r="BH7" s="4">
        <f t="shared" si="7"/>
        <v>0.02</v>
      </c>
      <c r="BI7" s="4">
        <f t="shared" si="7"/>
        <v>12.365</v>
      </c>
      <c r="BJ7" s="4">
        <f t="shared" si="7"/>
        <v>9.7590000000000003</v>
      </c>
      <c r="BK7" s="4">
        <f t="shared" si="7"/>
        <v>1.6E-2</v>
      </c>
      <c r="BL7" s="4">
        <f t="shared" si="7"/>
        <v>9.7590000000000003</v>
      </c>
      <c r="BM7" s="4">
        <f t="shared" si="7"/>
        <v>15.5251</v>
      </c>
      <c r="BN7" s="4">
        <f t="shared" si="7"/>
        <v>0</v>
      </c>
      <c r="BO7" s="4">
        <f t="shared" ref="BO7:BW7" si="8">MAX(BO10:BO193)</f>
        <v>0</v>
      </c>
      <c r="BP7" s="4">
        <f t="shared" si="8"/>
        <v>0</v>
      </c>
      <c r="BQ7" s="4">
        <f t="shared" si="8"/>
        <v>62.305999999999997</v>
      </c>
      <c r="BR7" s="4">
        <f t="shared" si="8"/>
        <v>0.58239200000000002</v>
      </c>
      <c r="BS7" s="4">
        <f t="shared" si="8"/>
        <v>-5</v>
      </c>
      <c r="BT7" s="4">
        <f t="shared" si="8"/>
        <v>7.0000000000000001E-3</v>
      </c>
      <c r="BU7" s="4">
        <f t="shared" si="8"/>
        <v>12.542431000000001</v>
      </c>
      <c r="BV7" s="4">
        <f t="shared" si="8"/>
        <v>0</v>
      </c>
      <c r="BW7" s="4">
        <f t="shared" si="8"/>
        <v>3.3137102702000001</v>
      </c>
      <c r="BX7" s="17"/>
      <c r="BY7" s="4">
        <f>MAX(BY10:BY193)</f>
        <v>26234.575735096176</v>
      </c>
      <c r="BZ7" s="4">
        <f>MAX(BZ10:BZ193)</f>
        <v>7778.7184697494304</v>
      </c>
      <c r="CA7" s="4">
        <f>MAX(CA10:CA193)</f>
        <v>76.309519741969794</v>
      </c>
      <c r="CB7" s="4">
        <f>MAX(CB10:CB193)</f>
        <v>116.99371513880025</v>
      </c>
      <c r="CC7" s="17"/>
      <c r="CD7" s="17"/>
      <c r="CE7" s="17"/>
      <c r="CF7" s="17"/>
      <c r="CG7" s="17"/>
      <c r="CH7" s="17"/>
      <c r="CI7" s="17"/>
    </row>
    <row r="8" spans="1:87" x14ac:dyDescent="0.25">
      <c r="A8" s="4" t="s">
        <v>172</v>
      </c>
      <c r="B8" s="14">
        <f>B150-B10</f>
        <v>1.6203703703705497E-3</v>
      </c>
      <c r="AT8" s="13">
        <f>SUM(AT10:AT193)/3600</f>
        <v>1.3105833333333334</v>
      </c>
      <c r="BU8" s="21">
        <f>SUM(BU10:BU193)/3600</f>
        <v>0.31037664888888883</v>
      </c>
      <c r="BV8" s="17"/>
      <c r="BW8" s="21">
        <f>SUM(BW10:BW193)/3600</f>
        <v>8.2042185840999995E-2</v>
      </c>
      <c r="BX8" s="17"/>
      <c r="BY8" s="21">
        <f>SUM(BY10:BY193)/3600</f>
        <v>511.62287198792342</v>
      </c>
      <c r="BZ8" s="21">
        <f t="shared" ref="BZ8:CB8" si="9">SUM(BZ10:BZ193)/3600</f>
        <v>132.05410777883813</v>
      </c>
      <c r="CA8" s="21">
        <f t="shared" si="9"/>
        <v>0.42099663749927835</v>
      </c>
      <c r="CB8" s="21">
        <f t="shared" si="9"/>
        <v>2.1175312379752764</v>
      </c>
      <c r="CC8" s="17">
        <f>SUM(BZ8:CB8)</f>
        <v>134.59263565431269</v>
      </c>
      <c r="CD8" s="17"/>
      <c r="CE8" s="17"/>
      <c r="CF8" s="17"/>
      <c r="CG8" s="17"/>
      <c r="CH8" s="17"/>
      <c r="CI8" s="17"/>
    </row>
    <row r="9" spans="1:87" x14ac:dyDescent="0.25">
      <c r="B9" s="14"/>
      <c r="BW9" s="22">
        <f>AT8/BW8</f>
        <v>15.97450530966203</v>
      </c>
      <c r="BX9" s="23" t="s">
        <v>191</v>
      </c>
      <c r="CE9" s="24" t="s">
        <v>192</v>
      </c>
    </row>
    <row r="10" spans="1:87" customFormat="1" x14ac:dyDescent="0.25">
      <c r="A10" s="26">
        <v>43530</v>
      </c>
      <c r="B10" s="29">
        <v>0.68489991898148139</v>
      </c>
      <c r="C10">
        <v>10.715</v>
      </c>
      <c r="D10">
        <v>7.0293000000000001</v>
      </c>
      <c r="E10">
        <v>70293.028286000001</v>
      </c>
      <c r="F10">
        <v>59.4</v>
      </c>
      <c r="G10">
        <v>0.3</v>
      </c>
      <c r="H10">
        <v>1345.3</v>
      </c>
      <c r="J10">
        <v>0</v>
      </c>
      <c r="K10">
        <v>0.84389999999999998</v>
      </c>
      <c r="L10">
        <v>9.0420999999999996</v>
      </c>
      <c r="M10">
        <v>5.9317000000000002</v>
      </c>
      <c r="N10">
        <v>50.165199999999999</v>
      </c>
      <c r="O10">
        <v>0.25319999999999998</v>
      </c>
      <c r="P10">
        <v>50.4</v>
      </c>
      <c r="Q10">
        <v>39.592399999999998</v>
      </c>
      <c r="R10">
        <v>0.19980000000000001</v>
      </c>
      <c r="S10">
        <v>39.799999999999997</v>
      </c>
      <c r="T10">
        <v>1345.3341</v>
      </c>
      <c r="W10">
        <v>0</v>
      </c>
      <c r="X10">
        <v>0</v>
      </c>
      <c r="Y10">
        <v>11.7</v>
      </c>
      <c r="Z10">
        <v>858</v>
      </c>
      <c r="AA10">
        <v>843</v>
      </c>
      <c r="AB10">
        <v>845</v>
      </c>
      <c r="AC10">
        <v>90</v>
      </c>
      <c r="AD10">
        <v>18.18</v>
      </c>
      <c r="AE10">
        <v>0.42</v>
      </c>
      <c r="AF10">
        <v>982</v>
      </c>
      <c r="AG10">
        <v>-4</v>
      </c>
      <c r="AH10">
        <v>41</v>
      </c>
      <c r="AI10">
        <v>35</v>
      </c>
      <c r="AJ10">
        <v>190</v>
      </c>
      <c r="AK10">
        <v>169</v>
      </c>
      <c r="AL10">
        <v>4.5</v>
      </c>
      <c r="AM10">
        <v>175</v>
      </c>
      <c r="AN10" t="s">
        <v>155</v>
      </c>
      <c r="AO10">
        <v>2</v>
      </c>
      <c r="AP10" s="28">
        <v>0.89337962962962969</v>
      </c>
      <c r="AQ10">
        <v>47.159522000000003</v>
      </c>
      <c r="AR10">
        <v>-88.489976999999996</v>
      </c>
      <c r="AS10">
        <v>312.3</v>
      </c>
      <c r="AT10">
        <v>36</v>
      </c>
      <c r="AU10">
        <v>12</v>
      </c>
      <c r="AV10">
        <v>12</v>
      </c>
      <c r="AW10" t="s">
        <v>230</v>
      </c>
      <c r="AX10">
        <v>1.2956000000000001</v>
      </c>
      <c r="AY10">
        <v>1.2956000000000001</v>
      </c>
      <c r="AZ10">
        <v>1.9</v>
      </c>
      <c r="BA10">
        <v>14.686999999999999</v>
      </c>
      <c r="BB10">
        <v>11.7</v>
      </c>
      <c r="BC10">
        <v>0.8</v>
      </c>
      <c r="BD10">
        <v>18.504000000000001</v>
      </c>
      <c r="BE10">
        <v>1889.1859999999999</v>
      </c>
      <c r="BF10">
        <v>788.78899999999999</v>
      </c>
      <c r="BG10">
        <v>1.0980000000000001</v>
      </c>
      <c r="BH10">
        <v>6.0000000000000001E-3</v>
      </c>
      <c r="BI10">
        <v>1.103</v>
      </c>
      <c r="BJ10">
        <v>0.86599999999999999</v>
      </c>
      <c r="BK10">
        <v>4.0000000000000001E-3</v>
      </c>
      <c r="BL10">
        <v>0.871</v>
      </c>
      <c r="BM10">
        <v>8.9258000000000006</v>
      </c>
      <c r="BQ10">
        <v>0</v>
      </c>
      <c r="BR10">
        <v>0.41598499999999999</v>
      </c>
      <c r="BS10">
        <v>-5</v>
      </c>
      <c r="BT10">
        <v>5.0000000000000001E-3</v>
      </c>
      <c r="BU10">
        <v>9.6842880000000005</v>
      </c>
      <c r="BW10" s="4">
        <f>IF(BU10&lt;0,0,BU10*0.2642)</f>
        <v>2.5585888896000002</v>
      </c>
      <c r="BX10" s="4"/>
      <c r="BY10" s="4">
        <f>IF(BU10&lt;0,0,BE10*$BU10*0.7403)</f>
        <v>13544.10039547319</v>
      </c>
      <c r="BZ10" s="4">
        <f>IF(BU10&lt;0,0,BF10*$BU10*0.7403)</f>
        <v>5655.0479449058494</v>
      </c>
      <c r="CA10" s="4">
        <f>IF(BU10&lt;0,0,BJ10*$BU10*0.7403)</f>
        <v>6.2085950999423991</v>
      </c>
      <c r="CB10" s="4">
        <f>IF(BU10&lt;0,0,BM10*$BU10*0.7403)</f>
        <v>63.99154519984512</v>
      </c>
    </row>
    <row r="11" spans="1:87" customFormat="1" x14ac:dyDescent="0.25">
      <c r="A11" s="26">
        <v>43530</v>
      </c>
      <c r="B11" s="29">
        <v>0.68491149305555554</v>
      </c>
      <c r="C11">
        <v>11.276999999999999</v>
      </c>
      <c r="D11">
        <v>6.2840999999999996</v>
      </c>
      <c r="E11">
        <v>62841.319149000003</v>
      </c>
      <c r="F11">
        <v>57.7</v>
      </c>
      <c r="G11">
        <v>0.3</v>
      </c>
      <c r="H11">
        <v>1364.6</v>
      </c>
      <c r="J11">
        <v>0</v>
      </c>
      <c r="K11">
        <v>0.84660000000000002</v>
      </c>
      <c r="L11">
        <v>9.5466999999999995</v>
      </c>
      <c r="M11">
        <v>5.3198999999999996</v>
      </c>
      <c r="N11">
        <v>48.854999999999997</v>
      </c>
      <c r="O11">
        <v>0.254</v>
      </c>
      <c r="P11">
        <v>49.1</v>
      </c>
      <c r="Q11">
        <v>38.558300000000003</v>
      </c>
      <c r="R11">
        <v>0.20039999999999999</v>
      </c>
      <c r="S11">
        <v>38.799999999999997</v>
      </c>
      <c r="T11">
        <v>1364.5609999999999</v>
      </c>
      <c r="W11">
        <v>0</v>
      </c>
      <c r="X11">
        <v>0</v>
      </c>
      <c r="Y11">
        <v>11.7</v>
      </c>
      <c r="Z11">
        <v>859</v>
      </c>
      <c r="AA11">
        <v>843</v>
      </c>
      <c r="AB11">
        <v>845</v>
      </c>
      <c r="AC11">
        <v>90</v>
      </c>
      <c r="AD11">
        <v>18.18</v>
      </c>
      <c r="AE11">
        <v>0.42</v>
      </c>
      <c r="AF11">
        <v>982</v>
      </c>
      <c r="AG11">
        <v>-4</v>
      </c>
      <c r="AH11">
        <v>41</v>
      </c>
      <c r="AI11">
        <v>35</v>
      </c>
      <c r="AJ11">
        <v>190</v>
      </c>
      <c r="AK11">
        <v>169</v>
      </c>
      <c r="AL11">
        <v>4.5</v>
      </c>
      <c r="AM11">
        <v>174.7</v>
      </c>
      <c r="AN11" t="s">
        <v>155</v>
      </c>
      <c r="AO11">
        <v>2</v>
      </c>
      <c r="AP11" s="28">
        <v>0.89339120370370362</v>
      </c>
      <c r="AQ11">
        <v>47.159429000000003</v>
      </c>
      <c r="AR11">
        <v>-88.489795999999998</v>
      </c>
      <c r="AS11">
        <v>312.3</v>
      </c>
      <c r="AT11">
        <v>37.200000000000003</v>
      </c>
      <c r="AU11">
        <v>12</v>
      </c>
      <c r="AV11">
        <v>12</v>
      </c>
      <c r="AW11" t="s">
        <v>230</v>
      </c>
      <c r="AX11">
        <v>1.4912000000000001</v>
      </c>
      <c r="AY11">
        <v>1.4912000000000001</v>
      </c>
      <c r="AZ11">
        <v>2.1867999999999999</v>
      </c>
      <c r="BA11">
        <v>14.686999999999999</v>
      </c>
      <c r="BB11">
        <v>11.92</v>
      </c>
      <c r="BC11">
        <v>0.81</v>
      </c>
      <c r="BD11">
        <v>18.125</v>
      </c>
      <c r="BE11">
        <v>2008.663</v>
      </c>
      <c r="BF11">
        <v>712.41499999999996</v>
      </c>
      <c r="BG11">
        <v>1.0760000000000001</v>
      </c>
      <c r="BH11">
        <v>6.0000000000000001E-3</v>
      </c>
      <c r="BI11">
        <v>1.0820000000000001</v>
      </c>
      <c r="BJ11">
        <v>0.85</v>
      </c>
      <c r="BK11">
        <v>4.0000000000000001E-3</v>
      </c>
      <c r="BL11">
        <v>0.85399999999999998</v>
      </c>
      <c r="BM11">
        <v>9.1171000000000006</v>
      </c>
      <c r="BQ11">
        <v>0</v>
      </c>
      <c r="BR11">
        <v>0.37473200000000001</v>
      </c>
      <c r="BS11">
        <v>-5</v>
      </c>
      <c r="BT11">
        <v>5.0000000000000001E-3</v>
      </c>
      <c r="BU11">
        <v>8.1705319999999997</v>
      </c>
      <c r="BW11" s="4">
        <f t="shared" ref="BW11:BW74" si="10">IF(BU11&lt;0,0,BU11*0.2642)</f>
        <v>2.1586545544</v>
      </c>
      <c r="BX11" t="e">
        <v>#NAME?</v>
      </c>
      <c r="BY11" s="4">
        <f t="shared" ref="BY11:BY74" si="11">IF(BU11&lt;0,0,BE11*$BU11*0.7403)</f>
        <v>12149.689089445455</v>
      </c>
      <c r="BZ11" s="4">
        <f t="shared" ref="BZ11:BZ74" si="12">IF(BU11&lt;0,0,BF11*$BU11*0.7403)</f>
        <v>4309.1453134036337</v>
      </c>
      <c r="CA11" s="4">
        <f t="shared" ref="CA11:CA74" si="13">IF(BU11&lt;0,0,BJ11*$BU11*0.7403)</f>
        <v>5.1413481136599994</v>
      </c>
      <c r="CB11" s="4">
        <f t="shared" ref="CB11:CB74" si="14">IF(BU11&lt;0,0,BM11*$BU11*0.7403)</f>
        <v>55.146099867117158</v>
      </c>
    </row>
    <row r="12" spans="1:87" customFormat="1" x14ac:dyDescent="0.25">
      <c r="A12" s="26">
        <v>43530</v>
      </c>
      <c r="B12" s="29">
        <v>0.68492306712962969</v>
      </c>
      <c r="C12">
        <v>12.143000000000001</v>
      </c>
      <c r="D12">
        <v>4.2638999999999996</v>
      </c>
      <c r="E12">
        <v>42638.599509</v>
      </c>
      <c r="F12">
        <v>57.1</v>
      </c>
      <c r="G12">
        <v>0.2</v>
      </c>
      <c r="H12">
        <v>1400.8</v>
      </c>
      <c r="J12">
        <v>0</v>
      </c>
      <c r="K12">
        <v>0.85840000000000005</v>
      </c>
      <c r="L12">
        <v>10.423299999999999</v>
      </c>
      <c r="M12">
        <v>3.6598999999999999</v>
      </c>
      <c r="N12">
        <v>48.978700000000003</v>
      </c>
      <c r="O12">
        <v>0.17169999999999999</v>
      </c>
      <c r="P12">
        <v>49.2</v>
      </c>
      <c r="Q12">
        <v>38.655999999999999</v>
      </c>
      <c r="R12">
        <v>0.13550000000000001</v>
      </c>
      <c r="S12">
        <v>38.799999999999997</v>
      </c>
      <c r="T12">
        <v>1400.8246999999999</v>
      </c>
      <c r="W12">
        <v>0</v>
      </c>
      <c r="X12">
        <v>0</v>
      </c>
      <c r="Y12">
        <v>11.7</v>
      </c>
      <c r="Z12">
        <v>859</v>
      </c>
      <c r="AA12">
        <v>844</v>
      </c>
      <c r="AB12">
        <v>844</v>
      </c>
      <c r="AC12">
        <v>90</v>
      </c>
      <c r="AD12">
        <v>18.18</v>
      </c>
      <c r="AE12">
        <v>0.42</v>
      </c>
      <c r="AF12">
        <v>982</v>
      </c>
      <c r="AG12">
        <v>-4</v>
      </c>
      <c r="AH12">
        <v>41</v>
      </c>
      <c r="AI12">
        <v>35</v>
      </c>
      <c r="AJ12">
        <v>190</v>
      </c>
      <c r="AK12">
        <v>169</v>
      </c>
      <c r="AL12">
        <v>4.5</v>
      </c>
      <c r="AM12">
        <v>174.3</v>
      </c>
      <c r="AN12" t="s">
        <v>155</v>
      </c>
      <c r="AO12">
        <v>2</v>
      </c>
      <c r="AP12" s="28">
        <v>0.89340277777777777</v>
      </c>
      <c r="AQ12">
        <v>47.159323000000001</v>
      </c>
      <c r="AR12">
        <v>-88.489626999999999</v>
      </c>
      <c r="AS12">
        <v>312.5</v>
      </c>
      <c r="AT12">
        <v>38</v>
      </c>
      <c r="AU12">
        <v>12</v>
      </c>
      <c r="AV12">
        <v>12</v>
      </c>
      <c r="AW12" t="s">
        <v>230</v>
      </c>
      <c r="AX12">
        <v>1.5</v>
      </c>
      <c r="AY12">
        <v>1.6912</v>
      </c>
      <c r="AZ12">
        <v>2.3912</v>
      </c>
      <c r="BA12">
        <v>14.686999999999999</v>
      </c>
      <c r="BB12">
        <v>12.97</v>
      </c>
      <c r="BC12">
        <v>0.88</v>
      </c>
      <c r="BD12">
        <v>16.501999999999999</v>
      </c>
      <c r="BE12">
        <v>2313.7170000000001</v>
      </c>
      <c r="BF12">
        <v>517.07299999999998</v>
      </c>
      <c r="BG12">
        <v>1.139</v>
      </c>
      <c r="BH12">
        <v>4.0000000000000001E-3</v>
      </c>
      <c r="BI12">
        <v>1.143</v>
      </c>
      <c r="BJ12">
        <v>0.89900000000000002</v>
      </c>
      <c r="BK12">
        <v>3.0000000000000001E-3</v>
      </c>
      <c r="BL12">
        <v>0.90200000000000002</v>
      </c>
      <c r="BM12">
        <v>9.8742000000000001</v>
      </c>
      <c r="BQ12">
        <v>0</v>
      </c>
      <c r="BR12">
        <v>0.28336800000000001</v>
      </c>
      <c r="BS12">
        <v>-5</v>
      </c>
      <c r="BT12">
        <v>5.0000000000000001E-3</v>
      </c>
      <c r="BU12">
        <v>8.0800149999999995</v>
      </c>
      <c r="BW12" s="4">
        <f t="shared" si="10"/>
        <v>2.1347399629999999</v>
      </c>
      <c r="BX12" t="e">
        <v>#NAME?</v>
      </c>
      <c r="BY12" s="4">
        <f t="shared" si="11"/>
        <v>13839.810829078426</v>
      </c>
      <c r="BZ12" s="4">
        <f t="shared" si="12"/>
        <v>3092.9420083891282</v>
      </c>
      <c r="CA12" s="4">
        <f t="shared" si="13"/>
        <v>5.3774899589454996</v>
      </c>
      <c r="CB12" s="4">
        <f t="shared" si="14"/>
        <v>59.063861348853891</v>
      </c>
    </row>
    <row r="13" spans="1:87" customFormat="1" x14ac:dyDescent="0.25">
      <c r="A13" s="26">
        <v>43530</v>
      </c>
      <c r="B13" s="29">
        <v>0.68493464120370373</v>
      </c>
      <c r="C13">
        <v>11.731999999999999</v>
      </c>
      <c r="D13">
        <v>5.1623000000000001</v>
      </c>
      <c r="E13">
        <v>51623.038493</v>
      </c>
      <c r="F13">
        <v>56.6</v>
      </c>
      <c r="G13">
        <v>0.2</v>
      </c>
      <c r="H13">
        <v>1429.3</v>
      </c>
      <c r="J13">
        <v>0</v>
      </c>
      <c r="K13">
        <v>0.85329999999999995</v>
      </c>
      <c r="L13">
        <v>10.0105</v>
      </c>
      <c r="M13">
        <v>4.4048999999999996</v>
      </c>
      <c r="N13">
        <v>48.331699999999998</v>
      </c>
      <c r="O13">
        <v>0.17069999999999999</v>
      </c>
      <c r="P13">
        <v>48.5</v>
      </c>
      <c r="Q13">
        <v>38.145299999999999</v>
      </c>
      <c r="R13">
        <v>0.13469999999999999</v>
      </c>
      <c r="S13">
        <v>38.299999999999997</v>
      </c>
      <c r="T13">
        <v>1429.3007</v>
      </c>
      <c r="W13">
        <v>0</v>
      </c>
      <c r="X13">
        <v>0</v>
      </c>
      <c r="Y13">
        <v>11.7</v>
      </c>
      <c r="Z13">
        <v>858</v>
      </c>
      <c r="AA13">
        <v>843</v>
      </c>
      <c r="AB13">
        <v>843</v>
      </c>
      <c r="AC13">
        <v>90</v>
      </c>
      <c r="AD13">
        <v>18.18</v>
      </c>
      <c r="AE13">
        <v>0.42</v>
      </c>
      <c r="AF13">
        <v>982</v>
      </c>
      <c r="AG13">
        <v>-4</v>
      </c>
      <c r="AH13">
        <v>41</v>
      </c>
      <c r="AI13">
        <v>35</v>
      </c>
      <c r="AJ13">
        <v>190</v>
      </c>
      <c r="AK13">
        <v>169</v>
      </c>
      <c r="AL13">
        <v>4.4000000000000004</v>
      </c>
      <c r="AM13">
        <v>174</v>
      </c>
      <c r="AN13" t="s">
        <v>155</v>
      </c>
      <c r="AO13">
        <v>2</v>
      </c>
      <c r="AP13" s="28">
        <v>0.89341435185185192</v>
      </c>
      <c r="AQ13">
        <v>47.159211999999997</v>
      </c>
      <c r="AR13">
        <v>-88.489462000000003</v>
      </c>
      <c r="AS13">
        <v>312.39999999999998</v>
      </c>
      <c r="AT13">
        <v>38.799999999999997</v>
      </c>
      <c r="AU13">
        <v>12</v>
      </c>
      <c r="AV13">
        <v>12</v>
      </c>
      <c r="AW13" t="s">
        <v>230</v>
      </c>
      <c r="AX13">
        <v>1.5955999999999999</v>
      </c>
      <c r="AY13">
        <v>1.8912</v>
      </c>
      <c r="AZ13">
        <v>2.5912000000000002</v>
      </c>
      <c r="BA13">
        <v>14.686999999999999</v>
      </c>
      <c r="BB13">
        <v>12.5</v>
      </c>
      <c r="BC13">
        <v>0.85</v>
      </c>
      <c r="BD13">
        <v>17.193000000000001</v>
      </c>
      <c r="BE13">
        <v>2170.7820000000002</v>
      </c>
      <c r="BF13">
        <v>607.96199999999999</v>
      </c>
      <c r="BG13">
        <v>1.0980000000000001</v>
      </c>
      <c r="BH13">
        <v>4.0000000000000001E-3</v>
      </c>
      <c r="BI13">
        <v>1.101</v>
      </c>
      <c r="BJ13">
        <v>0.86599999999999999</v>
      </c>
      <c r="BK13">
        <v>3.0000000000000001E-3</v>
      </c>
      <c r="BL13">
        <v>0.86899999999999999</v>
      </c>
      <c r="BM13">
        <v>9.8422999999999998</v>
      </c>
      <c r="BQ13">
        <v>0</v>
      </c>
      <c r="BR13">
        <v>0.33110400000000001</v>
      </c>
      <c r="BS13">
        <v>-5</v>
      </c>
      <c r="BT13">
        <v>5.3680000000000004E-3</v>
      </c>
      <c r="BU13">
        <v>10.295226</v>
      </c>
      <c r="BW13" s="4">
        <f t="shared" si="10"/>
        <v>2.7199987092</v>
      </c>
      <c r="BX13" t="e">
        <v>#NAME?</v>
      </c>
      <c r="BY13" s="4">
        <f t="shared" si="11"/>
        <v>16544.736159567699</v>
      </c>
      <c r="BZ13" s="4">
        <f t="shared" si="12"/>
        <v>4633.6163120217025</v>
      </c>
      <c r="CA13" s="4">
        <f t="shared" si="13"/>
        <v>6.6002673295547991</v>
      </c>
      <c r="CB13" s="4">
        <f t="shared" si="14"/>
        <v>75.013638727109921</v>
      </c>
    </row>
    <row r="14" spans="1:87" customFormat="1" x14ac:dyDescent="0.25">
      <c r="A14" s="26">
        <v>43530</v>
      </c>
      <c r="B14" s="29">
        <v>0.68494621527777777</v>
      </c>
      <c r="C14">
        <v>10.951000000000001</v>
      </c>
      <c r="D14">
        <v>6.5023999999999997</v>
      </c>
      <c r="E14">
        <v>65023.539898000003</v>
      </c>
      <c r="F14">
        <v>56.5</v>
      </c>
      <c r="G14">
        <v>0.2</v>
      </c>
      <c r="H14">
        <v>1427.7</v>
      </c>
      <c r="J14">
        <v>0</v>
      </c>
      <c r="K14">
        <v>0.8468</v>
      </c>
      <c r="L14">
        <v>9.2738999999999994</v>
      </c>
      <c r="M14">
        <v>5.5064000000000002</v>
      </c>
      <c r="N14">
        <v>47.863999999999997</v>
      </c>
      <c r="O14">
        <v>0.1694</v>
      </c>
      <c r="P14">
        <v>48</v>
      </c>
      <c r="Q14">
        <v>37.7761</v>
      </c>
      <c r="R14">
        <v>0.13370000000000001</v>
      </c>
      <c r="S14">
        <v>37.9</v>
      </c>
      <c r="T14">
        <v>1427.6615999999999</v>
      </c>
      <c r="W14">
        <v>0</v>
      </c>
      <c r="X14">
        <v>0</v>
      </c>
      <c r="Y14">
        <v>11.6</v>
      </c>
      <c r="Z14">
        <v>858</v>
      </c>
      <c r="AA14">
        <v>843</v>
      </c>
      <c r="AB14">
        <v>843</v>
      </c>
      <c r="AC14">
        <v>90</v>
      </c>
      <c r="AD14">
        <v>18.18</v>
      </c>
      <c r="AE14">
        <v>0.42</v>
      </c>
      <c r="AF14">
        <v>982</v>
      </c>
      <c r="AG14">
        <v>-4</v>
      </c>
      <c r="AH14">
        <v>41</v>
      </c>
      <c r="AI14">
        <v>35</v>
      </c>
      <c r="AJ14">
        <v>190</v>
      </c>
      <c r="AK14">
        <v>169</v>
      </c>
      <c r="AL14">
        <v>4.3</v>
      </c>
      <c r="AM14">
        <v>174.4</v>
      </c>
      <c r="AN14" t="s">
        <v>155</v>
      </c>
      <c r="AO14">
        <v>2</v>
      </c>
      <c r="AP14" s="28">
        <v>0.89342592592592596</v>
      </c>
      <c r="AQ14">
        <v>47.159103000000002</v>
      </c>
      <c r="AR14">
        <v>-88.489299000000003</v>
      </c>
      <c r="AS14">
        <v>312.10000000000002</v>
      </c>
      <c r="AT14">
        <v>38.6</v>
      </c>
      <c r="AU14">
        <v>12</v>
      </c>
      <c r="AV14">
        <v>11</v>
      </c>
      <c r="AW14" t="s">
        <v>231</v>
      </c>
      <c r="AX14">
        <v>1.6</v>
      </c>
      <c r="AY14">
        <v>1.9956</v>
      </c>
      <c r="AZ14">
        <v>2.6</v>
      </c>
      <c r="BA14">
        <v>14.686999999999999</v>
      </c>
      <c r="BB14">
        <v>11.94</v>
      </c>
      <c r="BC14">
        <v>0.81</v>
      </c>
      <c r="BD14">
        <v>18.085999999999999</v>
      </c>
      <c r="BE14">
        <v>1961.7370000000001</v>
      </c>
      <c r="BF14">
        <v>741.35699999999997</v>
      </c>
      <c r="BG14">
        <v>1.06</v>
      </c>
      <c r="BH14">
        <v>4.0000000000000001E-3</v>
      </c>
      <c r="BI14">
        <v>1.0640000000000001</v>
      </c>
      <c r="BJ14">
        <v>0.83699999999999997</v>
      </c>
      <c r="BK14">
        <v>3.0000000000000001E-3</v>
      </c>
      <c r="BL14">
        <v>0.84</v>
      </c>
      <c r="BM14">
        <v>9.59</v>
      </c>
      <c r="BQ14">
        <v>0</v>
      </c>
      <c r="BR14">
        <v>0.43113600000000002</v>
      </c>
      <c r="BS14">
        <v>-5</v>
      </c>
      <c r="BT14">
        <v>5.6319999999999999E-3</v>
      </c>
      <c r="BU14">
        <v>11.242618999999999</v>
      </c>
      <c r="BW14" s="4">
        <f t="shared" si="10"/>
        <v>2.9702999397999998</v>
      </c>
      <c r="BX14" t="e">
        <v>#NAME?</v>
      </c>
      <c r="BY14" s="4">
        <f t="shared" si="11"/>
        <v>16327.362153710981</v>
      </c>
      <c r="BZ14" s="4">
        <f t="shared" si="12"/>
        <v>6170.2482158356142</v>
      </c>
      <c r="CA14" s="4">
        <f t="shared" si="13"/>
        <v>6.9662763778508987</v>
      </c>
      <c r="CB14" s="4">
        <f t="shared" si="14"/>
        <v>79.816715010262996</v>
      </c>
    </row>
    <row r="15" spans="1:87" customFormat="1" x14ac:dyDescent="0.25">
      <c r="A15" s="26">
        <v>43530</v>
      </c>
      <c r="B15" s="29">
        <v>0.68495778935185181</v>
      </c>
      <c r="C15">
        <v>10.654</v>
      </c>
      <c r="D15">
        <v>7.1539000000000001</v>
      </c>
      <c r="E15">
        <v>71538.504065000001</v>
      </c>
      <c r="F15">
        <v>56.3</v>
      </c>
      <c r="G15">
        <v>0.2</v>
      </c>
      <c r="H15">
        <v>1426.2</v>
      </c>
      <c r="J15">
        <v>0</v>
      </c>
      <c r="K15">
        <v>0.84299999999999997</v>
      </c>
      <c r="L15">
        <v>8.9814000000000007</v>
      </c>
      <c r="M15">
        <v>6.0308000000000002</v>
      </c>
      <c r="N15">
        <v>47.497500000000002</v>
      </c>
      <c r="O15">
        <v>0.1686</v>
      </c>
      <c r="P15">
        <v>47.7</v>
      </c>
      <c r="Q15">
        <v>37.486899999999999</v>
      </c>
      <c r="R15">
        <v>0.1331</v>
      </c>
      <c r="S15">
        <v>37.6</v>
      </c>
      <c r="T15">
        <v>1426.2379000000001</v>
      </c>
      <c r="W15">
        <v>0</v>
      </c>
      <c r="X15">
        <v>0</v>
      </c>
      <c r="Y15">
        <v>11.7</v>
      </c>
      <c r="Z15">
        <v>858</v>
      </c>
      <c r="AA15">
        <v>843</v>
      </c>
      <c r="AB15">
        <v>844</v>
      </c>
      <c r="AC15">
        <v>90</v>
      </c>
      <c r="AD15">
        <v>18.18</v>
      </c>
      <c r="AE15">
        <v>0.42</v>
      </c>
      <c r="AF15">
        <v>982</v>
      </c>
      <c r="AG15">
        <v>-4</v>
      </c>
      <c r="AH15">
        <v>41</v>
      </c>
      <c r="AI15">
        <v>35</v>
      </c>
      <c r="AJ15">
        <v>190</v>
      </c>
      <c r="AK15">
        <v>169</v>
      </c>
      <c r="AL15">
        <v>4.3</v>
      </c>
      <c r="AM15">
        <v>174.8</v>
      </c>
      <c r="AN15" t="s">
        <v>155</v>
      </c>
      <c r="AO15">
        <v>2</v>
      </c>
      <c r="AP15" s="28">
        <v>0.8934375</v>
      </c>
      <c r="AQ15">
        <v>47.159025999999997</v>
      </c>
      <c r="AR15">
        <v>-88.489123000000006</v>
      </c>
      <c r="AS15">
        <v>312.10000000000002</v>
      </c>
      <c r="AT15">
        <v>36.799999999999997</v>
      </c>
      <c r="AU15">
        <v>12</v>
      </c>
      <c r="AV15">
        <v>11</v>
      </c>
      <c r="AW15" t="s">
        <v>231</v>
      </c>
      <c r="AX15">
        <v>1.6</v>
      </c>
      <c r="AY15">
        <v>2</v>
      </c>
      <c r="AZ15">
        <v>2.6955040000000001</v>
      </c>
      <c r="BA15">
        <v>14.686999999999999</v>
      </c>
      <c r="BB15">
        <v>11.63</v>
      </c>
      <c r="BC15">
        <v>0.79</v>
      </c>
      <c r="BD15">
        <v>18.622</v>
      </c>
      <c r="BE15">
        <v>1870.7239999999999</v>
      </c>
      <c r="BF15">
        <v>799.50300000000004</v>
      </c>
      <c r="BG15">
        <v>1.036</v>
      </c>
      <c r="BH15">
        <v>4.0000000000000001E-3</v>
      </c>
      <c r="BI15">
        <v>1.04</v>
      </c>
      <c r="BJ15">
        <v>0.81799999999999995</v>
      </c>
      <c r="BK15">
        <v>3.0000000000000001E-3</v>
      </c>
      <c r="BL15">
        <v>0.82099999999999995</v>
      </c>
      <c r="BM15">
        <v>9.4335000000000004</v>
      </c>
      <c r="BQ15">
        <v>0</v>
      </c>
      <c r="BR15">
        <v>0.44744</v>
      </c>
      <c r="BS15">
        <v>-5</v>
      </c>
      <c r="BT15">
        <v>5.3680000000000004E-3</v>
      </c>
      <c r="BU15">
        <v>11.604685</v>
      </c>
      <c r="BW15" s="4">
        <f t="shared" si="10"/>
        <v>3.0659577769999999</v>
      </c>
      <c r="BX15" t="e">
        <v>#NAME?</v>
      </c>
      <c r="BY15" s="4">
        <f t="shared" si="11"/>
        <v>16071.293177858181</v>
      </c>
      <c r="BZ15" s="4">
        <f t="shared" si="12"/>
        <v>6868.4889430921658</v>
      </c>
      <c r="CA15" s="4">
        <f t="shared" si="13"/>
        <v>7.0273957138989989</v>
      </c>
      <c r="CB15" s="4">
        <f t="shared" si="14"/>
        <v>81.042710839934244</v>
      </c>
    </row>
    <row r="16" spans="1:87" customFormat="1" x14ac:dyDescent="0.25">
      <c r="A16" s="26">
        <v>43530</v>
      </c>
      <c r="B16" s="29">
        <v>0.68496936342592596</v>
      </c>
      <c r="C16">
        <v>10.628</v>
      </c>
      <c r="D16">
        <v>7.3238000000000003</v>
      </c>
      <c r="E16">
        <v>73237.582236999995</v>
      </c>
      <c r="F16">
        <v>53.5</v>
      </c>
      <c r="G16">
        <v>0.2</v>
      </c>
      <c r="H16">
        <v>1425.2</v>
      </c>
      <c r="J16">
        <v>0</v>
      </c>
      <c r="K16">
        <v>0.84160000000000001</v>
      </c>
      <c r="L16">
        <v>8.9451999999999998</v>
      </c>
      <c r="M16">
        <v>6.1638999999999999</v>
      </c>
      <c r="N16">
        <v>45.065399999999997</v>
      </c>
      <c r="O16">
        <v>0.16830000000000001</v>
      </c>
      <c r="P16">
        <v>45.2</v>
      </c>
      <c r="Q16">
        <v>35.567399999999999</v>
      </c>
      <c r="R16">
        <v>0.1328</v>
      </c>
      <c r="S16">
        <v>35.700000000000003</v>
      </c>
      <c r="T16">
        <v>1425.2221999999999</v>
      </c>
      <c r="W16">
        <v>0</v>
      </c>
      <c r="X16">
        <v>0</v>
      </c>
      <c r="Y16">
        <v>11.7</v>
      </c>
      <c r="Z16">
        <v>859</v>
      </c>
      <c r="AA16">
        <v>843</v>
      </c>
      <c r="AB16">
        <v>844</v>
      </c>
      <c r="AC16">
        <v>90</v>
      </c>
      <c r="AD16">
        <v>18.18</v>
      </c>
      <c r="AE16">
        <v>0.42</v>
      </c>
      <c r="AF16">
        <v>982</v>
      </c>
      <c r="AG16">
        <v>-4</v>
      </c>
      <c r="AH16">
        <v>41</v>
      </c>
      <c r="AI16">
        <v>35</v>
      </c>
      <c r="AJ16">
        <v>190</v>
      </c>
      <c r="AK16">
        <v>169</v>
      </c>
      <c r="AL16">
        <v>4.4000000000000004</v>
      </c>
      <c r="AM16">
        <v>174.9</v>
      </c>
      <c r="AN16" t="s">
        <v>155</v>
      </c>
      <c r="AO16">
        <v>2</v>
      </c>
      <c r="AP16" s="28">
        <v>0.89344907407407403</v>
      </c>
      <c r="AQ16">
        <v>47.15898</v>
      </c>
      <c r="AR16">
        <v>-88.488906999999998</v>
      </c>
      <c r="AS16">
        <v>312</v>
      </c>
      <c r="AT16">
        <v>36.9</v>
      </c>
      <c r="AU16">
        <v>12</v>
      </c>
      <c r="AV16">
        <v>11</v>
      </c>
      <c r="AW16" t="s">
        <v>231</v>
      </c>
      <c r="AX16">
        <v>1.9823820000000001</v>
      </c>
      <c r="AY16">
        <v>2.4779779999999998</v>
      </c>
      <c r="AZ16">
        <v>3.273574</v>
      </c>
      <c r="BA16">
        <v>14.686999999999999</v>
      </c>
      <c r="BB16">
        <v>11.53</v>
      </c>
      <c r="BC16">
        <v>0.78</v>
      </c>
      <c r="BD16">
        <v>18.817</v>
      </c>
      <c r="BE16">
        <v>1851.329</v>
      </c>
      <c r="BF16">
        <v>811.94500000000005</v>
      </c>
      <c r="BG16">
        <v>0.97699999999999998</v>
      </c>
      <c r="BH16">
        <v>4.0000000000000001E-3</v>
      </c>
      <c r="BI16">
        <v>0.98</v>
      </c>
      <c r="BJ16">
        <v>0.77100000000000002</v>
      </c>
      <c r="BK16">
        <v>3.0000000000000001E-3</v>
      </c>
      <c r="BL16">
        <v>0.77400000000000002</v>
      </c>
      <c r="BM16">
        <v>9.3667999999999996</v>
      </c>
      <c r="BQ16">
        <v>0</v>
      </c>
      <c r="BR16">
        <v>0.40354400000000001</v>
      </c>
      <c r="BS16">
        <v>-5</v>
      </c>
      <c r="BT16">
        <v>6.0000000000000001E-3</v>
      </c>
      <c r="BU16">
        <v>12.384729999999999</v>
      </c>
      <c r="BW16" s="4">
        <f t="shared" si="10"/>
        <v>3.2720456659999999</v>
      </c>
      <c r="BX16" t="e">
        <v>#NAME?</v>
      </c>
      <c r="BY16" s="4">
        <f t="shared" si="11"/>
        <v>16973.753719507647</v>
      </c>
      <c r="BZ16" s="4">
        <f t="shared" si="12"/>
        <v>7444.2492197689544</v>
      </c>
      <c r="CA16" s="4">
        <f t="shared" si="13"/>
        <v>7.0688484422489992</v>
      </c>
      <c r="CB16" s="4">
        <f t="shared" si="14"/>
        <v>85.87871542004919</v>
      </c>
    </row>
    <row r="17" spans="1:80" customFormat="1" x14ac:dyDescent="0.25">
      <c r="A17" s="26">
        <v>43530</v>
      </c>
      <c r="B17" s="29">
        <v>0.68498093750000011</v>
      </c>
      <c r="C17">
        <v>10.593999999999999</v>
      </c>
      <c r="D17">
        <v>7.3356000000000003</v>
      </c>
      <c r="E17">
        <v>73356.078267999997</v>
      </c>
      <c r="F17">
        <v>49.4</v>
      </c>
      <c r="G17">
        <v>0.3</v>
      </c>
      <c r="H17">
        <v>1431.5</v>
      </c>
      <c r="J17">
        <v>0</v>
      </c>
      <c r="K17">
        <v>0.84179999999999999</v>
      </c>
      <c r="L17">
        <v>8.9174000000000007</v>
      </c>
      <c r="M17">
        <v>6.1748000000000003</v>
      </c>
      <c r="N17">
        <v>41.546799999999998</v>
      </c>
      <c r="O17">
        <v>0.2525</v>
      </c>
      <c r="P17">
        <v>41.8</v>
      </c>
      <c r="Q17">
        <v>32.790399999999998</v>
      </c>
      <c r="R17">
        <v>0.1993</v>
      </c>
      <c r="S17">
        <v>33</v>
      </c>
      <c r="T17">
        <v>1431.4676999999999</v>
      </c>
      <c r="W17">
        <v>0</v>
      </c>
      <c r="X17">
        <v>0</v>
      </c>
      <c r="Y17">
        <v>11.7</v>
      </c>
      <c r="Z17">
        <v>859</v>
      </c>
      <c r="AA17">
        <v>843</v>
      </c>
      <c r="AB17">
        <v>844</v>
      </c>
      <c r="AC17">
        <v>90</v>
      </c>
      <c r="AD17">
        <v>18.18</v>
      </c>
      <c r="AE17">
        <v>0.42</v>
      </c>
      <c r="AF17">
        <v>982</v>
      </c>
      <c r="AG17">
        <v>-4</v>
      </c>
      <c r="AH17">
        <v>41</v>
      </c>
      <c r="AI17">
        <v>35</v>
      </c>
      <c r="AJ17">
        <v>190</v>
      </c>
      <c r="AK17">
        <v>169</v>
      </c>
      <c r="AL17">
        <v>4.3</v>
      </c>
      <c r="AM17">
        <v>174.5</v>
      </c>
      <c r="AN17" t="s">
        <v>155</v>
      </c>
      <c r="AO17">
        <v>2</v>
      </c>
      <c r="AP17" s="28">
        <v>0.89346064814814818</v>
      </c>
      <c r="AQ17">
        <v>47.158929000000001</v>
      </c>
      <c r="AR17">
        <v>-88.488692</v>
      </c>
      <c r="AS17">
        <v>311.89999999999998</v>
      </c>
      <c r="AT17">
        <v>38.200000000000003</v>
      </c>
      <c r="AU17">
        <v>12</v>
      </c>
      <c r="AV17">
        <v>11</v>
      </c>
      <c r="AW17" t="s">
        <v>231</v>
      </c>
      <c r="AX17">
        <v>2</v>
      </c>
      <c r="AY17">
        <v>1.3528</v>
      </c>
      <c r="AZ17">
        <v>2.4396</v>
      </c>
      <c r="BA17">
        <v>14.686999999999999</v>
      </c>
      <c r="BB17">
        <v>11.54</v>
      </c>
      <c r="BC17">
        <v>0.79</v>
      </c>
      <c r="BD17">
        <v>18.798999999999999</v>
      </c>
      <c r="BE17">
        <v>1847.547</v>
      </c>
      <c r="BF17">
        <v>814.255</v>
      </c>
      <c r="BG17">
        <v>0.90100000000000002</v>
      </c>
      <c r="BH17">
        <v>5.0000000000000001E-3</v>
      </c>
      <c r="BI17">
        <v>0.90700000000000003</v>
      </c>
      <c r="BJ17">
        <v>0.71099999999999997</v>
      </c>
      <c r="BK17">
        <v>4.0000000000000001E-3</v>
      </c>
      <c r="BL17">
        <v>0.71599999999999997</v>
      </c>
      <c r="BM17">
        <v>9.4178999999999995</v>
      </c>
      <c r="BQ17">
        <v>0</v>
      </c>
      <c r="BR17">
        <v>0.386936</v>
      </c>
      <c r="BS17">
        <v>-5</v>
      </c>
      <c r="BT17">
        <v>5.6319999999999999E-3</v>
      </c>
      <c r="BU17">
        <v>12.130189</v>
      </c>
      <c r="BW17" s="4">
        <f t="shared" si="10"/>
        <v>3.2047959337999998</v>
      </c>
      <c r="BX17" t="e">
        <v>#NAME?</v>
      </c>
      <c r="BY17" s="4">
        <f t="shared" si="11"/>
        <v>16590.933107612334</v>
      </c>
      <c r="BZ17" s="4">
        <f t="shared" si="12"/>
        <v>7311.9927328175581</v>
      </c>
      <c r="CA17" s="4">
        <f t="shared" si="13"/>
        <v>6.384765009773699</v>
      </c>
      <c r="CB17" s="4">
        <f t="shared" si="14"/>
        <v>84.572543439588912</v>
      </c>
    </row>
    <row r="18" spans="1:80" customFormat="1" x14ac:dyDescent="0.25">
      <c r="A18" s="26">
        <v>43530</v>
      </c>
      <c r="B18" s="29">
        <v>0.68499251157407404</v>
      </c>
      <c r="C18">
        <v>10.59</v>
      </c>
      <c r="D18">
        <v>7.3803999999999998</v>
      </c>
      <c r="E18">
        <v>73804.345186000006</v>
      </c>
      <c r="F18">
        <v>45.3</v>
      </c>
      <c r="G18">
        <v>0.3</v>
      </c>
      <c r="H18">
        <v>1429.7</v>
      </c>
      <c r="J18">
        <v>0</v>
      </c>
      <c r="K18">
        <v>0.84140000000000004</v>
      </c>
      <c r="L18">
        <v>8.9101999999999997</v>
      </c>
      <c r="M18">
        <v>6.2096999999999998</v>
      </c>
      <c r="N18">
        <v>38.101199999999999</v>
      </c>
      <c r="O18">
        <v>0.25240000000000001</v>
      </c>
      <c r="P18">
        <v>38.4</v>
      </c>
      <c r="Q18">
        <v>30.071000000000002</v>
      </c>
      <c r="R18">
        <v>0.19919999999999999</v>
      </c>
      <c r="S18">
        <v>30.3</v>
      </c>
      <c r="T18">
        <v>1429.7382</v>
      </c>
      <c r="W18">
        <v>0</v>
      </c>
      <c r="X18">
        <v>0</v>
      </c>
      <c r="Y18">
        <v>11.7</v>
      </c>
      <c r="Z18">
        <v>858</v>
      </c>
      <c r="AA18">
        <v>843</v>
      </c>
      <c r="AB18">
        <v>845</v>
      </c>
      <c r="AC18">
        <v>90</v>
      </c>
      <c r="AD18">
        <v>18.18</v>
      </c>
      <c r="AE18">
        <v>0.42</v>
      </c>
      <c r="AF18">
        <v>982</v>
      </c>
      <c r="AG18">
        <v>-4</v>
      </c>
      <c r="AH18">
        <v>41</v>
      </c>
      <c r="AI18">
        <v>35</v>
      </c>
      <c r="AJ18">
        <v>190</v>
      </c>
      <c r="AK18">
        <v>169</v>
      </c>
      <c r="AL18">
        <v>4.4000000000000004</v>
      </c>
      <c r="AM18">
        <v>174.2</v>
      </c>
      <c r="AN18" t="s">
        <v>155</v>
      </c>
      <c r="AO18">
        <v>2</v>
      </c>
      <c r="AP18" s="28">
        <v>0.89347222222222233</v>
      </c>
      <c r="AQ18">
        <v>47.158901</v>
      </c>
      <c r="AR18">
        <v>-88.488462999999996</v>
      </c>
      <c r="AS18">
        <v>311.7</v>
      </c>
      <c r="AT18">
        <v>39.4</v>
      </c>
      <c r="AU18">
        <v>12</v>
      </c>
      <c r="AV18">
        <v>11</v>
      </c>
      <c r="AW18" t="s">
        <v>231</v>
      </c>
      <c r="AX18">
        <v>1.2352000000000001</v>
      </c>
      <c r="AY18">
        <v>1.2043999999999999</v>
      </c>
      <c r="AZ18">
        <v>1.7307999999999999</v>
      </c>
      <c r="BA18">
        <v>14.686999999999999</v>
      </c>
      <c r="BB18">
        <v>11.51</v>
      </c>
      <c r="BC18">
        <v>0.78</v>
      </c>
      <c r="BD18">
        <v>18.853000000000002</v>
      </c>
      <c r="BE18">
        <v>1842.7170000000001</v>
      </c>
      <c r="BF18">
        <v>817.37599999999998</v>
      </c>
      <c r="BG18">
        <v>0.82499999999999996</v>
      </c>
      <c r="BH18">
        <v>5.0000000000000001E-3</v>
      </c>
      <c r="BI18">
        <v>0.83099999999999996</v>
      </c>
      <c r="BJ18">
        <v>0.65100000000000002</v>
      </c>
      <c r="BK18">
        <v>4.0000000000000001E-3</v>
      </c>
      <c r="BL18">
        <v>0.65600000000000003</v>
      </c>
      <c r="BM18">
        <v>9.3895</v>
      </c>
      <c r="BQ18">
        <v>0</v>
      </c>
      <c r="BR18">
        <v>0.38302399999999998</v>
      </c>
      <c r="BS18">
        <v>-5</v>
      </c>
      <c r="BT18">
        <v>5.3680000000000004E-3</v>
      </c>
      <c r="BU18">
        <v>11.996074999999999</v>
      </c>
      <c r="BW18" s="4">
        <f t="shared" si="10"/>
        <v>3.1693630149999996</v>
      </c>
      <c r="BX18" t="e">
        <v>#NAME?</v>
      </c>
      <c r="BY18" s="4">
        <f t="shared" si="11"/>
        <v>16364.60639987423</v>
      </c>
      <c r="BZ18" s="4">
        <f t="shared" si="12"/>
        <v>7258.8664025477592</v>
      </c>
      <c r="CA18" s="4">
        <f t="shared" si="13"/>
        <v>5.7813320039475</v>
      </c>
      <c r="CB18" s="4">
        <f t="shared" si="14"/>
        <v>83.385279341113744</v>
      </c>
    </row>
    <row r="19" spans="1:80" customFormat="1" x14ac:dyDescent="0.25">
      <c r="A19" s="26">
        <v>43530</v>
      </c>
      <c r="B19" s="29">
        <v>0.68500408564814819</v>
      </c>
      <c r="C19">
        <v>10.484</v>
      </c>
      <c r="D19">
        <v>7.4584999999999999</v>
      </c>
      <c r="E19">
        <v>74584.917606000003</v>
      </c>
      <c r="F19">
        <v>41.9</v>
      </c>
      <c r="G19">
        <v>0.3</v>
      </c>
      <c r="H19">
        <v>1437.9</v>
      </c>
      <c r="J19">
        <v>0</v>
      </c>
      <c r="K19">
        <v>0.84140000000000004</v>
      </c>
      <c r="L19">
        <v>8.8209999999999997</v>
      </c>
      <c r="M19">
        <v>6.2755999999999998</v>
      </c>
      <c r="N19">
        <v>35.253799999999998</v>
      </c>
      <c r="O19">
        <v>0.25240000000000001</v>
      </c>
      <c r="P19">
        <v>35.5</v>
      </c>
      <c r="Q19">
        <v>27.823699999999999</v>
      </c>
      <c r="R19">
        <v>0.19919999999999999</v>
      </c>
      <c r="S19">
        <v>28</v>
      </c>
      <c r="T19">
        <v>1437.9445000000001</v>
      </c>
      <c r="W19">
        <v>0</v>
      </c>
      <c r="X19">
        <v>0</v>
      </c>
      <c r="Y19">
        <v>11.7</v>
      </c>
      <c r="Z19">
        <v>859</v>
      </c>
      <c r="AA19">
        <v>844</v>
      </c>
      <c r="AB19">
        <v>845</v>
      </c>
      <c r="AC19">
        <v>90</v>
      </c>
      <c r="AD19">
        <v>18.18</v>
      </c>
      <c r="AE19">
        <v>0.42</v>
      </c>
      <c r="AF19">
        <v>982</v>
      </c>
      <c r="AG19">
        <v>-4</v>
      </c>
      <c r="AH19">
        <v>41</v>
      </c>
      <c r="AI19">
        <v>35</v>
      </c>
      <c r="AJ19">
        <v>190</v>
      </c>
      <c r="AK19">
        <v>169</v>
      </c>
      <c r="AL19">
        <v>4.3</v>
      </c>
      <c r="AM19">
        <v>174.2</v>
      </c>
      <c r="AN19" t="s">
        <v>155</v>
      </c>
      <c r="AO19">
        <v>2</v>
      </c>
      <c r="AP19" s="28">
        <v>0.89348379629629626</v>
      </c>
      <c r="AQ19">
        <v>47.158911000000003</v>
      </c>
      <c r="AR19">
        <v>-88.488213000000002</v>
      </c>
      <c r="AS19">
        <v>311.60000000000002</v>
      </c>
      <c r="AT19">
        <v>40.6</v>
      </c>
      <c r="AU19">
        <v>12</v>
      </c>
      <c r="AV19">
        <v>11</v>
      </c>
      <c r="AW19" t="s">
        <v>231</v>
      </c>
      <c r="AX19">
        <v>1.2</v>
      </c>
      <c r="AY19">
        <v>1.3912</v>
      </c>
      <c r="AZ19">
        <v>1.8912</v>
      </c>
      <c r="BA19">
        <v>14.686999999999999</v>
      </c>
      <c r="BB19">
        <v>11.51</v>
      </c>
      <c r="BC19">
        <v>0.78</v>
      </c>
      <c r="BD19">
        <v>18.849</v>
      </c>
      <c r="BE19">
        <v>1826.971</v>
      </c>
      <c r="BF19">
        <v>827.26800000000003</v>
      </c>
      <c r="BG19">
        <v>0.76500000000000001</v>
      </c>
      <c r="BH19">
        <v>5.0000000000000001E-3</v>
      </c>
      <c r="BI19">
        <v>0.77</v>
      </c>
      <c r="BJ19">
        <v>0.60299999999999998</v>
      </c>
      <c r="BK19">
        <v>4.0000000000000001E-3</v>
      </c>
      <c r="BL19">
        <v>0.60799999999999998</v>
      </c>
      <c r="BM19">
        <v>9.4573</v>
      </c>
      <c r="BQ19">
        <v>0</v>
      </c>
      <c r="BR19">
        <v>0.392264</v>
      </c>
      <c r="BS19">
        <v>-5</v>
      </c>
      <c r="BT19">
        <v>5.6319999999999999E-3</v>
      </c>
      <c r="BU19">
        <v>12.378081999999999</v>
      </c>
      <c r="BW19" s="4">
        <f t="shared" si="10"/>
        <v>3.2702892643999997</v>
      </c>
      <c r="BX19" t="e">
        <v>#NAME?</v>
      </c>
      <c r="BY19" s="4">
        <f t="shared" si="11"/>
        <v>16741.437987775163</v>
      </c>
      <c r="BZ19" s="4">
        <f t="shared" si="12"/>
        <v>7580.6654409242328</v>
      </c>
      <c r="CA19" s="4">
        <f t="shared" si="13"/>
        <v>5.5255869450737993</v>
      </c>
      <c r="CB19" s="4">
        <f t="shared" si="14"/>
        <v>86.661912795433565</v>
      </c>
    </row>
    <row r="20" spans="1:80" customFormat="1" x14ac:dyDescent="0.25">
      <c r="A20" s="26">
        <v>43530</v>
      </c>
      <c r="B20" s="29">
        <v>0.68501565972222223</v>
      </c>
      <c r="C20">
        <v>10.4</v>
      </c>
      <c r="D20">
        <v>7.5364000000000004</v>
      </c>
      <c r="E20">
        <v>75364.477612000002</v>
      </c>
      <c r="F20">
        <v>39.5</v>
      </c>
      <c r="G20">
        <v>0.3</v>
      </c>
      <c r="H20">
        <v>1449.4</v>
      </c>
      <c r="J20">
        <v>0</v>
      </c>
      <c r="K20">
        <v>0.84130000000000005</v>
      </c>
      <c r="L20">
        <v>8.7494999999999994</v>
      </c>
      <c r="M20">
        <v>6.3403999999999998</v>
      </c>
      <c r="N20">
        <v>33.262900000000002</v>
      </c>
      <c r="O20">
        <v>0.25240000000000001</v>
      </c>
      <c r="P20">
        <v>33.5</v>
      </c>
      <c r="Q20">
        <v>26.252400000000002</v>
      </c>
      <c r="R20">
        <v>0.19919999999999999</v>
      </c>
      <c r="S20">
        <v>26.5</v>
      </c>
      <c r="T20">
        <v>1449.4078999999999</v>
      </c>
      <c r="W20">
        <v>0</v>
      </c>
      <c r="X20">
        <v>0</v>
      </c>
      <c r="Y20">
        <v>11.7</v>
      </c>
      <c r="Z20">
        <v>858</v>
      </c>
      <c r="AA20">
        <v>844</v>
      </c>
      <c r="AB20">
        <v>845</v>
      </c>
      <c r="AC20">
        <v>90</v>
      </c>
      <c r="AD20">
        <v>18.18</v>
      </c>
      <c r="AE20">
        <v>0.42</v>
      </c>
      <c r="AF20">
        <v>982</v>
      </c>
      <c r="AG20">
        <v>-4</v>
      </c>
      <c r="AH20">
        <v>41</v>
      </c>
      <c r="AI20">
        <v>35</v>
      </c>
      <c r="AJ20">
        <v>190</v>
      </c>
      <c r="AK20">
        <v>169</v>
      </c>
      <c r="AL20">
        <v>4.4000000000000004</v>
      </c>
      <c r="AM20">
        <v>174.6</v>
      </c>
      <c r="AN20" t="s">
        <v>155</v>
      </c>
      <c r="AO20">
        <v>2</v>
      </c>
      <c r="AP20" s="28">
        <v>0.89349537037037041</v>
      </c>
      <c r="AQ20">
        <v>47.158917000000002</v>
      </c>
      <c r="AR20">
        <v>-88.487959000000004</v>
      </c>
      <c r="AS20">
        <v>311.2</v>
      </c>
      <c r="AT20">
        <v>41.8</v>
      </c>
      <c r="AU20">
        <v>12</v>
      </c>
      <c r="AV20">
        <v>11</v>
      </c>
      <c r="AW20" t="s">
        <v>231</v>
      </c>
      <c r="AX20">
        <v>1.2956000000000001</v>
      </c>
      <c r="AY20">
        <v>1.4956</v>
      </c>
      <c r="AZ20">
        <v>1.9956</v>
      </c>
      <c r="BA20">
        <v>14.686999999999999</v>
      </c>
      <c r="BB20">
        <v>11.5</v>
      </c>
      <c r="BC20">
        <v>0.78</v>
      </c>
      <c r="BD20">
        <v>18.863</v>
      </c>
      <c r="BE20">
        <v>1812.8230000000001</v>
      </c>
      <c r="BF20">
        <v>836.11500000000001</v>
      </c>
      <c r="BG20">
        <v>0.72199999999999998</v>
      </c>
      <c r="BH20">
        <v>5.0000000000000001E-3</v>
      </c>
      <c r="BI20">
        <v>0.72699999999999998</v>
      </c>
      <c r="BJ20">
        <v>0.56999999999999995</v>
      </c>
      <c r="BK20">
        <v>4.0000000000000001E-3</v>
      </c>
      <c r="BL20">
        <v>0.57399999999999995</v>
      </c>
      <c r="BM20">
        <v>9.5361999999999991</v>
      </c>
      <c r="BQ20">
        <v>0</v>
      </c>
      <c r="BR20">
        <v>0.52293900000000004</v>
      </c>
      <c r="BS20">
        <v>-5</v>
      </c>
      <c r="BT20">
        <v>5.0000000000000001E-3</v>
      </c>
      <c r="BU20">
        <v>12.528893999999999</v>
      </c>
      <c r="BW20" s="4">
        <f t="shared" si="10"/>
        <v>3.3101337947999996</v>
      </c>
      <c r="BX20" t="e">
        <v>#NAME?</v>
      </c>
      <c r="BY20" s="4">
        <f t="shared" si="11"/>
        <v>16814.187533906206</v>
      </c>
      <c r="BZ20" s="4">
        <f t="shared" si="12"/>
        <v>7755.0838719014428</v>
      </c>
      <c r="CA20" s="4">
        <f t="shared" si="13"/>
        <v>5.2868299300739992</v>
      </c>
      <c r="CB20" s="4">
        <f t="shared" si="14"/>
        <v>88.449592244160826</v>
      </c>
    </row>
    <row r="21" spans="1:80" customFormat="1" x14ac:dyDescent="0.25">
      <c r="A21" s="26">
        <v>43530</v>
      </c>
      <c r="B21" s="29">
        <v>0.68502723379629626</v>
      </c>
      <c r="C21">
        <v>10.398</v>
      </c>
      <c r="D21">
        <v>7.5609999999999999</v>
      </c>
      <c r="E21">
        <v>75610</v>
      </c>
      <c r="F21">
        <v>37.5</v>
      </c>
      <c r="G21">
        <v>0.3</v>
      </c>
      <c r="H21">
        <v>1455.8</v>
      </c>
      <c r="J21">
        <v>0</v>
      </c>
      <c r="K21">
        <v>0.84109999999999996</v>
      </c>
      <c r="L21">
        <v>8.7457999999999991</v>
      </c>
      <c r="M21">
        <v>6.3596000000000004</v>
      </c>
      <c r="N21">
        <v>31.510300000000001</v>
      </c>
      <c r="O21">
        <v>0.25230000000000002</v>
      </c>
      <c r="P21">
        <v>31.8</v>
      </c>
      <c r="Q21">
        <v>24.869199999999999</v>
      </c>
      <c r="R21">
        <v>0.19919999999999999</v>
      </c>
      <c r="S21">
        <v>25.1</v>
      </c>
      <c r="T21">
        <v>1455.8308999999999</v>
      </c>
      <c r="W21">
        <v>0</v>
      </c>
      <c r="X21">
        <v>0</v>
      </c>
      <c r="Y21">
        <v>11.7</v>
      </c>
      <c r="Z21">
        <v>859</v>
      </c>
      <c r="AA21">
        <v>843</v>
      </c>
      <c r="AB21">
        <v>845</v>
      </c>
      <c r="AC21">
        <v>90</v>
      </c>
      <c r="AD21">
        <v>18.18</v>
      </c>
      <c r="AE21">
        <v>0.42</v>
      </c>
      <c r="AF21">
        <v>982</v>
      </c>
      <c r="AG21">
        <v>-4</v>
      </c>
      <c r="AH21">
        <v>41</v>
      </c>
      <c r="AI21">
        <v>35</v>
      </c>
      <c r="AJ21">
        <v>190</v>
      </c>
      <c r="AK21">
        <v>169</v>
      </c>
      <c r="AL21">
        <v>4.5</v>
      </c>
      <c r="AM21">
        <v>174.9</v>
      </c>
      <c r="AN21" t="s">
        <v>155</v>
      </c>
      <c r="AO21">
        <v>2</v>
      </c>
      <c r="AP21" s="28">
        <v>0.89350694444444445</v>
      </c>
      <c r="AQ21">
        <v>47.158918</v>
      </c>
      <c r="AR21">
        <v>-88.487702999999996</v>
      </c>
      <c r="AS21">
        <v>311.3</v>
      </c>
      <c r="AT21">
        <v>42.5</v>
      </c>
      <c r="AU21">
        <v>12</v>
      </c>
      <c r="AV21">
        <v>11</v>
      </c>
      <c r="AW21" t="s">
        <v>231</v>
      </c>
      <c r="AX21">
        <v>1.3</v>
      </c>
      <c r="AY21">
        <v>1.5955999999999999</v>
      </c>
      <c r="AZ21">
        <v>2.0956000000000001</v>
      </c>
      <c r="BA21">
        <v>14.686999999999999</v>
      </c>
      <c r="BB21">
        <v>11.48</v>
      </c>
      <c r="BC21">
        <v>0.78</v>
      </c>
      <c r="BD21">
        <v>18.89</v>
      </c>
      <c r="BE21">
        <v>1810.1310000000001</v>
      </c>
      <c r="BF21">
        <v>837.75800000000004</v>
      </c>
      <c r="BG21">
        <v>0.68300000000000005</v>
      </c>
      <c r="BH21">
        <v>5.0000000000000001E-3</v>
      </c>
      <c r="BI21">
        <v>0.68799999999999994</v>
      </c>
      <c r="BJ21">
        <v>0.53900000000000003</v>
      </c>
      <c r="BK21">
        <v>4.0000000000000001E-3</v>
      </c>
      <c r="BL21">
        <v>0.54300000000000004</v>
      </c>
      <c r="BM21">
        <v>9.5683000000000007</v>
      </c>
      <c r="BQ21">
        <v>0</v>
      </c>
      <c r="BR21">
        <v>0.58057000000000003</v>
      </c>
      <c r="BS21">
        <v>-5</v>
      </c>
      <c r="BT21">
        <v>5.0000000000000001E-3</v>
      </c>
      <c r="BU21">
        <v>12.542431000000001</v>
      </c>
      <c r="BW21" s="4">
        <f t="shared" si="10"/>
        <v>3.3137102702000001</v>
      </c>
      <c r="BX21" t="e">
        <v>#NAME?</v>
      </c>
      <c r="BY21" s="4">
        <f t="shared" si="11"/>
        <v>16807.358977611679</v>
      </c>
      <c r="BZ21" s="4">
        <f t="shared" si="12"/>
        <v>7778.7184697494304</v>
      </c>
      <c r="CA21" s="4">
        <f t="shared" si="13"/>
        <v>5.0047021397527001</v>
      </c>
      <c r="CB21" s="4">
        <f t="shared" si="14"/>
        <v>88.8432124003632</v>
      </c>
    </row>
    <row r="22" spans="1:80" customFormat="1" x14ac:dyDescent="0.25">
      <c r="A22" s="26">
        <v>43530</v>
      </c>
      <c r="B22" s="29">
        <v>0.6850388078703703</v>
      </c>
      <c r="C22">
        <v>10.39</v>
      </c>
      <c r="D22">
        <v>7.5625</v>
      </c>
      <c r="E22">
        <v>75625.341564000002</v>
      </c>
      <c r="F22">
        <v>35.700000000000003</v>
      </c>
      <c r="G22">
        <v>0.3</v>
      </c>
      <c r="H22">
        <v>1463.6</v>
      </c>
      <c r="J22">
        <v>0</v>
      </c>
      <c r="K22">
        <v>0.84109999999999996</v>
      </c>
      <c r="L22">
        <v>8.7395999999999994</v>
      </c>
      <c r="M22">
        <v>6.3609999999999998</v>
      </c>
      <c r="N22">
        <v>29.989000000000001</v>
      </c>
      <c r="O22">
        <v>0.2339</v>
      </c>
      <c r="P22">
        <v>30.2</v>
      </c>
      <c r="Q22">
        <v>23.668500000000002</v>
      </c>
      <c r="R22">
        <v>0.18459999999999999</v>
      </c>
      <c r="S22">
        <v>23.9</v>
      </c>
      <c r="T22">
        <v>1463.6486</v>
      </c>
      <c r="W22">
        <v>0</v>
      </c>
      <c r="X22">
        <v>0</v>
      </c>
      <c r="Y22">
        <v>11.7</v>
      </c>
      <c r="Z22">
        <v>859</v>
      </c>
      <c r="AA22">
        <v>843</v>
      </c>
      <c r="AB22">
        <v>845</v>
      </c>
      <c r="AC22">
        <v>90</v>
      </c>
      <c r="AD22">
        <v>18.18</v>
      </c>
      <c r="AE22">
        <v>0.42</v>
      </c>
      <c r="AF22">
        <v>982</v>
      </c>
      <c r="AG22">
        <v>-4</v>
      </c>
      <c r="AH22">
        <v>41</v>
      </c>
      <c r="AI22">
        <v>35</v>
      </c>
      <c r="AJ22">
        <v>190</v>
      </c>
      <c r="AK22">
        <v>169</v>
      </c>
      <c r="AL22">
        <v>4.4000000000000004</v>
      </c>
      <c r="AM22">
        <v>174.7</v>
      </c>
      <c r="AN22" t="s">
        <v>155</v>
      </c>
      <c r="AO22">
        <v>2</v>
      </c>
      <c r="AP22" s="28">
        <v>0.89351851851851849</v>
      </c>
      <c r="AQ22">
        <v>47.158926999999998</v>
      </c>
      <c r="AR22">
        <v>-88.487446000000006</v>
      </c>
      <c r="AS22">
        <v>311.2</v>
      </c>
      <c r="AT22">
        <v>42.8</v>
      </c>
      <c r="AU22">
        <v>12</v>
      </c>
      <c r="AV22">
        <v>12</v>
      </c>
      <c r="AW22" t="s">
        <v>230</v>
      </c>
      <c r="AX22">
        <v>1.3956</v>
      </c>
      <c r="AY22">
        <v>1.6956</v>
      </c>
      <c r="AZ22">
        <v>2.1956000000000002</v>
      </c>
      <c r="BA22">
        <v>14.686999999999999</v>
      </c>
      <c r="BB22">
        <v>11.49</v>
      </c>
      <c r="BC22">
        <v>0.78</v>
      </c>
      <c r="BD22">
        <v>18.888999999999999</v>
      </c>
      <c r="BE22">
        <v>1809.3230000000001</v>
      </c>
      <c r="BF22">
        <v>838.16600000000005</v>
      </c>
      <c r="BG22">
        <v>0.65</v>
      </c>
      <c r="BH22">
        <v>5.0000000000000001E-3</v>
      </c>
      <c r="BI22">
        <v>0.65500000000000003</v>
      </c>
      <c r="BJ22">
        <v>0.51300000000000001</v>
      </c>
      <c r="BK22">
        <v>4.0000000000000001E-3</v>
      </c>
      <c r="BL22">
        <v>0.51700000000000002</v>
      </c>
      <c r="BM22">
        <v>9.6221999999999994</v>
      </c>
      <c r="BQ22">
        <v>0</v>
      </c>
      <c r="BR22">
        <v>0.51858400000000004</v>
      </c>
      <c r="BS22">
        <v>-5</v>
      </c>
      <c r="BT22">
        <v>5.0000000000000001E-3</v>
      </c>
      <c r="BU22">
        <v>12.499487999999999</v>
      </c>
      <c r="BW22" s="4">
        <f t="shared" si="10"/>
        <v>3.3023647295999998</v>
      </c>
      <c r="BX22" t="e">
        <v>#NAME?</v>
      </c>
      <c r="BY22" s="4">
        <f t="shared" si="11"/>
        <v>16742.336917039745</v>
      </c>
      <c r="BZ22" s="4">
        <f t="shared" si="12"/>
        <v>7755.8609294236221</v>
      </c>
      <c r="CA22" s="4">
        <f t="shared" si="13"/>
        <v>4.7469793057632002</v>
      </c>
      <c r="CB22" s="4">
        <f t="shared" si="14"/>
        <v>89.037786112894068</v>
      </c>
    </row>
    <row r="23" spans="1:80" customFormat="1" x14ac:dyDescent="0.25">
      <c r="A23" s="26">
        <v>43530</v>
      </c>
      <c r="B23" s="29">
        <v>0.68505038194444445</v>
      </c>
      <c r="C23">
        <v>10.398999999999999</v>
      </c>
      <c r="D23">
        <v>7.5533000000000001</v>
      </c>
      <c r="E23">
        <v>75533.449420000004</v>
      </c>
      <c r="F23">
        <v>34</v>
      </c>
      <c r="G23">
        <v>0.3</v>
      </c>
      <c r="H23">
        <v>1464.4</v>
      </c>
      <c r="J23">
        <v>0</v>
      </c>
      <c r="K23">
        <v>0.84109999999999996</v>
      </c>
      <c r="L23">
        <v>8.7467000000000006</v>
      </c>
      <c r="M23">
        <v>6.3533999999999997</v>
      </c>
      <c r="N23">
        <v>28.586400000000001</v>
      </c>
      <c r="O23">
        <v>0.25230000000000002</v>
      </c>
      <c r="P23">
        <v>28.8</v>
      </c>
      <c r="Q23">
        <v>22.561499999999999</v>
      </c>
      <c r="R23">
        <v>0.19919999999999999</v>
      </c>
      <c r="S23">
        <v>22.8</v>
      </c>
      <c r="T23">
        <v>1464.4181000000001</v>
      </c>
      <c r="W23">
        <v>0</v>
      </c>
      <c r="X23">
        <v>0</v>
      </c>
      <c r="Y23">
        <v>11.7</v>
      </c>
      <c r="Z23">
        <v>858</v>
      </c>
      <c r="AA23">
        <v>843</v>
      </c>
      <c r="AB23">
        <v>845</v>
      </c>
      <c r="AC23">
        <v>90</v>
      </c>
      <c r="AD23">
        <v>18.18</v>
      </c>
      <c r="AE23">
        <v>0.42</v>
      </c>
      <c r="AF23">
        <v>982</v>
      </c>
      <c r="AG23">
        <v>-4</v>
      </c>
      <c r="AH23">
        <v>41</v>
      </c>
      <c r="AI23">
        <v>35</v>
      </c>
      <c r="AJ23">
        <v>190</v>
      </c>
      <c r="AK23">
        <v>169</v>
      </c>
      <c r="AL23">
        <v>4.4000000000000004</v>
      </c>
      <c r="AM23">
        <v>174.4</v>
      </c>
      <c r="AN23" t="s">
        <v>155</v>
      </c>
      <c r="AO23">
        <v>2</v>
      </c>
      <c r="AP23" s="28">
        <v>0.89353009259259253</v>
      </c>
      <c r="AQ23">
        <v>47.158932999999998</v>
      </c>
      <c r="AR23">
        <v>-88.487189000000001</v>
      </c>
      <c r="AS23">
        <v>310.60000000000002</v>
      </c>
      <c r="AT23">
        <v>43</v>
      </c>
      <c r="AU23">
        <v>12</v>
      </c>
      <c r="AV23">
        <v>12</v>
      </c>
      <c r="AW23" t="s">
        <v>230</v>
      </c>
      <c r="AX23">
        <v>1.4</v>
      </c>
      <c r="AY23">
        <v>1.8912</v>
      </c>
      <c r="AZ23">
        <v>2.3912</v>
      </c>
      <c r="BA23">
        <v>14.686999999999999</v>
      </c>
      <c r="BB23">
        <v>11.49</v>
      </c>
      <c r="BC23">
        <v>0.78</v>
      </c>
      <c r="BD23">
        <v>18.887</v>
      </c>
      <c r="BE23">
        <v>1810.8520000000001</v>
      </c>
      <c r="BF23">
        <v>837.18200000000002</v>
      </c>
      <c r="BG23">
        <v>0.62</v>
      </c>
      <c r="BH23">
        <v>5.0000000000000001E-3</v>
      </c>
      <c r="BI23">
        <v>0.625</v>
      </c>
      <c r="BJ23">
        <v>0.48899999999999999</v>
      </c>
      <c r="BK23">
        <v>4.0000000000000001E-3</v>
      </c>
      <c r="BL23">
        <v>0.49299999999999999</v>
      </c>
      <c r="BM23">
        <v>9.6274999999999995</v>
      </c>
      <c r="BQ23">
        <v>0</v>
      </c>
      <c r="BR23">
        <v>0.53639199999999998</v>
      </c>
      <c r="BS23">
        <v>-5</v>
      </c>
      <c r="BT23">
        <v>5.0000000000000001E-3</v>
      </c>
      <c r="BU23">
        <v>12.037326</v>
      </c>
      <c r="BW23" s="4">
        <f t="shared" si="10"/>
        <v>3.1802615292</v>
      </c>
      <c r="BX23" t="e">
        <v>#NAME?</v>
      </c>
      <c r="BY23" s="4">
        <f t="shared" si="11"/>
        <v>16136.923082455007</v>
      </c>
      <c r="BZ23" s="4">
        <f t="shared" si="12"/>
        <v>7460.3233947422796</v>
      </c>
      <c r="CA23" s="4">
        <f t="shared" si="13"/>
        <v>4.3575926620842003</v>
      </c>
      <c r="CB23" s="4">
        <f t="shared" si="14"/>
        <v>85.792890294919502</v>
      </c>
    </row>
    <row r="24" spans="1:80" customFormat="1" x14ac:dyDescent="0.25">
      <c r="A24" s="26">
        <v>43530</v>
      </c>
      <c r="B24" s="29">
        <v>0.6850619560185186</v>
      </c>
      <c r="C24">
        <v>10.4</v>
      </c>
      <c r="D24">
        <v>7.4805000000000001</v>
      </c>
      <c r="E24">
        <v>74805.306121999995</v>
      </c>
      <c r="F24">
        <v>32.6</v>
      </c>
      <c r="G24">
        <v>0.3</v>
      </c>
      <c r="H24">
        <v>1466.4</v>
      </c>
      <c r="J24">
        <v>0</v>
      </c>
      <c r="K24">
        <v>0.84179999999999999</v>
      </c>
      <c r="L24">
        <v>8.7546999999999997</v>
      </c>
      <c r="M24">
        <v>6.2971000000000004</v>
      </c>
      <c r="N24">
        <v>27.482900000000001</v>
      </c>
      <c r="O24">
        <v>0.2525</v>
      </c>
      <c r="P24">
        <v>27.7</v>
      </c>
      <c r="Q24">
        <v>21.6906</v>
      </c>
      <c r="R24">
        <v>0.1993</v>
      </c>
      <c r="S24">
        <v>21.9</v>
      </c>
      <c r="T24">
        <v>1466.4272000000001</v>
      </c>
      <c r="W24">
        <v>0</v>
      </c>
      <c r="X24">
        <v>0</v>
      </c>
      <c r="Y24">
        <v>11.7</v>
      </c>
      <c r="Z24">
        <v>858</v>
      </c>
      <c r="AA24">
        <v>843</v>
      </c>
      <c r="AB24">
        <v>845</v>
      </c>
      <c r="AC24">
        <v>90</v>
      </c>
      <c r="AD24">
        <v>18.18</v>
      </c>
      <c r="AE24">
        <v>0.42</v>
      </c>
      <c r="AF24">
        <v>982</v>
      </c>
      <c r="AG24">
        <v>-4</v>
      </c>
      <c r="AH24">
        <v>41</v>
      </c>
      <c r="AI24">
        <v>35</v>
      </c>
      <c r="AJ24">
        <v>190</v>
      </c>
      <c r="AK24">
        <v>169</v>
      </c>
      <c r="AL24">
        <v>4.3</v>
      </c>
      <c r="AM24">
        <v>174</v>
      </c>
      <c r="AN24" t="s">
        <v>155</v>
      </c>
      <c r="AO24">
        <v>2</v>
      </c>
      <c r="AP24" s="28">
        <v>0.89354166666666668</v>
      </c>
      <c r="AQ24">
        <v>47.158920999999999</v>
      </c>
      <c r="AR24">
        <v>-88.486934000000005</v>
      </c>
      <c r="AS24">
        <v>310.60000000000002</v>
      </c>
      <c r="AT24">
        <v>43</v>
      </c>
      <c r="AU24">
        <v>12</v>
      </c>
      <c r="AV24">
        <v>10</v>
      </c>
      <c r="AW24" t="s">
        <v>233</v>
      </c>
      <c r="AX24">
        <v>1.4</v>
      </c>
      <c r="AY24">
        <v>1.9</v>
      </c>
      <c r="AZ24">
        <v>2.4</v>
      </c>
      <c r="BA24">
        <v>14.686999999999999</v>
      </c>
      <c r="BB24">
        <v>11.54</v>
      </c>
      <c r="BC24">
        <v>0.79</v>
      </c>
      <c r="BD24">
        <v>18.794</v>
      </c>
      <c r="BE24">
        <v>1818.2570000000001</v>
      </c>
      <c r="BF24">
        <v>832.399</v>
      </c>
      <c r="BG24">
        <v>0.59799999999999998</v>
      </c>
      <c r="BH24">
        <v>5.0000000000000001E-3</v>
      </c>
      <c r="BI24">
        <v>0.60299999999999998</v>
      </c>
      <c r="BJ24">
        <v>0.47199999999999998</v>
      </c>
      <c r="BK24">
        <v>4.0000000000000001E-3</v>
      </c>
      <c r="BL24">
        <v>0.47599999999999998</v>
      </c>
      <c r="BM24">
        <v>9.6714000000000002</v>
      </c>
      <c r="BQ24">
        <v>0</v>
      </c>
      <c r="BR24">
        <v>0.56601599999999996</v>
      </c>
      <c r="BS24">
        <v>-5</v>
      </c>
      <c r="BT24">
        <v>5.3680000000000004E-3</v>
      </c>
      <c r="BU24">
        <v>11.974570999999999</v>
      </c>
      <c r="BW24" s="4">
        <f t="shared" si="10"/>
        <v>3.1636816581999998</v>
      </c>
      <c r="BX24" t="e">
        <v>#NAME?</v>
      </c>
      <c r="BY24" s="4">
        <f t="shared" si="11"/>
        <v>16118.439035895603</v>
      </c>
      <c r="BZ24" s="4">
        <f t="shared" si="12"/>
        <v>7379.0297713912087</v>
      </c>
      <c r="CA24" s="4">
        <f t="shared" si="13"/>
        <v>4.1841737581335989</v>
      </c>
      <c r="CB24" s="4">
        <f t="shared" si="14"/>
        <v>85.734784077146813</v>
      </c>
    </row>
    <row r="25" spans="1:80" customFormat="1" x14ac:dyDescent="0.25">
      <c r="A25" s="26">
        <v>43530</v>
      </c>
      <c r="B25" s="29">
        <v>0.68507353009259253</v>
      </c>
      <c r="C25">
        <v>11.048</v>
      </c>
      <c r="D25">
        <v>6.8479000000000001</v>
      </c>
      <c r="E25">
        <v>68478.775510000007</v>
      </c>
      <c r="F25">
        <v>31.5</v>
      </c>
      <c r="G25">
        <v>0.3</v>
      </c>
      <c r="H25">
        <v>1490.3</v>
      </c>
      <c r="J25">
        <v>0</v>
      </c>
      <c r="K25">
        <v>0.84289999999999998</v>
      </c>
      <c r="L25">
        <v>9.3120999999999992</v>
      </c>
      <c r="M25">
        <v>5.7721</v>
      </c>
      <c r="N25">
        <v>26.555599999999998</v>
      </c>
      <c r="O25">
        <v>0.25290000000000001</v>
      </c>
      <c r="P25">
        <v>26.8</v>
      </c>
      <c r="Q25">
        <v>20.9587</v>
      </c>
      <c r="R25">
        <v>0.1996</v>
      </c>
      <c r="S25">
        <v>21.2</v>
      </c>
      <c r="T25">
        <v>1490.2959000000001</v>
      </c>
      <c r="W25">
        <v>0</v>
      </c>
      <c r="X25">
        <v>0</v>
      </c>
      <c r="Y25">
        <v>11.7</v>
      </c>
      <c r="Z25">
        <v>858</v>
      </c>
      <c r="AA25">
        <v>844</v>
      </c>
      <c r="AB25">
        <v>845</v>
      </c>
      <c r="AC25">
        <v>90</v>
      </c>
      <c r="AD25">
        <v>18.18</v>
      </c>
      <c r="AE25">
        <v>0.42</v>
      </c>
      <c r="AF25">
        <v>982</v>
      </c>
      <c r="AG25">
        <v>-4</v>
      </c>
      <c r="AH25">
        <v>41</v>
      </c>
      <c r="AI25">
        <v>35</v>
      </c>
      <c r="AJ25">
        <v>190</v>
      </c>
      <c r="AK25">
        <v>169</v>
      </c>
      <c r="AL25">
        <v>4.4000000000000004</v>
      </c>
      <c r="AM25">
        <v>174</v>
      </c>
      <c r="AN25" t="s">
        <v>155</v>
      </c>
      <c r="AO25">
        <v>2</v>
      </c>
      <c r="AP25" s="28">
        <v>0.89355324074074083</v>
      </c>
      <c r="AQ25">
        <v>47.158907999999997</v>
      </c>
      <c r="AR25">
        <v>-88.486678999999995</v>
      </c>
      <c r="AS25">
        <v>310.3</v>
      </c>
      <c r="AT25">
        <v>43.2</v>
      </c>
      <c r="AU25">
        <v>12</v>
      </c>
      <c r="AV25">
        <v>10</v>
      </c>
      <c r="AW25" t="s">
        <v>233</v>
      </c>
      <c r="AX25">
        <v>1.6868000000000001</v>
      </c>
      <c r="AY25">
        <v>1.0396000000000001</v>
      </c>
      <c r="AZ25">
        <v>2.5912000000000002</v>
      </c>
      <c r="BA25">
        <v>14.686999999999999</v>
      </c>
      <c r="BB25">
        <v>11.63</v>
      </c>
      <c r="BC25">
        <v>0.79</v>
      </c>
      <c r="BD25">
        <v>18.638000000000002</v>
      </c>
      <c r="BE25">
        <v>1929.6089999999999</v>
      </c>
      <c r="BF25">
        <v>761.25800000000004</v>
      </c>
      <c r="BG25">
        <v>0.57599999999999996</v>
      </c>
      <c r="BH25">
        <v>5.0000000000000001E-3</v>
      </c>
      <c r="BI25">
        <v>0.58199999999999996</v>
      </c>
      <c r="BJ25">
        <v>0.45500000000000002</v>
      </c>
      <c r="BK25">
        <v>4.0000000000000001E-3</v>
      </c>
      <c r="BL25">
        <v>0.45900000000000002</v>
      </c>
      <c r="BM25">
        <v>9.8064</v>
      </c>
      <c r="BQ25">
        <v>0</v>
      </c>
      <c r="BR25">
        <v>0.425344</v>
      </c>
      <c r="BS25">
        <v>-5</v>
      </c>
      <c r="BT25">
        <v>6.0000000000000001E-3</v>
      </c>
      <c r="BU25">
        <v>10.010097999999999</v>
      </c>
      <c r="BW25" s="4">
        <f t="shared" si="10"/>
        <v>2.6446678915999997</v>
      </c>
      <c r="BX25" t="e">
        <v>#NAME?</v>
      </c>
      <c r="BY25" s="4">
        <f t="shared" si="11"/>
        <v>14299.320314402181</v>
      </c>
      <c r="BZ25" s="4">
        <f t="shared" si="12"/>
        <v>5641.2837957851443</v>
      </c>
      <c r="CA25" s="4">
        <f t="shared" si="13"/>
        <v>3.3717663749769997</v>
      </c>
      <c r="CB25" s="4">
        <f t="shared" si="14"/>
        <v>72.670087427636147</v>
      </c>
    </row>
    <row r="26" spans="1:80" customFormat="1" x14ac:dyDescent="0.25">
      <c r="A26" s="26">
        <v>43530</v>
      </c>
      <c r="B26" s="29">
        <v>0.68508510416666668</v>
      </c>
      <c r="C26">
        <v>11.425000000000001</v>
      </c>
      <c r="D26">
        <v>4.4375</v>
      </c>
      <c r="E26">
        <v>44375.236155999999</v>
      </c>
      <c r="F26">
        <v>30.2</v>
      </c>
      <c r="G26">
        <v>0.2</v>
      </c>
      <c r="H26">
        <v>1409.5</v>
      </c>
      <c r="J26">
        <v>0</v>
      </c>
      <c r="K26">
        <v>0.86209999999999998</v>
      </c>
      <c r="L26">
        <v>9.8493999999999993</v>
      </c>
      <c r="M26">
        <v>3.8256999999999999</v>
      </c>
      <c r="N26">
        <v>26.078299999999999</v>
      </c>
      <c r="O26">
        <v>0.1724</v>
      </c>
      <c r="P26">
        <v>26.3</v>
      </c>
      <c r="Q26">
        <v>20.582100000000001</v>
      </c>
      <c r="R26">
        <v>0.1361</v>
      </c>
      <c r="S26">
        <v>20.7</v>
      </c>
      <c r="T26">
        <v>1409.4749999999999</v>
      </c>
      <c r="W26">
        <v>0</v>
      </c>
      <c r="X26">
        <v>0</v>
      </c>
      <c r="Y26">
        <v>11.7</v>
      </c>
      <c r="Z26">
        <v>858</v>
      </c>
      <c r="AA26">
        <v>844</v>
      </c>
      <c r="AB26">
        <v>845</v>
      </c>
      <c r="AC26">
        <v>90</v>
      </c>
      <c r="AD26">
        <v>18.18</v>
      </c>
      <c r="AE26">
        <v>0.42</v>
      </c>
      <c r="AF26">
        <v>982</v>
      </c>
      <c r="AG26">
        <v>-4</v>
      </c>
      <c r="AH26">
        <v>41</v>
      </c>
      <c r="AI26">
        <v>35</v>
      </c>
      <c r="AJ26">
        <v>190</v>
      </c>
      <c r="AK26">
        <v>169</v>
      </c>
      <c r="AL26">
        <v>4.3</v>
      </c>
      <c r="AM26">
        <v>174</v>
      </c>
      <c r="AN26" t="s">
        <v>155</v>
      </c>
      <c r="AO26">
        <v>2</v>
      </c>
      <c r="AP26" s="28">
        <v>0.89356481481481476</v>
      </c>
      <c r="AQ26">
        <v>47.158878999999999</v>
      </c>
      <c r="AR26">
        <v>-88.486423000000002</v>
      </c>
      <c r="AS26">
        <v>309.5</v>
      </c>
      <c r="AT26">
        <v>43.5</v>
      </c>
      <c r="AU26">
        <v>12</v>
      </c>
      <c r="AV26">
        <v>10</v>
      </c>
      <c r="AW26" t="s">
        <v>233</v>
      </c>
      <c r="AX26">
        <v>1.7</v>
      </c>
      <c r="AY26">
        <v>1.2867999999999999</v>
      </c>
      <c r="AZ26">
        <v>2.6956000000000002</v>
      </c>
      <c r="BA26">
        <v>14.686999999999999</v>
      </c>
      <c r="BB26">
        <v>13.35</v>
      </c>
      <c r="BC26">
        <v>0.91</v>
      </c>
      <c r="BD26">
        <v>15.993</v>
      </c>
      <c r="BE26">
        <v>2250.9499999999998</v>
      </c>
      <c r="BF26">
        <v>556.46900000000005</v>
      </c>
      <c r="BG26">
        <v>0.624</v>
      </c>
      <c r="BH26">
        <v>4.0000000000000001E-3</v>
      </c>
      <c r="BI26">
        <v>0.628</v>
      </c>
      <c r="BJ26">
        <v>0.49299999999999999</v>
      </c>
      <c r="BK26">
        <v>3.0000000000000001E-3</v>
      </c>
      <c r="BL26">
        <v>0.496</v>
      </c>
      <c r="BM26">
        <v>10.2288</v>
      </c>
      <c r="BQ26">
        <v>0</v>
      </c>
      <c r="BR26">
        <v>0.16323799999999999</v>
      </c>
      <c r="BS26">
        <v>-5</v>
      </c>
      <c r="BT26">
        <v>6.0000000000000001E-3</v>
      </c>
      <c r="BU26">
        <v>5.8160509999999999</v>
      </c>
      <c r="BW26" s="4">
        <f t="shared" si="10"/>
        <v>1.5366006742</v>
      </c>
      <c r="BX26" t="e">
        <v>#NAME?</v>
      </c>
      <c r="BY26" s="4">
        <f t="shared" si="11"/>
        <v>9691.7410908525326</v>
      </c>
      <c r="BZ26" s="4">
        <f t="shared" si="12"/>
        <v>2395.9454777252358</v>
      </c>
      <c r="CA26" s="4">
        <f t="shared" si="13"/>
        <v>2.1226719197629</v>
      </c>
      <c r="CB26" s="4">
        <f t="shared" si="14"/>
        <v>44.041351993652633</v>
      </c>
    </row>
    <row r="27" spans="1:80" customFormat="1" x14ac:dyDescent="0.25">
      <c r="A27" s="26">
        <v>43530</v>
      </c>
      <c r="B27" s="29">
        <v>0.68509667824074072</v>
      </c>
      <c r="C27">
        <v>11.484</v>
      </c>
      <c r="D27">
        <v>2.2612000000000001</v>
      </c>
      <c r="E27">
        <v>22612.148337999999</v>
      </c>
      <c r="F27">
        <v>28.7</v>
      </c>
      <c r="G27">
        <v>0.2</v>
      </c>
      <c r="H27">
        <v>1105.5999999999999</v>
      </c>
      <c r="J27">
        <v>0</v>
      </c>
      <c r="K27">
        <v>0.88139999999999996</v>
      </c>
      <c r="L27">
        <v>10.1221</v>
      </c>
      <c r="M27">
        <v>1.9930000000000001</v>
      </c>
      <c r="N27">
        <v>25.3094</v>
      </c>
      <c r="O27">
        <v>0.17630000000000001</v>
      </c>
      <c r="P27">
        <v>25.5</v>
      </c>
      <c r="Q27">
        <v>19.975200000000001</v>
      </c>
      <c r="R27">
        <v>0.1391</v>
      </c>
      <c r="S27">
        <v>20.100000000000001</v>
      </c>
      <c r="T27">
        <v>1105.6469999999999</v>
      </c>
      <c r="W27">
        <v>0</v>
      </c>
      <c r="X27">
        <v>0</v>
      </c>
      <c r="Y27">
        <v>11.6</v>
      </c>
      <c r="Z27">
        <v>858</v>
      </c>
      <c r="AA27">
        <v>844</v>
      </c>
      <c r="AB27">
        <v>845</v>
      </c>
      <c r="AC27">
        <v>90</v>
      </c>
      <c r="AD27">
        <v>18.18</v>
      </c>
      <c r="AE27">
        <v>0.42</v>
      </c>
      <c r="AF27">
        <v>982</v>
      </c>
      <c r="AG27">
        <v>-4</v>
      </c>
      <c r="AH27">
        <v>41</v>
      </c>
      <c r="AI27">
        <v>35</v>
      </c>
      <c r="AJ27">
        <v>190</v>
      </c>
      <c r="AK27">
        <v>169</v>
      </c>
      <c r="AL27">
        <v>4.3</v>
      </c>
      <c r="AM27">
        <v>174.2</v>
      </c>
      <c r="AN27" t="s">
        <v>155</v>
      </c>
      <c r="AO27">
        <v>2</v>
      </c>
      <c r="AP27" s="28">
        <v>0.89357638888888891</v>
      </c>
      <c r="AQ27">
        <v>47.158831999999997</v>
      </c>
      <c r="AR27">
        <v>-88.486172999999994</v>
      </c>
      <c r="AS27">
        <v>308.89999999999998</v>
      </c>
      <c r="AT27">
        <v>43.7</v>
      </c>
      <c r="AU27">
        <v>12</v>
      </c>
      <c r="AV27">
        <v>10</v>
      </c>
      <c r="AW27" t="s">
        <v>233</v>
      </c>
      <c r="AX27">
        <v>1.8912</v>
      </c>
      <c r="AY27">
        <v>1.0132000000000001</v>
      </c>
      <c r="AZ27">
        <v>2.8912</v>
      </c>
      <c r="BA27">
        <v>14.686999999999999</v>
      </c>
      <c r="BB27">
        <v>15.61</v>
      </c>
      <c r="BC27">
        <v>1.06</v>
      </c>
      <c r="BD27">
        <v>13.459</v>
      </c>
      <c r="BE27">
        <v>2615.2359999999999</v>
      </c>
      <c r="BF27">
        <v>327.73399999999998</v>
      </c>
      <c r="BG27">
        <v>0.68500000000000005</v>
      </c>
      <c r="BH27">
        <v>5.0000000000000001E-3</v>
      </c>
      <c r="BI27">
        <v>0.69</v>
      </c>
      <c r="BJ27">
        <v>0.54</v>
      </c>
      <c r="BK27">
        <v>4.0000000000000001E-3</v>
      </c>
      <c r="BL27">
        <v>0.54400000000000004</v>
      </c>
      <c r="BM27">
        <v>9.0713000000000008</v>
      </c>
      <c r="BQ27">
        <v>0</v>
      </c>
      <c r="BR27">
        <v>3.4958000000000003E-2</v>
      </c>
      <c r="BS27">
        <v>-5</v>
      </c>
      <c r="BT27">
        <v>6.0000000000000001E-3</v>
      </c>
      <c r="BU27">
        <v>3.147745</v>
      </c>
      <c r="BW27" s="4">
        <f t="shared" si="10"/>
        <v>0.83163422899999995</v>
      </c>
      <c r="BX27" t="e">
        <v>#NAME?</v>
      </c>
      <c r="BY27" s="4">
        <f t="shared" si="11"/>
        <v>6094.2207004996453</v>
      </c>
      <c r="BZ27" s="4">
        <f t="shared" si="12"/>
        <v>763.71055119214884</v>
      </c>
      <c r="CA27" s="4">
        <f t="shared" si="13"/>
        <v>1.25834883669</v>
      </c>
      <c r="CB27" s="4">
        <f t="shared" si="14"/>
        <v>21.138629263455549</v>
      </c>
    </row>
    <row r="28" spans="1:80" customFormat="1" x14ac:dyDescent="0.25">
      <c r="A28" s="26">
        <v>43530</v>
      </c>
      <c r="B28" s="29">
        <v>0.68510825231481487</v>
      </c>
      <c r="C28">
        <v>12.77</v>
      </c>
      <c r="D28">
        <v>0.94199999999999995</v>
      </c>
      <c r="E28">
        <v>9420.1877550000008</v>
      </c>
      <c r="F28">
        <v>27.1</v>
      </c>
      <c r="G28">
        <v>0.2</v>
      </c>
      <c r="H28">
        <v>727.6</v>
      </c>
      <c r="J28">
        <v>0</v>
      </c>
      <c r="K28">
        <v>0.88339999999999996</v>
      </c>
      <c r="L28">
        <v>11.281499999999999</v>
      </c>
      <c r="M28">
        <v>0.83220000000000005</v>
      </c>
      <c r="N28">
        <v>23.913499999999999</v>
      </c>
      <c r="O28">
        <v>0.1767</v>
      </c>
      <c r="P28">
        <v>24.1</v>
      </c>
      <c r="Q28">
        <v>18.8735</v>
      </c>
      <c r="R28">
        <v>0.1394</v>
      </c>
      <c r="S28">
        <v>19</v>
      </c>
      <c r="T28">
        <v>727.58669999999995</v>
      </c>
      <c r="W28">
        <v>0</v>
      </c>
      <c r="X28">
        <v>0</v>
      </c>
      <c r="Y28">
        <v>11.7</v>
      </c>
      <c r="Z28">
        <v>857</v>
      </c>
      <c r="AA28">
        <v>843</v>
      </c>
      <c r="AB28">
        <v>845</v>
      </c>
      <c r="AC28">
        <v>90</v>
      </c>
      <c r="AD28">
        <v>18.18</v>
      </c>
      <c r="AE28">
        <v>0.42</v>
      </c>
      <c r="AF28">
        <v>982</v>
      </c>
      <c r="AG28">
        <v>-4</v>
      </c>
      <c r="AH28">
        <v>41</v>
      </c>
      <c r="AI28">
        <v>35</v>
      </c>
      <c r="AJ28">
        <v>190</v>
      </c>
      <c r="AK28">
        <v>169.4</v>
      </c>
      <c r="AL28">
        <v>4.3</v>
      </c>
      <c r="AM28">
        <v>174.9</v>
      </c>
      <c r="AN28" t="s">
        <v>155</v>
      </c>
      <c r="AO28">
        <v>2</v>
      </c>
      <c r="AP28" s="28">
        <v>0.89358796296296295</v>
      </c>
      <c r="AQ28">
        <v>47.158760000000001</v>
      </c>
      <c r="AR28">
        <v>-88.485946999999996</v>
      </c>
      <c r="AS28">
        <v>308.60000000000002</v>
      </c>
      <c r="AT28">
        <v>42.6</v>
      </c>
      <c r="AU28">
        <v>12</v>
      </c>
      <c r="AV28">
        <v>11</v>
      </c>
      <c r="AW28" t="s">
        <v>236</v>
      </c>
      <c r="AX28">
        <v>1.9956</v>
      </c>
      <c r="AY28">
        <v>1</v>
      </c>
      <c r="AZ28">
        <v>2.5175999999999998</v>
      </c>
      <c r="BA28">
        <v>14.686999999999999</v>
      </c>
      <c r="BB28">
        <v>15.9</v>
      </c>
      <c r="BC28">
        <v>1.08</v>
      </c>
      <c r="BD28">
        <v>13.196</v>
      </c>
      <c r="BE28">
        <v>2924.25</v>
      </c>
      <c r="BF28">
        <v>137.29400000000001</v>
      </c>
      <c r="BG28">
        <v>0.64900000000000002</v>
      </c>
      <c r="BH28">
        <v>5.0000000000000001E-3</v>
      </c>
      <c r="BI28">
        <v>0.65400000000000003</v>
      </c>
      <c r="BJ28">
        <v>0.51200000000000001</v>
      </c>
      <c r="BK28">
        <v>4.0000000000000001E-3</v>
      </c>
      <c r="BL28">
        <v>0.51600000000000001</v>
      </c>
      <c r="BM28">
        <v>5.9889000000000001</v>
      </c>
      <c r="BQ28">
        <v>0</v>
      </c>
      <c r="BR28">
        <v>-1.2200000000000001E-2</v>
      </c>
      <c r="BS28">
        <v>-5</v>
      </c>
      <c r="BT28">
        <v>6.0000000000000001E-3</v>
      </c>
      <c r="BU28">
        <v>2.4591949999999998</v>
      </c>
      <c r="BW28" s="4">
        <f t="shared" si="10"/>
        <v>0.64971931899999991</v>
      </c>
      <c r="BX28" t="e">
        <v>#NAME?</v>
      </c>
      <c r="BY28" s="4">
        <f t="shared" si="11"/>
        <v>5323.720114568624</v>
      </c>
      <c r="BZ28" s="4">
        <f t="shared" si="12"/>
        <v>249.94950137969897</v>
      </c>
      <c r="CA28" s="4">
        <f t="shared" si="13"/>
        <v>0.93211753395199992</v>
      </c>
      <c r="CB28" s="4">
        <f t="shared" si="14"/>
        <v>10.903044334150648</v>
      </c>
    </row>
    <row r="29" spans="1:80" customFormat="1" x14ac:dyDescent="0.25">
      <c r="A29" s="26">
        <v>43530</v>
      </c>
      <c r="B29" s="29">
        <v>0.6851198263888888</v>
      </c>
      <c r="C29">
        <v>14.24</v>
      </c>
      <c r="D29">
        <v>0.40889999999999999</v>
      </c>
      <c r="E29">
        <v>4088.7770380000002</v>
      </c>
      <c r="F29">
        <v>26.4</v>
      </c>
      <c r="G29">
        <v>0.2</v>
      </c>
      <c r="H29">
        <v>431.9</v>
      </c>
      <c r="J29">
        <v>0</v>
      </c>
      <c r="K29">
        <v>0.87719999999999998</v>
      </c>
      <c r="L29">
        <v>12.4907</v>
      </c>
      <c r="M29">
        <v>0.35870000000000002</v>
      </c>
      <c r="N29">
        <v>23.1572</v>
      </c>
      <c r="O29">
        <v>0.1754</v>
      </c>
      <c r="P29">
        <v>23.3</v>
      </c>
      <c r="Q29">
        <v>18.276599999999998</v>
      </c>
      <c r="R29">
        <v>0.13850000000000001</v>
      </c>
      <c r="S29">
        <v>18.399999999999999</v>
      </c>
      <c r="T29">
        <v>431.86090000000002</v>
      </c>
      <c r="W29">
        <v>0</v>
      </c>
      <c r="X29">
        <v>0</v>
      </c>
      <c r="Y29">
        <v>11.6</v>
      </c>
      <c r="Z29">
        <v>857</v>
      </c>
      <c r="AA29">
        <v>843</v>
      </c>
      <c r="AB29">
        <v>845</v>
      </c>
      <c r="AC29">
        <v>90</v>
      </c>
      <c r="AD29">
        <v>18.18</v>
      </c>
      <c r="AE29">
        <v>0.42</v>
      </c>
      <c r="AF29">
        <v>982</v>
      </c>
      <c r="AG29">
        <v>-4</v>
      </c>
      <c r="AH29">
        <v>41</v>
      </c>
      <c r="AI29">
        <v>35</v>
      </c>
      <c r="AJ29">
        <v>190</v>
      </c>
      <c r="AK29">
        <v>169.6</v>
      </c>
      <c r="AL29">
        <v>4.4000000000000004</v>
      </c>
      <c r="AM29">
        <v>175.7</v>
      </c>
      <c r="AN29" t="s">
        <v>155</v>
      </c>
      <c r="AO29">
        <v>2</v>
      </c>
      <c r="AP29" s="28">
        <v>0.89359953703703709</v>
      </c>
      <c r="AQ29">
        <v>47.158690999999997</v>
      </c>
      <c r="AR29">
        <v>-88.485767999999993</v>
      </c>
      <c r="AS29">
        <v>308.7</v>
      </c>
      <c r="AT29">
        <v>38.299999999999997</v>
      </c>
      <c r="AU29">
        <v>12</v>
      </c>
      <c r="AV29">
        <v>11</v>
      </c>
      <c r="AW29" t="s">
        <v>236</v>
      </c>
      <c r="AX29">
        <v>2</v>
      </c>
      <c r="AY29">
        <v>1.0955999999999999</v>
      </c>
      <c r="AZ29">
        <v>2.5956000000000001</v>
      </c>
      <c r="BA29">
        <v>14.686999999999999</v>
      </c>
      <c r="BB29">
        <v>15.05</v>
      </c>
      <c r="BC29">
        <v>1.03</v>
      </c>
      <c r="BD29">
        <v>14.004</v>
      </c>
      <c r="BE29">
        <v>3059.8409999999999</v>
      </c>
      <c r="BF29">
        <v>55.92</v>
      </c>
      <c r="BG29">
        <v>0.59399999999999997</v>
      </c>
      <c r="BH29">
        <v>5.0000000000000001E-3</v>
      </c>
      <c r="BI29">
        <v>0.59899999999999998</v>
      </c>
      <c r="BJ29">
        <v>0.46899999999999997</v>
      </c>
      <c r="BK29">
        <v>4.0000000000000001E-3</v>
      </c>
      <c r="BL29">
        <v>0.47199999999999998</v>
      </c>
      <c r="BM29">
        <v>3.3595000000000002</v>
      </c>
      <c r="BQ29">
        <v>0</v>
      </c>
      <c r="BR29">
        <v>-3.0206E-2</v>
      </c>
      <c r="BS29">
        <v>-5</v>
      </c>
      <c r="BT29">
        <v>5.6319999999999999E-3</v>
      </c>
      <c r="BU29">
        <v>2.344827</v>
      </c>
      <c r="BW29" s="4">
        <f t="shared" si="10"/>
        <v>0.61950329339999999</v>
      </c>
      <c r="BX29" t="e">
        <v>#NAME?</v>
      </c>
      <c r="BY29" s="4">
        <f t="shared" si="11"/>
        <v>5311.5028057929321</v>
      </c>
      <c r="BZ29" s="4">
        <f t="shared" si="12"/>
        <v>97.070153939352011</v>
      </c>
      <c r="CA29" s="4">
        <f t="shared" si="13"/>
        <v>0.81412557577889988</v>
      </c>
      <c r="CB29" s="4">
        <f t="shared" si="14"/>
        <v>5.8316735007019496</v>
      </c>
    </row>
    <row r="30" spans="1:80" customFormat="1" x14ac:dyDescent="0.25">
      <c r="A30" s="26">
        <v>43530</v>
      </c>
      <c r="B30" s="29">
        <v>0.68513140046296295</v>
      </c>
      <c r="C30">
        <v>14.513999999999999</v>
      </c>
      <c r="D30">
        <v>0.2868</v>
      </c>
      <c r="E30">
        <v>2868.3246530000001</v>
      </c>
      <c r="F30">
        <v>26.5</v>
      </c>
      <c r="G30">
        <v>0.2</v>
      </c>
      <c r="H30">
        <v>281.3</v>
      </c>
      <c r="J30">
        <v>0.2</v>
      </c>
      <c r="K30">
        <v>0.87629999999999997</v>
      </c>
      <c r="L30">
        <v>12.718500000000001</v>
      </c>
      <c r="M30">
        <v>0.25130000000000002</v>
      </c>
      <c r="N30">
        <v>23.2026</v>
      </c>
      <c r="O30">
        <v>0.17530000000000001</v>
      </c>
      <c r="P30">
        <v>23.4</v>
      </c>
      <c r="Q30">
        <v>18.3124</v>
      </c>
      <c r="R30">
        <v>0.13830000000000001</v>
      </c>
      <c r="S30">
        <v>18.5</v>
      </c>
      <c r="T30">
        <v>281.29160000000002</v>
      </c>
      <c r="W30">
        <v>0</v>
      </c>
      <c r="X30">
        <v>0.17530000000000001</v>
      </c>
      <c r="Y30">
        <v>11.7</v>
      </c>
      <c r="Z30">
        <v>856</v>
      </c>
      <c r="AA30">
        <v>842</v>
      </c>
      <c r="AB30">
        <v>845</v>
      </c>
      <c r="AC30">
        <v>90</v>
      </c>
      <c r="AD30">
        <v>18.18</v>
      </c>
      <c r="AE30">
        <v>0.42</v>
      </c>
      <c r="AF30">
        <v>982</v>
      </c>
      <c r="AG30">
        <v>-4</v>
      </c>
      <c r="AH30">
        <v>41</v>
      </c>
      <c r="AI30">
        <v>35</v>
      </c>
      <c r="AJ30">
        <v>190</v>
      </c>
      <c r="AK30">
        <v>169.4</v>
      </c>
      <c r="AL30">
        <v>4.4000000000000004</v>
      </c>
      <c r="AM30">
        <v>175.6</v>
      </c>
      <c r="AN30" t="s">
        <v>155</v>
      </c>
      <c r="AO30">
        <v>2</v>
      </c>
      <c r="AP30" s="28">
        <v>0.89361111111111102</v>
      </c>
      <c r="AQ30">
        <v>47.158633999999999</v>
      </c>
      <c r="AR30">
        <v>-88.485614999999996</v>
      </c>
      <c r="AS30">
        <v>308.60000000000002</v>
      </c>
      <c r="AT30">
        <v>33.799999999999997</v>
      </c>
      <c r="AU30">
        <v>12</v>
      </c>
      <c r="AV30">
        <v>11</v>
      </c>
      <c r="AW30" t="s">
        <v>236</v>
      </c>
      <c r="AX30">
        <v>2.0956000000000001</v>
      </c>
      <c r="AY30">
        <v>1.1956</v>
      </c>
      <c r="AZ30">
        <v>2.6956000000000002</v>
      </c>
      <c r="BA30">
        <v>14.686999999999999</v>
      </c>
      <c r="BB30">
        <v>14.94</v>
      </c>
      <c r="BC30">
        <v>1.02</v>
      </c>
      <c r="BD30">
        <v>14.118</v>
      </c>
      <c r="BE30">
        <v>3090.299</v>
      </c>
      <c r="BF30">
        <v>38.869999999999997</v>
      </c>
      <c r="BG30">
        <v>0.59</v>
      </c>
      <c r="BH30">
        <v>4.0000000000000001E-3</v>
      </c>
      <c r="BI30">
        <v>0.59499999999999997</v>
      </c>
      <c r="BJ30">
        <v>0.46600000000000003</v>
      </c>
      <c r="BK30">
        <v>4.0000000000000001E-3</v>
      </c>
      <c r="BL30">
        <v>0.46899999999999997</v>
      </c>
      <c r="BM30">
        <v>2.1703999999999999</v>
      </c>
      <c r="BQ30">
        <v>30.963000000000001</v>
      </c>
      <c r="BR30">
        <v>-3.4000000000000002E-2</v>
      </c>
      <c r="BS30">
        <v>-5</v>
      </c>
      <c r="BT30">
        <v>5.3670000000000002E-3</v>
      </c>
      <c r="BU30">
        <v>1.8601829999999999</v>
      </c>
      <c r="BW30" s="4">
        <f t="shared" si="10"/>
        <v>0.49146034859999999</v>
      </c>
      <c r="BX30" t="e">
        <v>#NAME?</v>
      </c>
      <c r="BY30" s="4">
        <f t="shared" si="11"/>
        <v>4255.630588389995</v>
      </c>
      <c r="BZ30" s="4">
        <f t="shared" si="12"/>
        <v>53.527623369362992</v>
      </c>
      <c r="CA30" s="4">
        <f t="shared" si="13"/>
        <v>0.64172555930339992</v>
      </c>
      <c r="CB30" s="4">
        <f t="shared" si="14"/>
        <v>2.9888436779229597</v>
      </c>
    </row>
    <row r="31" spans="1:80" customFormat="1" x14ac:dyDescent="0.25">
      <c r="A31" s="26">
        <v>43530</v>
      </c>
      <c r="B31" s="29">
        <v>0.6851429745370371</v>
      </c>
      <c r="C31">
        <v>14.456</v>
      </c>
      <c r="D31">
        <v>0.20960000000000001</v>
      </c>
      <c r="E31">
        <v>2095.755208</v>
      </c>
      <c r="F31">
        <v>26.7</v>
      </c>
      <c r="G31">
        <v>0.2</v>
      </c>
      <c r="H31">
        <v>216.1</v>
      </c>
      <c r="J31">
        <v>0.3</v>
      </c>
      <c r="K31">
        <v>0.87739999999999996</v>
      </c>
      <c r="L31">
        <v>12.6846</v>
      </c>
      <c r="M31">
        <v>0.18390000000000001</v>
      </c>
      <c r="N31">
        <v>23.427600000000002</v>
      </c>
      <c r="O31">
        <v>0.17549999999999999</v>
      </c>
      <c r="P31">
        <v>23.6</v>
      </c>
      <c r="Q31">
        <v>18.489999999999998</v>
      </c>
      <c r="R31">
        <v>0.13850000000000001</v>
      </c>
      <c r="S31">
        <v>18.600000000000001</v>
      </c>
      <c r="T31">
        <v>216.12379999999999</v>
      </c>
      <c r="W31">
        <v>0</v>
      </c>
      <c r="X31">
        <v>0.26319999999999999</v>
      </c>
      <c r="Y31">
        <v>11.7</v>
      </c>
      <c r="Z31">
        <v>856</v>
      </c>
      <c r="AA31">
        <v>842</v>
      </c>
      <c r="AB31">
        <v>844</v>
      </c>
      <c r="AC31">
        <v>90</v>
      </c>
      <c r="AD31">
        <v>18.18</v>
      </c>
      <c r="AE31">
        <v>0.42</v>
      </c>
      <c r="AF31">
        <v>982</v>
      </c>
      <c r="AG31">
        <v>-4</v>
      </c>
      <c r="AH31">
        <v>41</v>
      </c>
      <c r="AI31">
        <v>35</v>
      </c>
      <c r="AJ31">
        <v>190</v>
      </c>
      <c r="AK31">
        <v>170</v>
      </c>
      <c r="AL31">
        <v>4.4000000000000004</v>
      </c>
      <c r="AM31">
        <v>174.9</v>
      </c>
      <c r="AN31" t="s">
        <v>155</v>
      </c>
      <c r="AO31">
        <v>2</v>
      </c>
      <c r="AP31" s="28">
        <v>0.89362268518518517</v>
      </c>
      <c r="AQ31">
        <v>47.158582000000003</v>
      </c>
      <c r="AR31">
        <v>-88.485476000000006</v>
      </c>
      <c r="AS31">
        <v>308.5</v>
      </c>
      <c r="AT31">
        <v>30.4</v>
      </c>
      <c r="AU31">
        <v>12</v>
      </c>
      <c r="AV31">
        <v>11</v>
      </c>
      <c r="AW31" t="s">
        <v>236</v>
      </c>
      <c r="AX31">
        <v>2.1955040000000001</v>
      </c>
      <c r="AY31">
        <v>1.295504</v>
      </c>
      <c r="AZ31">
        <v>2.7955040000000002</v>
      </c>
      <c r="BA31">
        <v>14.686999999999999</v>
      </c>
      <c r="BB31">
        <v>15.09</v>
      </c>
      <c r="BC31">
        <v>1.03</v>
      </c>
      <c r="BD31">
        <v>13.968</v>
      </c>
      <c r="BE31">
        <v>3107.9389999999999</v>
      </c>
      <c r="BF31">
        <v>28.677</v>
      </c>
      <c r="BG31">
        <v>0.60099999999999998</v>
      </c>
      <c r="BH31">
        <v>5.0000000000000001E-3</v>
      </c>
      <c r="BI31">
        <v>0.60599999999999998</v>
      </c>
      <c r="BJ31">
        <v>0.47399999999999998</v>
      </c>
      <c r="BK31">
        <v>4.0000000000000001E-3</v>
      </c>
      <c r="BL31">
        <v>0.47799999999999998</v>
      </c>
      <c r="BM31">
        <v>1.6816</v>
      </c>
      <c r="BQ31">
        <v>46.896000000000001</v>
      </c>
      <c r="BR31">
        <v>-3.5104000000000003E-2</v>
      </c>
      <c r="BS31">
        <v>-5</v>
      </c>
      <c r="BT31">
        <v>6.3680000000000004E-3</v>
      </c>
      <c r="BU31">
        <v>1.6253869999999999</v>
      </c>
      <c r="BW31" s="4">
        <f t="shared" si="10"/>
        <v>0.42942724539999994</v>
      </c>
      <c r="BX31" t="e">
        <v>#NAME?</v>
      </c>
      <c r="BY31" s="4">
        <f t="shared" si="11"/>
        <v>3739.7021801650376</v>
      </c>
      <c r="BZ31" s="4">
        <f t="shared" si="12"/>
        <v>34.506288386159696</v>
      </c>
      <c r="CA31" s="4">
        <f t="shared" si="13"/>
        <v>0.57035187415139998</v>
      </c>
      <c r="CB31" s="4">
        <f t="shared" si="14"/>
        <v>2.0234255518417599</v>
      </c>
    </row>
    <row r="32" spans="1:80" customFormat="1" x14ac:dyDescent="0.25">
      <c r="A32" s="26">
        <v>43530</v>
      </c>
      <c r="B32" s="29">
        <v>0.68515454861111114</v>
      </c>
      <c r="C32">
        <v>14.362</v>
      </c>
      <c r="D32">
        <v>0.12280000000000001</v>
      </c>
      <c r="E32">
        <v>1228.381265</v>
      </c>
      <c r="F32">
        <v>26.8</v>
      </c>
      <c r="G32">
        <v>0.2</v>
      </c>
      <c r="H32">
        <v>186.8</v>
      </c>
      <c r="J32">
        <v>0.3</v>
      </c>
      <c r="K32">
        <v>0.87890000000000001</v>
      </c>
      <c r="L32">
        <v>12.623200000000001</v>
      </c>
      <c r="M32">
        <v>0.108</v>
      </c>
      <c r="N32">
        <v>23.5548</v>
      </c>
      <c r="O32">
        <v>0.17580000000000001</v>
      </c>
      <c r="P32">
        <v>23.7</v>
      </c>
      <c r="Q32">
        <v>18.590399999999999</v>
      </c>
      <c r="R32">
        <v>0.13869999999999999</v>
      </c>
      <c r="S32">
        <v>18.7</v>
      </c>
      <c r="T32">
        <v>186.80340000000001</v>
      </c>
      <c r="W32">
        <v>0</v>
      </c>
      <c r="X32">
        <v>0.26369999999999999</v>
      </c>
      <c r="Y32">
        <v>11.6</v>
      </c>
      <c r="Z32">
        <v>856</v>
      </c>
      <c r="AA32">
        <v>841</v>
      </c>
      <c r="AB32">
        <v>844</v>
      </c>
      <c r="AC32">
        <v>90</v>
      </c>
      <c r="AD32">
        <v>18.18</v>
      </c>
      <c r="AE32">
        <v>0.42</v>
      </c>
      <c r="AF32">
        <v>982</v>
      </c>
      <c r="AG32">
        <v>-4</v>
      </c>
      <c r="AH32">
        <v>41</v>
      </c>
      <c r="AI32">
        <v>35</v>
      </c>
      <c r="AJ32">
        <v>190</v>
      </c>
      <c r="AK32">
        <v>170</v>
      </c>
      <c r="AL32">
        <v>4.4000000000000004</v>
      </c>
      <c r="AM32">
        <v>174.1</v>
      </c>
      <c r="AN32" t="s">
        <v>155</v>
      </c>
      <c r="AO32">
        <v>2</v>
      </c>
      <c r="AP32" s="28">
        <v>0.89363425925925932</v>
      </c>
      <c r="AQ32">
        <v>47.158549000000001</v>
      </c>
      <c r="AR32">
        <v>-88.485346000000007</v>
      </c>
      <c r="AS32">
        <v>308.7</v>
      </c>
      <c r="AT32">
        <v>26.8</v>
      </c>
      <c r="AU32">
        <v>12</v>
      </c>
      <c r="AV32">
        <v>11</v>
      </c>
      <c r="AW32" t="s">
        <v>236</v>
      </c>
      <c r="AX32">
        <v>1.5308310000000001</v>
      </c>
      <c r="AY32">
        <v>1.3955960000000001</v>
      </c>
      <c r="AZ32">
        <v>2.226426</v>
      </c>
      <c r="BA32">
        <v>14.686999999999999</v>
      </c>
      <c r="BB32">
        <v>15.28</v>
      </c>
      <c r="BC32">
        <v>1.04</v>
      </c>
      <c r="BD32">
        <v>13.776999999999999</v>
      </c>
      <c r="BE32">
        <v>3127.029</v>
      </c>
      <c r="BF32">
        <v>17.021999999999998</v>
      </c>
      <c r="BG32">
        <v>0.61099999999999999</v>
      </c>
      <c r="BH32">
        <v>5.0000000000000001E-3</v>
      </c>
      <c r="BI32">
        <v>0.61599999999999999</v>
      </c>
      <c r="BJ32">
        <v>0.48199999999999998</v>
      </c>
      <c r="BK32">
        <v>4.0000000000000001E-3</v>
      </c>
      <c r="BL32">
        <v>0.48599999999999999</v>
      </c>
      <c r="BM32">
        <v>1.4695</v>
      </c>
      <c r="BQ32">
        <v>47.493000000000002</v>
      </c>
      <c r="BR32">
        <v>-3.5159999999999997E-2</v>
      </c>
      <c r="BS32">
        <v>-5</v>
      </c>
      <c r="BT32">
        <v>7.0000000000000001E-3</v>
      </c>
      <c r="BU32">
        <v>2.051577</v>
      </c>
      <c r="BW32" s="4">
        <f t="shared" si="10"/>
        <v>0.54202664339999995</v>
      </c>
      <c r="BX32" t="e">
        <v>#NAME?</v>
      </c>
      <c r="BY32" s="4">
        <f t="shared" si="11"/>
        <v>4749.2767755348395</v>
      </c>
      <c r="BZ32" s="4">
        <f t="shared" si="12"/>
        <v>25.852714916668198</v>
      </c>
      <c r="CA32" s="4">
        <f t="shared" si="13"/>
        <v>0.73205314239419994</v>
      </c>
      <c r="CB32" s="4">
        <f t="shared" si="14"/>
        <v>2.2318508148304499</v>
      </c>
    </row>
    <row r="33" spans="1:80" customFormat="1" x14ac:dyDescent="0.25">
      <c r="A33" s="26">
        <v>43530</v>
      </c>
      <c r="B33" s="29">
        <v>0.68516612268518517</v>
      </c>
      <c r="C33">
        <v>14.331</v>
      </c>
      <c r="D33">
        <v>6.9000000000000006E-2</v>
      </c>
      <c r="E33">
        <v>689.66887399999996</v>
      </c>
      <c r="F33">
        <v>26.8</v>
      </c>
      <c r="G33">
        <v>0.2</v>
      </c>
      <c r="H33">
        <v>153.19999999999999</v>
      </c>
      <c r="J33">
        <v>0.3</v>
      </c>
      <c r="K33">
        <v>0.87960000000000005</v>
      </c>
      <c r="L33">
        <v>12.606400000000001</v>
      </c>
      <c r="M33">
        <v>6.0699999999999997E-2</v>
      </c>
      <c r="N33">
        <v>23.556000000000001</v>
      </c>
      <c r="O33">
        <v>0.1759</v>
      </c>
      <c r="P33">
        <v>23.7</v>
      </c>
      <c r="Q33">
        <v>18.5914</v>
      </c>
      <c r="R33">
        <v>0.13880000000000001</v>
      </c>
      <c r="S33">
        <v>18.7</v>
      </c>
      <c r="T33">
        <v>153.16659999999999</v>
      </c>
      <c r="W33">
        <v>0</v>
      </c>
      <c r="X33">
        <v>0.26390000000000002</v>
      </c>
      <c r="Y33">
        <v>11.7</v>
      </c>
      <c r="Z33">
        <v>855</v>
      </c>
      <c r="AA33">
        <v>841</v>
      </c>
      <c r="AB33">
        <v>844</v>
      </c>
      <c r="AC33">
        <v>90</v>
      </c>
      <c r="AD33">
        <v>18.18</v>
      </c>
      <c r="AE33">
        <v>0.42</v>
      </c>
      <c r="AF33">
        <v>982</v>
      </c>
      <c r="AG33">
        <v>-4</v>
      </c>
      <c r="AH33">
        <v>41</v>
      </c>
      <c r="AI33">
        <v>35</v>
      </c>
      <c r="AJ33">
        <v>190</v>
      </c>
      <c r="AK33">
        <v>170</v>
      </c>
      <c r="AL33">
        <v>4.4000000000000004</v>
      </c>
      <c r="AM33">
        <v>174</v>
      </c>
      <c r="AN33" t="s">
        <v>155</v>
      </c>
      <c r="AO33">
        <v>2</v>
      </c>
      <c r="AP33" s="28">
        <v>0.89364583333333336</v>
      </c>
      <c r="AQ33">
        <v>47.158532999999998</v>
      </c>
      <c r="AR33">
        <v>-88.485215999999994</v>
      </c>
      <c r="AS33">
        <v>308.60000000000002</v>
      </c>
      <c r="AT33">
        <v>24.3</v>
      </c>
      <c r="AU33">
        <v>12</v>
      </c>
      <c r="AV33">
        <v>12</v>
      </c>
      <c r="AW33" t="s">
        <v>230</v>
      </c>
      <c r="AX33">
        <v>1.4044000000000001</v>
      </c>
      <c r="AY33">
        <v>1.4</v>
      </c>
      <c r="AZ33">
        <v>2.2000000000000002</v>
      </c>
      <c r="BA33">
        <v>14.686999999999999</v>
      </c>
      <c r="BB33">
        <v>15.38</v>
      </c>
      <c r="BC33">
        <v>1.05</v>
      </c>
      <c r="BD33">
        <v>13.683999999999999</v>
      </c>
      <c r="BE33">
        <v>3139.5340000000001</v>
      </c>
      <c r="BF33">
        <v>9.6159999999999997</v>
      </c>
      <c r="BG33">
        <v>0.61399999999999999</v>
      </c>
      <c r="BH33">
        <v>5.0000000000000001E-3</v>
      </c>
      <c r="BI33">
        <v>0.61899999999999999</v>
      </c>
      <c r="BJ33">
        <v>0.48499999999999999</v>
      </c>
      <c r="BK33">
        <v>4.0000000000000001E-3</v>
      </c>
      <c r="BL33">
        <v>0.48799999999999999</v>
      </c>
      <c r="BM33">
        <v>1.2113</v>
      </c>
      <c r="BQ33">
        <v>47.784999999999997</v>
      </c>
      <c r="BR33">
        <v>-3.2736000000000001E-2</v>
      </c>
      <c r="BS33">
        <v>-5</v>
      </c>
      <c r="BT33">
        <v>7.0000000000000001E-3</v>
      </c>
      <c r="BU33">
        <v>2.151478</v>
      </c>
      <c r="BW33" s="4">
        <f t="shared" si="10"/>
        <v>0.56842048759999997</v>
      </c>
      <c r="BX33" t="e">
        <v>#NAME?</v>
      </c>
      <c r="BY33" s="4">
        <f t="shared" si="11"/>
        <v>5000.4587566258551</v>
      </c>
      <c r="BZ33" s="4">
        <f t="shared" si="12"/>
        <v>15.3157797952544</v>
      </c>
      <c r="CA33" s="4">
        <f t="shared" si="13"/>
        <v>0.77247849424900006</v>
      </c>
      <c r="CB33" s="4">
        <f t="shared" si="14"/>
        <v>1.9292849486264201</v>
      </c>
    </row>
    <row r="34" spans="1:80" customFormat="1" x14ac:dyDescent="0.25">
      <c r="A34" s="26">
        <v>43530</v>
      </c>
      <c r="B34" s="29">
        <v>0.68517769675925921</v>
      </c>
      <c r="C34">
        <v>14.256</v>
      </c>
      <c r="D34">
        <v>4.2799999999999998E-2</v>
      </c>
      <c r="E34">
        <v>428.390041</v>
      </c>
      <c r="F34">
        <v>37.5</v>
      </c>
      <c r="G34">
        <v>0.2</v>
      </c>
      <c r="H34">
        <v>121.6</v>
      </c>
      <c r="J34">
        <v>0.2</v>
      </c>
      <c r="K34">
        <v>0.88039999999999996</v>
      </c>
      <c r="L34">
        <v>12.552</v>
      </c>
      <c r="M34">
        <v>3.7699999999999997E-2</v>
      </c>
      <c r="N34">
        <v>33.002400000000002</v>
      </c>
      <c r="O34">
        <v>0.17610000000000001</v>
      </c>
      <c r="P34">
        <v>33.200000000000003</v>
      </c>
      <c r="Q34">
        <v>26.046800000000001</v>
      </c>
      <c r="R34">
        <v>0.13900000000000001</v>
      </c>
      <c r="S34">
        <v>26.2</v>
      </c>
      <c r="T34">
        <v>121.5946</v>
      </c>
      <c r="W34">
        <v>0</v>
      </c>
      <c r="X34">
        <v>0.17610000000000001</v>
      </c>
      <c r="Y34">
        <v>11.7</v>
      </c>
      <c r="Z34">
        <v>855</v>
      </c>
      <c r="AA34">
        <v>841</v>
      </c>
      <c r="AB34">
        <v>845</v>
      </c>
      <c r="AC34">
        <v>90</v>
      </c>
      <c r="AD34">
        <v>18.18</v>
      </c>
      <c r="AE34">
        <v>0.42</v>
      </c>
      <c r="AF34">
        <v>982</v>
      </c>
      <c r="AG34">
        <v>-4</v>
      </c>
      <c r="AH34">
        <v>40.631999999999998</v>
      </c>
      <c r="AI34">
        <v>35</v>
      </c>
      <c r="AJ34">
        <v>190</v>
      </c>
      <c r="AK34">
        <v>170</v>
      </c>
      <c r="AL34">
        <v>4.4000000000000004</v>
      </c>
      <c r="AM34">
        <v>174</v>
      </c>
      <c r="AN34" t="s">
        <v>155</v>
      </c>
      <c r="AO34">
        <v>2</v>
      </c>
      <c r="AP34" s="28">
        <v>0.8936574074074074</v>
      </c>
      <c r="AQ34">
        <v>47.158518000000001</v>
      </c>
      <c r="AR34">
        <v>-88.48509</v>
      </c>
      <c r="AS34">
        <v>308.39999999999998</v>
      </c>
      <c r="AT34">
        <v>23</v>
      </c>
      <c r="AU34">
        <v>12</v>
      </c>
      <c r="AV34">
        <v>12</v>
      </c>
      <c r="AW34" t="s">
        <v>230</v>
      </c>
      <c r="AX34">
        <v>1.3044</v>
      </c>
      <c r="AY34">
        <v>1.4</v>
      </c>
      <c r="AZ34">
        <v>2.0087999999999999</v>
      </c>
      <c r="BA34">
        <v>14.686999999999999</v>
      </c>
      <c r="BB34">
        <v>15.48</v>
      </c>
      <c r="BC34">
        <v>1.05</v>
      </c>
      <c r="BD34">
        <v>13.577999999999999</v>
      </c>
      <c r="BE34">
        <v>3146.02</v>
      </c>
      <c r="BF34">
        <v>6.0170000000000003</v>
      </c>
      <c r="BG34">
        <v>0.86599999999999999</v>
      </c>
      <c r="BH34">
        <v>5.0000000000000001E-3</v>
      </c>
      <c r="BI34">
        <v>0.871</v>
      </c>
      <c r="BJ34">
        <v>0.68400000000000005</v>
      </c>
      <c r="BK34">
        <v>4.0000000000000001E-3</v>
      </c>
      <c r="BL34">
        <v>0.68700000000000006</v>
      </c>
      <c r="BM34">
        <v>0.96779999999999999</v>
      </c>
      <c r="BQ34">
        <v>32.091000000000001</v>
      </c>
      <c r="BR34">
        <v>-3.4736000000000003E-2</v>
      </c>
      <c r="BS34">
        <v>-5</v>
      </c>
      <c r="BT34">
        <v>7.0000000000000001E-3</v>
      </c>
      <c r="BU34">
        <v>2.4889100000000002</v>
      </c>
      <c r="BW34" s="4">
        <f t="shared" si="10"/>
        <v>0.65757002200000003</v>
      </c>
      <c r="BX34" t="e">
        <v>#NAME?</v>
      </c>
      <c r="BY34" s="4">
        <f t="shared" si="11"/>
        <v>5796.6679204594602</v>
      </c>
      <c r="BZ34" s="4">
        <f t="shared" si="12"/>
        <v>11.086563619241</v>
      </c>
      <c r="CA34" s="4">
        <f t="shared" si="13"/>
        <v>1.2602974099320001</v>
      </c>
      <c r="CB34" s="4">
        <f t="shared" si="14"/>
        <v>1.7832102826494001</v>
      </c>
    </row>
    <row r="35" spans="1:80" customFormat="1" x14ac:dyDescent="0.25">
      <c r="A35" s="26">
        <v>43530</v>
      </c>
      <c r="B35" s="29">
        <v>0.68518927083333336</v>
      </c>
      <c r="C35">
        <v>14.198</v>
      </c>
      <c r="D35">
        <v>3.1300000000000001E-2</v>
      </c>
      <c r="E35">
        <v>312.96052600000002</v>
      </c>
      <c r="F35">
        <v>64.099999999999994</v>
      </c>
      <c r="G35">
        <v>0.1</v>
      </c>
      <c r="H35">
        <v>115.2</v>
      </c>
      <c r="J35">
        <v>0.2</v>
      </c>
      <c r="K35">
        <v>0.88100000000000001</v>
      </c>
      <c r="L35">
        <v>12.5083</v>
      </c>
      <c r="M35">
        <v>2.76E-2</v>
      </c>
      <c r="N35">
        <v>56.484400000000001</v>
      </c>
      <c r="O35">
        <v>8.8099999999999998E-2</v>
      </c>
      <c r="P35">
        <v>56.6</v>
      </c>
      <c r="Q35">
        <v>44.579700000000003</v>
      </c>
      <c r="R35">
        <v>6.9500000000000006E-2</v>
      </c>
      <c r="S35">
        <v>44.6</v>
      </c>
      <c r="T35">
        <v>115.19410000000001</v>
      </c>
      <c r="W35">
        <v>0</v>
      </c>
      <c r="X35">
        <v>0.1762</v>
      </c>
      <c r="Y35">
        <v>11.6</v>
      </c>
      <c r="Z35">
        <v>856</v>
      </c>
      <c r="AA35">
        <v>841</v>
      </c>
      <c r="AB35">
        <v>847</v>
      </c>
      <c r="AC35">
        <v>90</v>
      </c>
      <c r="AD35">
        <v>18.18</v>
      </c>
      <c r="AE35">
        <v>0.42</v>
      </c>
      <c r="AF35">
        <v>982</v>
      </c>
      <c r="AG35">
        <v>-4</v>
      </c>
      <c r="AH35">
        <v>40</v>
      </c>
      <c r="AI35">
        <v>35</v>
      </c>
      <c r="AJ35">
        <v>190</v>
      </c>
      <c r="AK35">
        <v>170</v>
      </c>
      <c r="AL35">
        <v>4.4000000000000004</v>
      </c>
      <c r="AM35">
        <v>174</v>
      </c>
      <c r="AN35" t="s">
        <v>155</v>
      </c>
      <c r="AO35">
        <v>2</v>
      </c>
      <c r="AP35" s="28">
        <v>0.89366898148148144</v>
      </c>
      <c r="AQ35">
        <v>47.158504000000001</v>
      </c>
      <c r="AR35">
        <v>-88.484967999999995</v>
      </c>
      <c r="AS35">
        <v>308.39999999999998</v>
      </c>
      <c r="AT35">
        <v>21.8</v>
      </c>
      <c r="AU35">
        <v>12</v>
      </c>
      <c r="AV35">
        <v>11</v>
      </c>
      <c r="AW35" t="s">
        <v>232</v>
      </c>
      <c r="AX35">
        <v>1.3</v>
      </c>
      <c r="AY35">
        <v>1.4</v>
      </c>
      <c r="AZ35">
        <v>2</v>
      </c>
      <c r="BA35">
        <v>14.686999999999999</v>
      </c>
      <c r="BB35">
        <v>15.56</v>
      </c>
      <c r="BC35">
        <v>1.06</v>
      </c>
      <c r="BD35">
        <v>13.506</v>
      </c>
      <c r="BE35">
        <v>3148.7249999999999</v>
      </c>
      <c r="BF35">
        <v>4.4180000000000001</v>
      </c>
      <c r="BG35">
        <v>1.4890000000000001</v>
      </c>
      <c r="BH35">
        <v>2E-3</v>
      </c>
      <c r="BI35">
        <v>1.4910000000000001</v>
      </c>
      <c r="BJ35">
        <v>1.175</v>
      </c>
      <c r="BK35">
        <v>2E-3</v>
      </c>
      <c r="BL35">
        <v>1.177</v>
      </c>
      <c r="BM35">
        <v>0.92079999999999995</v>
      </c>
      <c r="BQ35">
        <v>32.250999999999998</v>
      </c>
      <c r="BR35">
        <v>-3.4528000000000003E-2</v>
      </c>
      <c r="BS35">
        <v>-5</v>
      </c>
      <c r="BT35">
        <v>6.6319999999999999E-3</v>
      </c>
      <c r="BU35">
        <v>2.3536250000000001</v>
      </c>
      <c r="BW35" s="4">
        <f t="shared" si="10"/>
        <v>0.62182772500000005</v>
      </c>
      <c r="BX35" t="e">
        <v>#NAME?</v>
      </c>
      <c r="BY35" s="4">
        <f t="shared" si="11"/>
        <v>5486.3025051759378</v>
      </c>
      <c r="BZ35" s="4">
        <f t="shared" si="12"/>
        <v>7.6978727795750004</v>
      </c>
      <c r="CA35" s="4">
        <f t="shared" si="13"/>
        <v>2.0473065903125001</v>
      </c>
      <c r="CB35" s="4">
        <f t="shared" si="14"/>
        <v>1.6043914113699997</v>
      </c>
    </row>
    <row r="36" spans="1:80" customFormat="1" x14ac:dyDescent="0.25">
      <c r="A36" s="26">
        <v>43530</v>
      </c>
      <c r="B36" s="29">
        <v>0.68520084490740751</v>
      </c>
      <c r="C36">
        <v>14.19</v>
      </c>
      <c r="D36">
        <v>2.4799999999999999E-2</v>
      </c>
      <c r="E36">
        <v>248.168654</v>
      </c>
      <c r="F36">
        <v>121.5</v>
      </c>
      <c r="G36">
        <v>-0.1</v>
      </c>
      <c r="H36">
        <v>107.9</v>
      </c>
      <c r="J36">
        <v>0.21</v>
      </c>
      <c r="K36">
        <v>0.88109999999999999</v>
      </c>
      <c r="L36">
        <v>12.503299999999999</v>
      </c>
      <c r="M36">
        <v>2.1899999999999999E-2</v>
      </c>
      <c r="N36">
        <v>107.04430000000001</v>
      </c>
      <c r="O36">
        <v>0</v>
      </c>
      <c r="P36">
        <v>107</v>
      </c>
      <c r="Q36">
        <v>84.483599999999996</v>
      </c>
      <c r="R36">
        <v>0</v>
      </c>
      <c r="S36">
        <v>84.5</v>
      </c>
      <c r="T36">
        <v>107.9144</v>
      </c>
      <c r="W36">
        <v>0</v>
      </c>
      <c r="X36">
        <v>0.18609999999999999</v>
      </c>
      <c r="Y36">
        <v>11.7</v>
      </c>
      <c r="Z36">
        <v>855</v>
      </c>
      <c r="AA36">
        <v>842</v>
      </c>
      <c r="AB36">
        <v>846</v>
      </c>
      <c r="AC36">
        <v>90</v>
      </c>
      <c r="AD36">
        <v>18.18</v>
      </c>
      <c r="AE36">
        <v>0.42</v>
      </c>
      <c r="AF36">
        <v>982</v>
      </c>
      <c r="AG36">
        <v>-4</v>
      </c>
      <c r="AH36">
        <v>40</v>
      </c>
      <c r="AI36">
        <v>35</v>
      </c>
      <c r="AJ36">
        <v>190</v>
      </c>
      <c r="AK36">
        <v>169.6</v>
      </c>
      <c r="AL36">
        <v>4.5</v>
      </c>
      <c r="AM36">
        <v>174</v>
      </c>
      <c r="AN36" t="s">
        <v>155</v>
      </c>
      <c r="AO36">
        <v>2</v>
      </c>
      <c r="AP36" s="28">
        <v>0.89368055555555559</v>
      </c>
      <c r="AQ36">
        <v>47.158493</v>
      </c>
      <c r="AR36">
        <v>-88.484857000000005</v>
      </c>
      <c r="AS36">
        <v>308.5</v>
      </c>
      <c r="AT36">
        <v>20.399999999999999</v>
      </c>
      <c r="AU36">
        <v>12</v>
      </c>
      <c r="AV36">
        <v>11</v>
      </c>
      <c r="AW36" t="s">
        <v>231</v>
      </c>
      <c r="AX36">
        <v>1.3</v>
      </c>
      <c r="AY36">
        <v>1.4</v>
      </c>
      <c r="AZ36">
        <v>2</v>
      </c>
      <c r="BA36">
        <v>14.686999999999999</v>
      </c>
      <c r="BB36">
        <v>15.57</v>
      </c>
      <c r="BC36">
        <v>1.06</v>
      </c>
      <c r="BD36">
        <v>13.49</v>
      </c>
      <c r="BE36">
        <v>3150.346</v>
      </c>
      <c r="BF36">
        <v>3.5070000000000001</v>
      </c>
      <c r="BG36">
        <v>2.8239999999999998</v>
      </c>
      <c r="BH36">
        <v>0</v>
      </c>
      <c r="BI36">
        <v>2.8239999999999998</v>
      </c>
      <c r="BJ36">
        <v>2.2290000000000001</v>
      </c>
      <c r="BK36">
        <v>0</v>
      </c>
      <c r="BL36">
        <v>2.2290000000000001</v>
      </c>
      <c r="BM36">
        <v>0.86339999999999995</v>
      </c>
      <c r="BQ36">
        <v>34.093000000000004</v>
      </c>
      <c r="BR36">
        <v>-3.3104000000000001E-2</v>
      </c>
      <c r="BS36">
        <v>-5</v>
      </c>
      <c r="BT36">
        <v>6.3680000000000004E-3</v>
      </c>
      <c r="BU36">
        <v>2.959794</v>
      </c>
      <c r="BW36" s="4">
        <f t="shared" si="10"/>
        <v>0.78197757479999996</v>
      </c>
      <c r="BX36" t="e">
        <v>#NAME?</v>
      </c>
      <c r="BY36" s="4">
        <f t="shared" si="11"/>
        <v>6902.8349522123763</v>
      </c>
      <c r="BZ36" s="4">
        <f t="shared" si="12"/>
        <v>7.6843121921874005</v>
      </c>
      <c r="CA36" s="4">
        <f t="shared" si="13"/>
        <v>4.8840410254878002</v>
      </c>
      <c r="CB36" s="4">
        <f t="shared" si="14"/>
        <v>1.8918263891458797</v>
      </c>
    </row>
    <row r="37" spans="1:80" customFormat="1" x14ac:dyDescent="0.25">
      <c r="A37" s="26">
        <v>43530</v>
      </c>
      <c r="B37" s="29">
        <v>0.68521241898148144</v>
      </c>
      <c r="C37">
        <v>14.19</v>
      </c>
      <c r="D37">
        <v>2.06E-2</v>
      </c>
      <c r="E37">
        <v>205.579216</v>
      </c>
      <c r="F37">
        <v>212.8</v>
      </c>
      <c r="G37">
        <v>-0.4</v>
      </c>
      <c r="H37">
        <v>101.5</v>
      </c>
      <c r="J37">
        <v>0.3</v>
      </c>
      <c r="K37">
        <v>0.88119999999999998</v>
      </c>
      <c r="L37">
        <v>12.5036</v>
      </c>
      <c r="M37">
        <v>1.8100000000000002E-2</v>
      </c>
      <c r="N37">
        <v>187.49160000000001</v>
      </c>
      <c r="O37">
        <v>0</v>
      </c>
      <c r="P37">
        <v>187.5</v>
      </c>
      <c r="Q37">
        <v>147.97579999999999</v>
      </c>
      <c r="R37">
        <v>0</v>
      </c>
      <c r="S37">
        <v>148</v>
      </c>
      <c r="T37">
        <v>101.5078</v>
      </c>
      <c r="W37">
        <v>0</v>
      </c>
      <c r="X37">
        <v>0.26429999999999998</v>
      </c>
      <c r="Y37">
        <v>11.7</v>
      </c>
      <c r="Z37">
        <v>855</v>
      </c>
      <c r="AA37">
        <v>841</v>
      </c>
      <c r="AB37">
        <v>845</v>
      </c>
      <c r="AC37">
        <v>90</v>
      </c>
      <c r="AD37">
        <v>18.18</v>
      </c>
      <c r="AE37">
        <v>0.42</v>
      </c>
      <c r="AF37">
        <v>982</v>
      </c>
      <c r="AG37">
        <v>-4</v>
      </c>
      <c r="AH37">
        <v>40</v>
      </c>
      <c r="AI37">
        <v>35</v>
      </c>
      <c r="AJ37">
        <v>190</v>
      </c>
      <c r="AK37">
        <v>169</v>
      </c>
      <c r="AL37">
        <v>4.4000000000000004</v>
      </c>
      <c r="AM37">
        <v>174</v>
      </c>
      <c r="AN37" t="s">
        <v>155</v>
      </c>
      <c r="AO37">
        <v>2</v>
      </c>
      <c r="AP37" s="28">
        <v>0.89369212962962974</v>
      </c>
      <c r="AQ37">
        <v>47.158496999999997</v>
      </c>
      <c r="AR37">
        <v>-88.484742999999995</v>
      </c>
      <c r="AS37">
        <v>308.3</v>
      </c>
      <c r="AT37">
        <v>19.7</v>
      </c>
      <c r="AU37">
        <v>12</v>
      </c>
      <c r="AV37">
        <v>10</v>
      </c>
      <c r="AW37" t="s">
        <v>242</v>
      </c>
      <c r="AX37">
        <v>1.3</v>
      </c>
      <c r="AY37">
        <v>1.4956</v>
      </c>
      <c r="AZ37">
        <v>2</v>
      </c>
      <c r="BA37">
        <v>14.686999999999999</v>
      </c>
      <c r="BB37">
        <v>15.58</v>
      </c>
      <c r="BC37">
        <v>1.06</v>
      </c>
      <c r="BD37">
        <v>13.487</v>
      </c>
      <c r="BE37">
        <v>3151.4540000000002</v>
      </c>
      <c r="BF37">
        <v>2.9060000000000001</v>
      </c>
      <c r="BG37">
        <v>4.9489999999999998</v>
      </c>
      <c r="BH37">
        <v>0</v>
      </c>
      <c r="BI37">
        <v>4.9489999999999998</v>
      </c>
      <c r="BJ37">
        <v>3.9060000000000001</v>
      </c>
      <c r="BK37">
        <v>0</v>
      </c>
      <c r="BL37">
        <v>3.9060000000000001</v>
      </c>
      <c r="BM37">
        <v>0.81240000000000001</v>
      </c>
      <c r="BQ37">
        <v>48.445</v>
      </c>
      <c r="BR37">
        <v>-3.5000000000000003E-2</v>
      </c>
      <c r="BS37">
        <v>-5</v>
      </c>
      <c r="BT37">
        <v>6.6319999999999999E-3</v>
      </c>
      <c r="BU37">
        <v>3.8800829999999999</v>
      </c>
      <c r="BW37" s="4">
        <f t="shared" si="10"/>
        <v>1.0251179285999998</v>
      </c>
      <c r="BX37" t="e">
        <v>#NAME?</v>
      </c>
      <c r="BY37" s="4">
        <f t="shared" si="11"/>
        <v>9052.3166580318848</v>
      </c>
      <c r="BZ37" s="4">
        <f t="shared" si="12"/>
        <v>8.3472683428793992</v>
      </c>
      <c r="CA37" s="4">
        <f t="shared" si="13"/>
        <v>11.2196937877794</v>
      </c>
      <c r="CB37" s="4">
        <f t="shared" si="14"/>
        <v>2.3335584314367597</v>
      </c>
    </row>
    <row r="38" spans="1:80" customFormat="1" x14ac:dyDescent="0.25">
      <c r="A38" s="26">
        <v>43530</v>
      </c>
      <c r="B38" s="29">
        <v>0.68522399305555559</v>
      </c>
      <c r="C38">
        <v>14.138999999999999</v>
      </c>
      <c r="D38">
        <v>0.02</v>
      </c>
      <c r="E38">
        <v>200</v>
      </c>
      <c r="F38">
        <v>289.3</v>
      </c>
      <c r="G38">
        <v>-0.5</v>
      </c>
      <c r="H38">
        <v>99.2</v>
      </c>
      <c r="J38">
        <v>0.3</v>
      </c>
      <c r="K38">
        <v>0.88149999999999995</v>
      </c>
      <c r="L38">
        <v>12.4642</v>
      </c>
      <c r="M38">
        <v>1.7600000000000001E-2</v>
      </c>
      <c r="N38">
        <v>255.0412</v>
      </c>
      <c r="O38">
        <v>0</v>
      </c>
      <c r="P38">
        <v>255</v>
      </c>
      <c r="Q38">
        <v>201.28870000000001</v>
      </c>
      <c r="R38">
        <v>0</v>
      </c>
      <c r="S38">
        <v>201.3</v>
      </c>
      <c r="T38">
        <v>99.174899999999994</v>
      </c>
      <c r="W38">
        <v>0</v>
      </c>
      <c r="X38">
        <v>0.26450000000000001</v>
      </c>
      <c r="Y38">
        <v>11.7</v>
      </c>
      <c r="Z38">
        <v>855</v>
      </c>
      <c r="AA38">
        <v>841</v>
      </c>
      <c r="AB38">
        <v>844</v>
      </c>
      <c r="AC38">
        <v>90</v>
      </c>
      <c r="AD38">
        <v>18.18</v>
      </c>
      <c r="AE38">
        <v>0.42</v>
      </c>
      <c r="AF38">
        <v>982</v>
      </c>
      <c r="AG38">
        <v>-4</v>
      </c>
      <c r="AH38">
        <v>40</v>
      </c>
      <c r="AI38">
        <v>35</v>
      </c>
      <c r="AJ38">
        <v>190</v>
      </c>
      <c r="AK38">
        <v>169.4</v>
      </c>
      <c r="AL38">
        <v>4.4000000000000004</v>
      </c>
      <c r="AM38">
        <v>174</v>
      </c>
      <c r="AN38" t="s">
        <v>155</v>
      </c>
      <c r="AO38">
        <v>2</v>
      </c>
      <c r="AP38" s="28">
        <v>0.89370370370370367</v>
      </c>
      <c r="AQ38">
        <v>47.158503000000003</v>
      </c>
      <c r="AR38">
        <v>-88.484629999999996</v>
      </c>
      <c r="AS38">
        <v>308.10000000000002</v>
      </c>
      <c r="AT38">
        <v>19.3</v>
      </c>
      <c r="AU38">
        <v>12</v>
      </c>
      <c r="AV38">
        <v>10</v>
      </c>
      <c r="AW38" t="s">
        <v>242</v>
      </c>
      <c r="AX38">
        <v>1.3956</v>
      </c>
      <c r="AY38">
        <v>1.5955999999999999</v>
      </c>
      <c r="AZ38">
        <v>2.0956000000000001</v>
      </c>
      <c r="BA38">
        <v>14.686999999999999</v>
      </c>
      <c r="BB38">
        <v>15.63</v>
      </c>
      <c r="BC38">
        <v>1.06</v>
      </c>
      <c r="BD38">
        <v>13.436999999999999</v>
      </c>
      <c r="BE38">
        <v>3151.645</v>
      </c>
      <c r="BF38">
        <v>2.8370000000000002</v>
      </c>
      <c r="BG38">
        <v>6.7530000000000001</v>
      </c>
      <c r="BH38">
        <v>0</v>
      </c>
      <c r="BI38">
        <v>6.7530000000000001</v>
      </c>
      <c r="BJ38">
        <v>5.33</v>
      </c>
      <c r="BK38">
        <v>0</v>
      </c>
      <c r="BL38">
        <v>5.33</v>
      </c>
      <c r="BM38">
        <v>0.79630000000000001</v>
      </c>
      <c r="BQ38">
        <v>48.622999999999998</v>
      </c>
      <c r="BR38">
        <v>-3.4632000000000003E-2</v>
      </c>
      <c r="BS38">
        <v>-5</v>
      </c>
      <c r="BT38">
        <v>6.0000000000000001E-3</v>
      </c>
      <c r="BU38">
        <v>4.4497749999999998</v>
      </c>
      <c r="BW38" s="4">
        <f t="shared" si="10"/>
        <v>1.1756305549999999</v>
      </c>
      <c r="BX38" t="e">
        <v>#NAME?</v>
      </c>
      <c r="BY38" s="4">
        <f t="shared" si="11"/>
        <v>10382.049469446461</v>
      </c>
      <c r="BZ38" s="4">
        <f t="shared" si="12"/>
        <v>9.345555843002499</v>
      </c>
      <c r="CA38" s="4">
        <f t="shared" si="13"/>
        <v>17.557917745224998</v>
      </c>
      <c r="CB38" s="4">
        <f t="shared" si="14"/>
        <v>2.6231463227997498</v>
      </c>
    </row>
    <row r="39" spans="1:80" customFormat="1" x14ac:dyDescent="0.25">
      <c r="A39" s="26">
        <v>43530</v>
      </c>
      <c r="B39" s="29">
        <v>0.68523556712962963</v>
      </c>
      <c r="C39">
        <v>14.06</v>
      </c>
      <c r="D39">
        <v>0.02</v>
      </c>
      <c r="E39">
        <v>200</v>
      </c>
      <c r="F39">
        <v>354.7</v>
      </c>
      <c r="G39">
        <v>-0.5</v>
      </c>
      <c r="H39">
        <v>98.9</v>
      </c>
      <c r="J39">
        <v>0.3</v>
      </c>
      <c r="K39">
        <v>0.8821</v>
      </c>
      <c r="L39">
        <v>12.403</v>
      </c>
      <c r="M39">
        <v>1.7600000000000001E-2</v>
      </c>
      <c r="N39">
        <v>312.88479999999998</v>
      </c>
      <c r="O39">
        <v>0</v>
      </c>
      <c r="P39">
        <v>312.89999999999998</v>
      </c>
      <c r="Q39">
        <v>246.94110000000001</v>
      </c>
      <c r="R39">
        <v>0</v>
      </c>
      <c r="S39">
        <v>246.9</v>
      </c>
      <c r="T39">
        <v>98.894300000000001</v>
      </c>
      <c r="W39">
        <v>0</v>
      </c>
      <c r="X39">
        <v>0.2646</v>
      </c>
      <c r="Y39">
        <v>11.7</v>
      </c>
      <c r="Z39">
        <v>855</v>
      </c>
      <c r="AA39">
        <v>841</v>
      </c>
      <c r="AB39">
        <v>844</v>
      </c>
      <c r="AC39">
        <v>90</v>
      </c>
      <c r="AD39">
        <v>18.18</v>
      </c>
      <c r="AE39">
        <v>0.42</v>
      </c>
      <c r="AF39">
        <v>982</v>
      </c>
      <c r="AG39">
        <v>-4</v>
      </c>
      <c r="AH39">
        <v>40</v>
      </c>
      <c r="AI39">
        <v>35</v>
      </c>
      <c r="AJ39">
        <v>190</v>
      </c>
      <c r="AK39">
        <v>170</v>
      </c>
      <c r="AL39">
        <v>4.4000000000000004</v>
      </c>
      <c r="AM39">
        <v>174</v>
      </c>
      <c r="AN39" t="s">
        <v>155</v>
      </c>
      <c r="AO39">
        <v>2</v>
      </c>
      <c r="AP39" s="28">
        <v>0.89371527777777782</v>
      </c>
      <c r="AQ39">
        <v>47.158526999999999</v>
      </c>
      <c r="AR39">
        <v>-88.484525000000005</v>
      </c>
      <c r="AS39">
        <v>308.2</v>
      </c>
      <c r="AT39">
        <v>18.899999999999999</v>
      </c>
      <c r="AU39">
        <v>12</v>
      </c>
      <c r="AV39">
        <v>10</v>
      </c>
      <c r="AW39" t="s">
        <v>242</v>
      </c>
      <c r="AX39">
        <v>1.4</v>
      </c>
      <c r="AY39">
        <v>1.6956</v>
      </c>
      <c r="AZ39">
        <v>2.1956000000000002</v>
      </c>
      <c r="BA39">
        <v>14.686999999999999</v>
      </c>
      <c r="BB39">
        <v>15.72</v>
      </c>
      <c r="BC39">
        <v>1.07</v>
      </c>
      <c r="BD39">
        <v>13.36</v>
      </c>
      <c r="BE39">
        <v>3151.6640000000002</v>
      </c>
      <c r="BF39">
        <v>2.8530000000000002</v>
      </c>
      <c r="BG39">
        <v>8.3260000000000005</v>
      </c>
      <c r="BH39">
        <v>0</v>
      </c>
      <c r="BI39">
        <v>8.3260000000000005</v>
      </c>
      <c r="BJ39">
        <v>6.5709999999999997</v>
      </c>
      <c r="BK39">
        <v>0</v>
      </c>
      <c r="BL39">
        <v>6.5709999999999997</v>
      </c>
      <c r="BM39">
        <v>0.79800000000000004</v>
      </c>
      <c r="BQ39">
        <v>48.896000000000001</v>
      </c>
      <c r="BR39">
        <v>-3.4736000000000003E-2</v>
      </c>
      <c r="BS39">
        <v>-5</v>
      </c>
      <c r="BT39">
        <v>6.0000000000000001E-3</v>
      </c>
      <c r="BU39">
        <v>5.1639369999999998</v>
      </c>
      <c r="BW39" s="4">
        <f t="shared" si="10"/>
        <v>1.3643121553999999</v>
      </c>
      <c r="BX39" t="e">
        <v>#NAME?</v>
      </c>
      <c r="BY39" s="4">
        <f t="shared" si="11"/>
        <v>12048.37831076667</v>
      </c>
      <c r="BZ39" s="4">
        <f t="shared" si="12"/>
        <v>10.9066268868183</v>
      </c>
      <c r="CA39" s="4">
        <f t="shared" si="13"/>
        <v>25.120029888988096</v>
      </c>
      <c r="CB39" s="4">
        <f t="shared" si="14"/>
        <v>3.0506443237577998</v>
      </c>
    </row>
    <row r="40" spans="1:80" customFormat="1" x14ac:dyDescent="0.25">
      <c r="A40" s="26">
        <v>43530</v>
      </c>
      <c r="B40" s="29">
        <v>0.68524714120370367</v>
      </c>
      <c r="C40">
        <v>14.079000000000001</v>
      </c>
      <c r="D40">
        <v>3.1899999999999998E-2</v>
      </c>
      <c r="E40">
        <v>318.68571400000002</v>
      </c>
      <c r="F40">
        <v>417.5</v>
      </c>
      <c r="G40">
        <v>-0.5</v>
      </c>
      <c r="H40">
        <v>132.30000000000001</v>
      </c>
      <c r="J40">
        <v>0.31</v>
      </c>
      <c r="K40">
        <v>0.88190000000000002</v>
      </c>
      <c r="L40">
        <v>12.415800000000001</v>
      </c>
      <c r="M40">
        <v>2.81E-2</v>
      </c>
      <c r="N40">
        <v>368.17919999999998</v>
      </c>
      <c r="O40">
        <v>0</v>
      </c>
      <c r="P40">
        <v>368.2</v>
      </c>
      <c r="Q40">
        <v>290.58170000000001</v>
      </c>
      <c r="R40">
        <v>0</v>
      </c>
      <c r="S40">
        <v>290.60000000000002</v>
      </c>
      <c r="T40">
        <v>132.34719999999999</v>
      </c>
      <c r="W40">
        <v>0</v>
      </c>
      <c r="X40">
        <v>0.2742</v>
      </c>
      <c r="Y40">
        <v>11.6</v>
      </c>
      <c r="Z40">
        <v>855</v>
      </c>
      <c r="AA40">
        <v>840</v>
      </c>
      <c r="AB40">
        <v>844</v>
      </c>
      <c r="AC40">
        <v>90</v>
      </c>
      <c r="AD40">
        <v>18.18</v>
      </c>
      <c r="AE40">
        <v>0.42</v>
      </c>
      <c r="AF40">
        <v>982</v>
      </c>
      <c r="AG40">
        <v>-4</v>
      </c>
      <c r="AH40">
        <v>40</v>
      </c>
      <c r="AI40">
        <v>35</v>
      </c>
      <c r="AJ40">
        <v>190</v>
      </c>
      <c r="AK40">
        <v>170</v>
      </c>
      <c r="AL40">
        <v>4.4000000000000004</v>
      </c>
      <c r="AM40">
        <v>174</v>
      </c>
      <c r="AN40" t="s">
        <v>155</v>
      </c>
      <c r="AO40">
        <v>2</v>
      </c>
      <c r="AP40" s="28">
        <v>0.89372685185185186</v>
      </c>
      <c r="AQ40">
        <v>47.158558999999997</v>
      </c>
      <c r="AR40">
        <v>-88.484421999999995</v>
      </c>
      <c r="AS40">
        <v>308.10000000000002</v>
      </c>
      <c r="AT40">
        <v>18.8</v>
      </c>
      <c r="AU40">
        <v>12</v>
      </c>
      <c r="AV40">
        <v>11</v>
      </c>
      <c r="AW40" t="s">
        <v>232</v>
      </c>
      <c r="AX40">
        <v>2.1648000000000001</v>
      </c>
      <c r="AY40">
        <v>1.0307999999999999</v>
      </c>
      <c r="AZ40">
        <v>2.8692000000000002</v>
      </c>
      <c r="BA40">
        <v>14.686999999999999</v>
      </c>
      <c r="BB40">
        <v>15.68</v>
      </c>
      <c r="BC40">
        <v>1.07</v>
      </c>
      <c r="BD40">
        <v>13.393000000000001</v>
      </c>
      <c r="BE40">
        <v>3148.1559999999999</v>
      </c>
      <c r="BF40">
        <v>4.5359999999999996</v>
      </c>
      <c r="BG40">
        <v>9.7759999999999998</v>
      </c>
      <c r="BH40">
        <v>0</v>
      </c>
      <c r="BI40">
        <v>9.7759999999999998</v>
      </c>
      <c r="BJ40">
        <v>7.7160000000000002</v>
      </c>
      <c r="BK40">
        <v>0</v>
      </c>
      <c r="BL40">
        <v>7.7160000000000002</v>
      </c>
      <c r="BM40">
        <v>1.0656000000000001</v>
      </c>
      <c r="BQ40">
        <v>50.546999999999997</v>
      </c>
      <c r="BR40">
        <v>-3.4528000000000003E-2</v>
      </c>
      <c r="BS40">
        <v>-5</v>
      </c>
      <c r="BT40">
        <v>6.0000000000000001E-3</v>
      </c>
      <c r="BU40">
        <v>6.3101529999999997</v>
      </c>
      <c r="BW40" s="4">
        <f t="shared" si="10"/>
        <v>1.6671424225999998</v>
      </c>
      <c r="BX40" t="e">
        <v>#NAME?</v>
      </c>
      <c r="BY40" s="4">
        <f t="shared" si="11"/>
        <v>14706.31566443068</v>
      </c>
      <c r="BZ40" s="4">
        <f t="shared" si="12"/>
        <v>21.189498822122395</v>
      </c>
      <c r="CA40" s="4">
        <f t="shared" si="13"/>
        <v>36.044570747684396</v>
      </c>
      <c r="CB40" s="4">
        <f t="shared" si="14"/>
        <v>4.9778505169430396</v>
      </c>
    </row>
    <row r="41" spans="1:80" customFormat="1" x14ac:dyDescent="0.25">
      <c r="A41" s="26">
        <v>43530</v>
      </c>
      <c r="B41" s="29">
        <v>0.68525871527777771</v>
      </c>
      <c r="C41">
        <v>14.512</v>
      </c>
      <c r="D41">
        <v>0.20799999999999999</v>
      </c>
      <c r="E41">
        <v>2079.906383</v>
      </c>
      <c r="F41">
        <v>488.9</v>
      </c>
      <c r="G41">
        <v>-0.5</v>
      </c>
      <c r="H41">
        <v>197.4</v>
      </c>
      <c r="J41">
        <v>0.4</v>
      </c>
      <c r="K41">
        <v>0.87709999999999999</v>
      </c>
      <c r="L41">
        <v>12.7285</v>
      </c>
      <c r="M41">
        <v>0.18240000000000001</v>
      </c>
      <c r="N41">
        <v>428.82440000000003</v>
      </c>
      <c r="O41">
        <v>0</v>
      </c>
      <c r="P41">
        <v>428.8</v>
      </c>
      <c r="Q41">
        <v>338.44529999999997</v>
      </c>
      <c r="R41">
        <v>0</v>
      </c>
      <c r="S41">
        <v>338.4</v>
      </c>
      <c r="T41">
        <v>197.4479</v>
      </c>
      <c r="W41">
        <v>0</v>
      </c>
      <c r="X41">
        <v>0.3508</v>
      </c>
      <c r="Y41">
        <v>11.7</v>
      </c>
      <c r="Z41">
        <v>855</v>
      </c>
      <c r="AA41">
        <v>840</v>
      </c>
      <c r="AB41">
        <v>844</v>
      </c>
      <c r="AC41">
        <v>90</v>
      </c>
      <c r="AD41">
        <v>18.18</v>
      </c>
      <c r="AE41">
        <v>0.42</v>
      </c>
      <c r="AF41">
        <v>982</v>
      </c>
      <c r="AG41">
        <v>-4</v>
      </c>
      <c r="AH41">
        <v>40</v>
      </c>
      <c r="AI41">
        <v>35</v>
      </c>
      <c r="AJ41">
        <v>190</v>
      </c>
      <c r="AK41">
        <v>170</v>
      </c>
      <c r="AL41">
        <v>4.5</v>
      </c>
      <c r="AM41">
        <v>174</v>
      </c>
      <c r="AN41" t="s">
        <v>155</v>
      </c>
      <c r="AO41">
        <v>2</v>
      </c>
      <c r="AP41" s="28">
        <v>0.89373842592592589</v>
      </c>
      <c r="AQ41">
        <v>47.158608000000001</v>
      </c>
      <c r="AR41">
        <v>-88.484334000000004</v>
      </c>
      <c r="AS41">
        <v>13.6</v>
      </c>
      <c r="AT41">
        <v>18.399999999999999</v>
      </c>
      <c r="AU41">
        <v>12</v>
      </c>
      <c r="AV41">
        <v>11</v>
      </c>
      <c r="AW41" t="s">
        <v>232</v>
      </c>
      <c r="AX41">
        <v>2.8692000000000002</v>
      </c>
      <c r="AY41">
        <v>1.0318670000000001</v>
      </c>
      <c r="AZ41">
        <v>3.5691999999999999</v>
      </c>
      <c r="BA41">
        <v>14.686999999999999</v>
      </c>
      <c r="BB41">
        <v>15.04</v>
      </c>
      <c r="BC41">
        <v>1.02</v>
      </c>
      <c r="BD41">
        <v>14.013999999999999</v>
      </c>
      <c r="BE41">
        <v>3108.88</v>
      </c>
      <c r="BF41">
        <v>28.359000000000002</v>
      </c>
      <c r="BG41">
        <v>10.968</v>
      </c>
      <c r="BH41">
        <v>0</v>
      </c>
      <c r="BI41">
        <v>10.968</v>
      </c>
      <c r="BJ41">
        <v>8.657</v>
      </c>
      <c r="BK41">
        <v>0</v>
      </c>
      <c r="BL41">
        <v>8.657</v>
      </c>
      <c r="BM41">
        <v>1.5314000000000001</v>
      </c>
      <c r="BQ41">
        <v>62.305999999999997</v>
      </c>
      <c r="BR41">
        <v>8.0863000000000004E-2</v>
      </c>
      <c r="BS41">
        <v>-5</v>
      </c>
      <c r="BT41">
        <v>6.0000000000000001E-3</v>
      </c>
      <c r="BU41">
        <v>9.0741329999999998</v>
      </c>
      <c r="BW41" s="4">
        <f t="shared" si="10"/>
        <v>2.3973859385999998</v>
      </c>
      <c r="BX41" t="e">
        <v>#NAME?</v>
      </c>
      <c r="BY41" s="4">
        <f t="shared" si="11"/>
        <v>20884.152161949911</v>
      </c>
      <c r="BZ41" s="4">
        <f t="shared" si="12"/>
        <v>190.5038699341041</v>
      </c>
      <c r="CA41" s="4">
        <f t="shared" si="13"/>
        <v>58.154095772754296</v>
      </c>
      <c r="CB41" s="4">
        <f t="shared" si="14"/>
        <v>10.287303022570859</v>
      </c>
    </row>
    <row r="42" spans="1:80" customFormat="1" x14ac:dyDescent="0.25">
      <c r="A42" s="26">
        <v>43530</v>
      </c>
      <c r="B42" s="29">
        <v>0.68527028935185186</v>
      </c>
      <c r="C42">
        <v>14.061999999999999</v>
      </c>
      <c r="D42">
        <v>0.9627</v>
      </c>
      <c r="E42">
        <v>9627.2477060000001</v>
      </c>
      <c r="F42">
        <v>563.29999999999995</v>
      </c>
      <c r="G42">
        <v>-0.5</v>
      </c>
      <c r="H42">
        <v>366</v>
      </c>
      <c r="J42">
        <v>0.4</v>
      </c>
      <c r="K42">
        <v>0.87390000000000001</v>
      </c>
      <c r="L42">
        <v>12.287800000000001</v>
      </c>
      <c r="M42">
        <v>0.84130000000000005</v>
      </c>
      <c r="N42">
        <v>492.24</v>
      </c>
      <c r="O42">
        <v>0</v>
      </c>
      <c r="P42">
        <v>492.2</v>
      </c>
      <c r="Q42">
        <v>388.49540000000002</v>
      </c>
      <c r="R42">
        <v>0</v>
      </c>
      <c r="S42">
        <v>388.5</v>
      </c>
      <c r="T42">
        <v>366.04199999999997</v>
      </c>
      <c r="W42">
        <v>0</v>
      </c>
      <c r="X42">
        <v>0.34949999999999998</v>
      </c>
      <c r="Y42">
        <v>11.7</v>
      </c>
      <c r="Z42">
        <v>855</v>
      </c>
      <c r="AA42">
        <v>840</v>
      </c>
      <c r="AB42">
        <v>844</v>
      </c>
      <c r="AC42">
        <v>90</v>
      </c>
      <c r="AD42">
        <v>18.18</v>
      </c>
      <c r="AE42">
        <v>0.42</v>
      </c>
      <c r="AF42">
        <v>982</v>
      </c>
      <c r="AG42">
        <v>-4</v>
      </c>
      <c r="AH42">
        <v>40</v>
      </c>
      <c r="AI42">
        <v>35</v>
      </c>
      <c r="AJ42">
        <v>190</v>
      </c>
      <c r="AK42">
        <v>170</v>
      </c>
      <c r="AL42">
        <v>4.5</v>
      </c>
      <c r="AM42">
        <v>174</v>
      </c>
      <c r="AN42" t="s">
        <v>155</v>
      </c>
      <c r="AO42">
        <v>2</v>
      </c>
      <c r="AP42" s="28">
        <v>0.89374999999999993</v>
      </c>
      <c r="AQ42">
        <v>47.158650999999999</v>
      </c>
      <c r="AR42">
        <v>-88.484244000000004</v>
      </c>
      <c r="AS42">
        <v>0</v>
      </c>
      <c r="AT42">
        <v>18.399999999999999</v>
      </c>
      <c r="AU42">
        <v>12</v>
      </c>
      <c r="AV42">
        <v>10</v>
      </c>
      <c r="AW42" t="s">
        <v>233</v>
      </c>
      <c r="AX42">
        <v>3.4735999999999998</v>
      </c>
      <c r="AY42">
        <v>1.0651999999999999</v>
      </c>
      <c r="AZ42">
        <v>4.1736000000000004</v>
      </c>
      <c r="BA42">
        <v>14.686999999999999</v>
      </c>
      <c r="BB42">
        <v>14.64</v>
      </c>
      <c r="BC42">
        <v>1</v>
      </c>
      <c r="BD42">
        <v>14.435</v>
      </c>
      <c r="BE42">
        <v>2947.4749999999999</v>
      </c>
      <c r="BF42">
        <v>128.43799999999999</v>
      </c>
      <c r="BG42">
        <v>12.365</v>
      </c>
      <c r="BH42">
        <v>0</v>
      </c>
      <c r="BI42">
        <v>12.365</v>
      </c>
      <c r="BJ42">
        <v>9.7590000000000003</v>
      </c>
      <c r="BK42">
        <v>0</v>
      </c>
      <c r="BL42">
        <v>9.7590000000000003</v>
      </c>
      <c r="BM42">
        <v>2.7881999999999998</v>
      </c>
      <c r="BQ42">
        <v>60.963999999999999</v>
      </c>
      <c r="BR42">
        <v>0.26214199999999999</v>
      </c>
      <c r="BS42">
        <v>-5</v>
      </c>
      <c r="BT42">
        <v>6.0000000000000001E-3</v>
      </c>
      <c r="BU42">
        <v>10.562474</v>
      </c>
      <c r="BW42" s="4">
        <f t="shared" si="10"/>
        <v>2.7906056308</v>
      </c>
      <c r="BX42" t="e">
        <v>#NAME?</v>
      </c>
      <c r="BY42" s="4">
        <f t="shared" si="11"/>
        <v>23047.484547746943</v>
      </c>
      <c r="BZ42" s="4">
        <f t="shared" si="12"/>
        <v>1004.3080332635635</v>
      </c>
      <c r="CA42" s="4">
        <f t="shared" si="13"/>
        <v>76.309519741969794</v>
      </c>
      <c r="CB42" s="4">
        <f t="shared" si="14"/>
        <v>21.802049692034036</v>
      </c>
    </row>
    <row r="43" spans="1:80" customFormat="1" x14ac:dyDescent="0.25">
      <c r="A43" s="26">
        <v>43530</v>
      </c>
      <c r="B43" s="29">
        <v>0.68528186342592601</v>
      </c>
      <c r="C43">
        <v>13.076000000000001</v>
      </c>
      <c r="D43">
        <v>3.2195999999999998</v>
      </c>
      <c r="E43">
        <v>32196.055046000001</v>
      </c>
      <c r="F43">
        <v>568.20000000000005</v>
      </c>
      <c r="G43">
        <v>-0.1</v>
      </c>
      <c r="H43">
        <v>658.7</v>
      </c>
      <c r="J43">
        <v>0.4</v>
      </c>
      <c r="K43">
        <v>0.86129999999999995</v>
      </c>
      <c r="L43">
        <v>11.262700000000001</v>
      </c>
      <c r="M43">
        <v>2.7732000000000001</v>
      </c>
      <c r="N43">
        <v>489.40269999999998</v>
      </c>
      <c r="O43">
        <v>0</v>
      </c>
      <c r="P43">
        <v>489.4</v>
      </c>
      <c r="Q43">
        <v>386.2561</v>
      </c>
      <c r="R43">
        <v>0</v>
      </c>
      <c r="S43">
        <v>386.3</v>
      </c>
      <c r="T43">
        <v>658.72050000000002</v>
      </c>
      <c r="W43">
        <v>0</v>
      </c>
      <c r="X43">
        <v>0.34449999999999997</v>
      </c>
      <c r="Y43">
        <v>11.7</v>
      </c>
      <c r="Z43">
        <v>855</v>
      </c>
      <c r="AA43">
        <v>840</v>
      </c>
      <c r="AB43">
        <v>844</v>
      </c>
      <c r="AC43">
        <v>90</v>
      </c>
      <c r="AD43">
        <v>18.18</v>
      </c>
      <c r="AE43">
        <v>0.42</v>
      </c>
      <c r="AF43">
        <v>982</v>
      </c>
      <c r="AG43">
        <v>-4</v>
      </c>
      <c r="AH43">
        <v>40</v>
      </c>
      <c r="AI43">
        <v>35</v>
      </c>
      <c r="AJ43">
        <v>190</v>
      </c>
      <c r="AK43">
        <v>170</v>
      </c>
      <c r="AL43">
        <v>4.5</v>
      </c>
      <c r="AM43">
        <v>174</v>
      </c>
      <c r="AN43" t="s">
        <v>155</v>
      </c>
      <c r="AO43">
        <v>2</v>
      </c>
      <c r="AP43" s="28">
        <v>0.89376157407407408</v>
      </c>
      <c r="AQ43">
        <v>47.158735999999998</v>
      </c>
      <c r="AR43">
        <v>-88.484185999999994</v>
      </c>
      <c r="AS43">
        <v>0</v>
      </c>
      <c r="AT43">
        <v>20</v>
      </c>
      <c r="AU43">
        <v>12</v>
      </c>
      <c r="AV43">
        <v>9</v>
      </c>
      <c r="AW43" t="s">
        <v>229</v>
      </c>
      <c r="AX43">
        <v>1.9703999999999999</v>
      </c>
      <c r="AY43">
        <v>1.098533</v>
      </c>
      <c r="AZ43">
        <v>2.2879999999999998</v>
      </c>
      <c r="BA43">
        <v>14.686999999999999</v>
      </c>
      <c r="BB43">
        <v>13.26</v>
      </c>
      <c r="BC43">
        <v>0.9</v>
      </c>
      <c r="BD43">
        <v>16.097000000000001</v>
      </c>
      <c r="BE43">
        <v>2521.6759999999999</v>
      </c>
      <c r="BF43">
        <v>395.19</v>
      </c>
      <c r="BG43">
        <v>11.475</v>
      </c>
      <c r="BH43">
        <v>0</v>
      </c>
      <c r="BI43">
        <v>11.475</v>
      </c>
      <c r="BJ43">
        <v>9.0559999999999992</v>
      </c>
      <c r="BK43">
        <v>0</v>
      </c>
      <c r="BL43">
        <v>9.0559999999999992</v>
      </c>
      <c r="BM43">
        <v>4.6833999999999998</v>
      </c>
      <c r="BQ43">
        <v>56.09</v>
      </c>
      <c r="BR43">
        <v>0.31396800000000002</v>
      </c>
      <c r="BS43">
        <v>-5</v>
      </c>
      <c r="BT43">
        <v>5.6319999999999999E-3</v>
      </c>
      <c r="BU43">
        <v>10.185159000000001</v>
      </c>
      <c r="BW43" s="4">
        <f t="shared" si="10"/>
        <v>2.6909190077999998</v>
      </c>
      <c r="BX43" t="e">
        <v>#NAME?</v>
      </c>
      <c r="BY43" s="4">
        <f t="shared" si="11"/>
        <v>19013.621646100106</v>
      </c>
      <c r="BZ43" s="4">
        <f t="shared" si="12"/>
        <v>2979.7615309509629</v>
      </c>
      <c r="CA43" s="4">
        <f t="shared" si="13"/>
        <v>68.282902968931197</v>
      </c>
      <c r="CB43" s="4">
        <f t="shared" si="14"/>
        <v>35.31317886094218</v>
      </c>
    </row>
    <row r="44" spans="1:80" customFormat="1" x14ac:dyDescent="0.25">
      <c r="A44" s="26">
        <v>43530</v>
      </c>
      <c r="B44" s="29">
        <v>0.68529343749999994</v>
      </c>
      <c r="C44">
        <v>12.103</v>
      </c>
      <c r="D44">
        <v>4.6441999999999997</v>
      </c>
      <c r="E44">
        <v>46442.176813999999</v>
      </c>
      <c r="F44">
        <v>488.3</v>
      </c>
      <c r="G44">
        <v>0.4</v>
      </c>
      <c r="H44">
        <v>944.8</v>
      </c>
      <c r="J44">
        <v>0.4</v>
      </c>
      <c r="K44">
        <v>0.85570000000000002</v>
      </c>
      <c r="L44">
        <v>10.356400000000001</v>
      </c>
      <c r="M44">
        <v>3.9739</v>
      </c>
      <c r="N44">
        <v>417.81959999999998</v>
      </c>
      <c r="O44">
        <v>0.3579</v>
      </c>
      <c r="P44">
        <v>418.2</v>
      </c>
      <c r="Q44">
        <v>329.75979999999998</v>
      </c>
      <c r="R44">
        <v>0.28239999999999998</v>
      </c>
      <c r="S44">
        <v>330</v>
      </c>
      <c r="T44">
        <v>944.75930000000005</v>
      </c>
      <c r="W44">
        <v>0</v>
      </c>
      <c r="X44">
        <v>0.34229999999999999</v>
      </c>
      <c r="Y44">
        <v>11.7</v>
      </c>
      <c r="Z44">
        <v>855</v>
      </c>
      <c r="AA44">
        <v>841</v>
      </c>
      <c r="AB44">
        <v>844</v>
      </c>
      <c r="AC44">
        <v>90</v>
      </c>
      <c r="AD44">
        <v>18.18</v>
      </c>
      <c r="AE44">
        <v>0.42</v>
      </c>
      <c r="AF44">
        <v>982</v>
      </c>
      <c r="AG44">
        <v>-4</v>
      </c>
      <c r="AH44">
        <v>40</v>
      </c>
      <c r="AI44">
        <v>35</v>
      </c>
      <c r="AJ44">
        <v>190</v>
      </c>
      <c r="AK44">
        <v>170</v>
      </c>
      <c r="AL44">
        <v>4.4000000000000004</v>
      </c>
      <c r="AM44">
        <v>174</v>
      </c>
      <c r="AN44" t="s">
        <v>155</v>
      </c>
      <c r="AO44">
        <v>2</v>
      </c>
      <c r="AP44" s="28">
        <v>0.89377314814814823</v>
      </c>
      <c r="AQ44">
        <v>47.158804000000003</v>
      </c>
      <c r="AR44">
        <v>-88.484127999999998</v>
      </c>
      <c r="AS44">
        <v>0</v>
      </c>
      <c r="AT44">
        <v>19.8</v>
      </c>
      <c r="AU44">
        <v>12</v>
      </c>
      <c r="AV44">
        <v>9</v>
      </c>
      <c r="AW44" t="s">
        <v>229</v>
      </c>
      <c r="AX44">
        <v>2.6648000000000001</v>
      </c>
      <c r="AY44">
        <v>1.131867</v>
      </c>
      <c r="AZ44">
        <v>2.8692000000000002</v>
      </c>
      <c r="BA44">
        <v>14.686999999999999</v>
      </c>
      <c r="BB44">
        <v>12.72</v>
      </c>
      <c r="BC44">
        <v>0.87</v>
      </c>
      <c r="BD44">
        <v>16.869</v>
      </c>
      <c r="BE44">
        <v>2266.6660000000002</v>
      </c>
      <c r="BF44">
        <v>553.56299999999999</v>
      </c>
      <c r="BG44">
        <v>9.5760000000000005</v>
      </c>
      <c r="BH44">
        <v>8.0000000000000002E-3</v>
      </c>
      <c r="BI44">
        <v>9.5850000000000009</v>
      </c>
      <c r="BJ44">
        <v>7.5579999999999998</v>
      </c>
      <c r="BK44">
        <v>6.0000000000000001E-3</v>
      </c>
      <c r="BL44">
        <v>7.5650000000000004</v>
      </c>
      <c r="BM44">
        <v>6.5662000000000003</v>
      </c>
      <c r="BQ44">
        <v>54.466999999999999</v>
      </c>
      <c r="BR44">
        <v>0.43879200000000002</v>
      </c>
      <c r="BS44">
        <v>-5</v>
      </c>
      <c r="BT44">
        <v>5.3680000000000004E-3</v>
      </c>
      <c r="BU44">
        <v>10.583783</v>
      </c>
      <c r="BW44" s="4">
        <f t="shared" si="10"/>
        <v>2.7962354685999999</v>
      </c>
      <c r="BX44" t="e">
        <v>#NAME?</v>
      </c>
      <c r="BY44" s="4">
        <f t="shared" si="11"/>
        <v>17759.723767656964</v>
      </c>
      <c r="BZ44" s="4">
        <f t="shared" si="12"/>
        <v>4337.2627321341088</v>
      </c>
      <c r="CA44" s="4">
        <f t="shared" si="13"/>
        <v>59.218249285934199</v>
      </c>
      <c r="CB44" s="4">
        <f t="shared" si="14"/>
        <v>51.447323162384379</v>
      </c>
    </row>
    <row r="45" spans="1:80" customFormat="1" x14ac:dyDescent="0.25">
      <c r="A45" s="26">
        <v>43530</v>
      </c>
      <c r="B45" s="29">
        <v>0.68530501157407409</v>
      </c>
      <c r="C45">
        <v>11.461</v>
      </c>
      <c r="D45">
        <v>5.7797000000000001</v>
      </c>
      <c r="E45">
        <v>57796.605960000001</v>
      </c>
      <c r="F45">
        <v>404.8</v>
      </c>
      <c r="G45">
        <v>0.8</v>
      </c>
      <c r="H45">
        <v>1190.5999999999999</v>
      </c>
      <c r="J45">
        <v>0.4</v>
      </c>
      <c r="K45">
        <v>0.84989999999999999</v>
      </c>
      <c r="L45">
        <v>9.7414000000000005</v>
      </c>
      <c r="M45">
        <v>4.9123999999999999</v>
      </c>
      <c r="N45">
        <v>344.01679999999999</v>
      </c>
      <c r="O45">
        <v>0.68</v>
      </c>
      <c r="P45">
        <v>344.7</v>
      </c>
      <c r="Q45">
        <v>271.51179999999999</v>
      </c>
      <c r="R45">
        <v>0.53659999999999997</v>
      </c>
      <c r="S45">
        <v>272</v>
      </c>
      <c r="T45">
        <v>1190.6369999999999</v>
      </c>
      <c r="W45">
        <v>0</v>
      </c>
      <c r="X45">
        <v>0.34</v>
      </c>
      <c r="Y45">
        <v>11.6</v>
      </c>
      <c r="Z45">
        <v>856</v>
      </c>
      <c r="AA45">
        <v>842</v>
      </c>
      <c r="AB45">
        <v>845</v>
      </c>
      <c r="AC45">
        <v>90</v>
      </c>
      <c r="AD45">
        <v>18.18</v>
      </c>
      <c r="AE45">
        <v>0.42</v>
      </c>
      <c r="AF45">
        <v>982</v>
      </c>
      <c r="AG45">
        <v>-4</v>
      </c>
      <c r="AH45">
        <v>40</v>
      </c>
      <c r="AI45">
        <v>35</v>
      </c>
      <c r="AJ45">
        <v>190.4</v>
      </c>
      <c r="AK45">
        <v>170</v>
      </c>
      <c r="AL45">
        <v>4.4000000000000004</v>
      </c>
      <c r="AM45">
        <v>174</v>
      </c>
      <c r="AN45" t="s">
        <v>155</v>
      </c>
      <c r="AO45">
        <v>2</v>
      </c>
      <c r="AP45" s="28">
        <v>0.89378472222222216</v>
      </c>
      <c r="AQ45">
        <v>47.158929000000001</v>
      </c>
      <c r="AR45">
        <v>-88.484122999999997</v>
      </c>
      <c r="AS45">
        <v>0</v>
      </c>
      <c r="AT45">
        <v>25</v>
      </c>
      <c r="AU45">
        <v>12</v>
      </c>
      <c r="AV45">
        <v>9</v>
      </c>
      <c r="AW45" t="s">
        <v>229</v>
      </c>
      <c r="AX45">
        <v>2.7955999999999999</v>
      </c>
      <c r="AY45">
        <v>1.1652</v>
      </c>
      <c r="AZ45">
        <v>2.9956</v>
      </c>
      <c r="BA45">
        <v>14.686999999999999</v>
      </c>
      <c r="BB45">
        <v>12.2</v>
      </c>
      <c r="BC45">
        <v>0.83</v>
      </c>
      <c r="BD45">
        <v>17.655000000000001</v>
      </c>
      <c r="BE45">
        <v>2081.665</v>
      </c>
      <c r="BF45">
        <v>668.12400000000002</v>
      </c>
      <c r="BG45">
        <v>7.6980000000000004</v>
      </c>
      <c r="BH45">
        <v>1.4999999999999999E-2</v>
      </c>
      <c r="BI45">
        <v>7.7140000000000004</v>
      </c>
      <c r="BJ45">
        <v>6.0759999999999996</v>
      </c>
      <c r="BK45">
        <v>1.2E-2</v>
      </c>
      <c r="BL45">
        <v>6.0880000000000001</v>
      </c>
      <c r="BM45">
        <v>8.0793999999999997</v>
      </c>
      <c r="BQ45">
        <v>52.825000000000003</v>
      </c>
      <c r="BR45">
        <v>0.435</v>
      </c>
      <c r="BS45">
        <v>-5</v>
      </c>
      <c r="BT45">
        <v>6.0000000000000001E-3</v>
      </c>
      <c r="BU45">
        <v>11.157381000000001</v>
      </c>
      <c r="BW45" s="4">
        <f t="shared" si="10"/>
        <v>2.9477800601999999</v>
      </c>
      <c r="BX45" t="e">
        <v>#NAME?</v>
      </c>
      <c r="BY45" s="4">
        <f t="shared" si="11"/>
        <v>17194.15562318591</v>
      </c>
      <c r="BZ45" s="4">
        <f t="shared" si="12"/>
        <v>5518.5767314075338</v>
      </c>
      <c r="CA45" s="4">
        <f t="shared" si="13"/>
        <v>50.186600421526798</v>
      </c>
      <c r="CB45" s="4">
        <f t="shared" si="14"/>
        <v>66.734302081251414</v>
      </c>
    </row>
    <row r="46" spans="1:80" customFormat="1" x14ac:dyDescent="0.25">
      <c r="A46" s="26">
        <v>43530</v>
      </c>
      <c r="B46" s="29">
        <v>0.68531658564814812</v>
      </c>
      <c r="C46">
        <v>10.944000000000001</v>
      </c>
      <c r="D46">
        <v>6.4908999999999999</v>
      </c>
      <c r="E46">
        <v>64908.997555000002</v>
      </c>
      <c r="F46">
        <v>336.7</v>
      </c>
      <c r="G46">
        <v>0.9</v>
      </c>
      <c r="H46">
        <v>1424.3</v>
      </c>
      <c r="J46">
        <v>0.4</v>
      </c>
      <c r="K46">
        <v>0.84699999999999998</v>
      </c>
      <c r="L46">
        <v>9.2697000000000003</v>
      </c>
      <c r="M46">
        <v>5.4980000000000002</v>
      </c>
      <c r="N46">
        <v>285.16210000000001</v>
      </c>
      <c r="O46">
        <v>0.76229999999999998</v>
      </c>
      <c r="P46">
        <v>285.89999999999998</v>
      </c>
      <c r="Q46">
        <v>225.06129999999999</v>
      </c>
      <c r="R46">
        <v>0.60170000000000001</v>
      </c>
      <c r="S46">
        <v>225.7</v>
      </c>
      <c r="T46">
        <v>1424.3034</v>
      </c>
      <c r="W46">
        <v>0</v>
      </c>
      <c r="X46">
        <v>0.33879999999999999</v>
      </c>
      <c r="Y46">
        <v>11.7</v>
      </c>
      <c r="Z46">
        <v>857</v>
      </c>
      <c r="AA46">
        <v>842</v>
      </c>
      <c r="AB46">
        <v>845</v>
      </c>
      <c r="AC46">
        <v>90</v>
      </c>
      <c r="AD46">
        <v>18.18</v>
      </c>
      <c r="AE46">
        <v>0.42</v>
      </c>
      <c r="AF46">
        <v>982</v>
      </c>
      <c r="AG46">
        <v>-4</v>
      </c>
      <c r="AH46">
        <v>40</v>
      </c>
      <c r="AI46">
        <v>35</v>
      </c>
      <c r="AJ46">
        <v>191</v>
      </c>
      <c r="AK46">
        <v>170</v>
      </c>
      <c r="AL46">
        <v>4.4000000000000004</v>
      </c>
      <c r="AM46">
        <v>174</v>
      </c>
      <c r="AN46" t="s">
        <v>155</v>
      </c>
      <c r="AO46">
        <v>2</v>
      </c>
      <c r="AP46" s="28">
        <v>0.89379629629629631</v>
      </c>
      <c r="AQ46">
        <v>47.159056</v>
      </c>
      <c r="AR46">
        <v>-88.484122999999997</v>
      </c>
      <c r="AS46">
        <v>294.2</v>
      </c>
      <c r="AT46">
        <v>27.6</v>
      </c>
      <c r="AU46">
        <v>12</v>
      </c>
      <c r="AV46">
        <v>9</v>
      </c>
      <c r="AW46" t="s">
        <v>229</v>
      </c>
      <c r="AX46">
        <v>2.1307999999999998</v>
      </c>
      <c r="AY46">
        <v>1.1985330000000001</v>
      </c>
      <c r="AZ46">
        <v>3.0956000000000001</v>
      </c>
      <c r="BA46">
        <v>14.686999999999999</v>
      </c>
      <c r="BB46">
        <v>11.96</v>
      </c>
      <c r="BC46">
        <v>0.81</v>
      </c>
      <c r="BD46">
        <v>18.059000000000001</v>
      </c>
      <c r="BE46">
        <v>1962.558</v>
      </c>
      <c r="BF46">
        <v>740.86699999999996</v>
      </c>
      <c r="BG46">
        <v>6.3220000000000001</v>
      </c>
      <c r="BH46">
        <v>1.7000000000000001E-2</v>
      </c>
      <c r="BI46">
        <v>6.3390000000000004</v>
      </c>
      <c r="BJ46">
        <v>4.99</v>
      </c>
      <c r="BK46">
        <v>1.2999999999999999E-2</v>
      </c>
      <c r="BL46">
        <v>5.0030000000000001</v>
      </c>
      <c r="BM46">
        <v>9.5756999999999994</v>
      </c>
      <c r="BQ46">
        <v>52.158000000000001</v>
      </c>
      <c r="BR46">
        <v>0.39054899999999998</v>
      </c>
      <c r="BS46">
        <v>-5</v>
      </c>
      <c r="BT46">
        <v>5.633E-3</v>
      </c>
      <c r="BU46">
        <v>11.100294</v>
      </c>
      <c r="BW46" s="4">
        <f t="shared" si="10"/>
        <v>2.9326976748</v>
      </c>
      <c r="BX46" t="e">
        <v>#NAME?</v>
      </c>
      <c r="BY46" s="4">
        <f t="shared" si="11"/>
        <v>16127.413877356095</v>
      </c>
      <c r="BZ46" s="4">
        <f t="shared" si="12"/>
        <v>6088.1098734789894</v>
      </c>
      <c r="CA46" s="4">
        <f t="shared" si="13"/>
        <v>41.005562764517997</v>
      </c>
      <c r="CB46" s="4">
        <f t="shared" si="14"/>
        <v>78.688771014868735</v>
      </c>
    </row>
    <row r="47" spans="1:80" customFormat="1" x14ac:dyDescent="0.25">
      <c r="A47" s="26">
        <v>43530</v>
      </c>
      <c r="B47" s="29">
        <v>0.68532815972222227</v>
      </c>
      <c r="C47">
        <v>11.047000000000001</v>
      </c>
      <c r="D47">
        <v>6.6365999999999996</v>
      </c>
      <c r="E47">
        <v>66366.243740000005</v>
      </c>
      <c r="F47">
        <v>295.89999999999998</v>
      </c>
      <c r="G47">
        <v>0.9</v>
      </c>
      <c r="H47">
        <v>1631.5</v>
      </c>
      <c r="J47">
        <v>0.3</v>
      </c>
      <c r="K47">
        <v>0.8448</v>
      </c>
      <c r="L47">
        <v>9.3315999999999999</v>
      </c>
      <c r="M47">
        <v>5.6063000000000001</v>
      </c>
      <c r="N47">
        <v>249.96379999999999</v>
      </c>
      <c r="O47">
        <v>0.76029999999999998</v>
      </c>
      <c r="P47">
        <v>250.7</v>
      </c>
      <c r="Q47">
        <v>197.28139999999999</v>
      </c>
      <c r="R47">
        <v>0.6</v>
      </c>
      <c r="S47">
        <v>197.9</v>
      </c>
      <c r="T47">
        <v>1631.4658999999999</v>
      </c>
      <c r="W47">
        <v>0</v>
      </c>
      <c r="X47">
        <v>0.25340000000000001</v>
      </c>
      <c r="Y47">
        <v>11.8</v>
      </c>
      <c r="Z47">
        <v>858</v>
      </c>
      <c r="AA47">
        <v>843</v>
      </c>
      <c r="AB47">
        <v>845</v>
      </c>
      <c r="AC47">
        <v>90</v>
      </c>
      <c r="AD47">
        <v>18.18</v>
      </c>
      <c r="AE47">
        <v>0.42</v>
      </c>
      <c r="AF47">
        <v>982</v>
      </c>
      <c r="AG47">
        <v>-4</v>
      </c>
      <c r="AH47">
        <v>40</v>
      </c>
      <c r="AI47">
        <v>35</v>
      </c>
      <c r="AJ47">
        <v>191</v>
      </c>
      <c r="AK47">
        <v>170</v>
      </c>
      <c r="AL47">
        <v>4.5</v>
      </c>
      <c r="AM47">
        <v>174</v>
      </c>
      <c r="AN47" t="s">
        <v>155</v>
      </c>
      <c r="AO47">
        <v>2</v>
      </c>
      <c r="AP47" s="28">
        <v>0.89380787037037035</v>
      </c>
      <c r="AQ47">
        <v>47.159187000000003</v>
      </c>
      <c r="AR47">
        <v>-88.484138999999999</v>
      </c>
      <c r="AS47">
        <v>307.5</v>
      </c>
      <c r="AT47">
        <v>30.1</v>
      </c>
      <c r="AU47">
        <v>12</v>
      </c>
      <c r="AV47">
        <v>10</v>
      </c>
      <c r="AW47" t="s">
        <v>243</v>
      </c>
      <c r="AX47">
        <v>1.9089910000000001</v>
      </c>
      <c r="AY47">
        <v>1.008991</v>
      </c>
      <c r="AZ47">
        <v>2.1449549999999999</v>
      </c>
      <c r="BA47">
        <v>14.686999999999999</v>
      </c>
      <c r="BB47">
        <v>11.77</v>
      </c>
      <c r="BC47">
        <v>0.8</v>
      </c>
      <c r="BD47">
        <v>18.376999999999999</v>
      </c>
      <c r="BE47">
        <v>1950.62</v>
      </c>
      <c r="BF47">
        <v>745.88400000000001</v>
      </c>
      <c r="BG47">
        <v>5.4720000000000004</v>
      </c>
      <c r="BH47">
        <v>1.7000000000000001E-2</v>
      </c>
      <c r="BI47">
        <v>5.4880000000000004</v>
      </c>
      <c r="BJ47">
        <v>4.319</v>
      </c>
      <c r="BK47">
        <v>1.2999999999999999E-2</v>
      </c>
      <c r="BL47">
        <v>4.3319999999999999</v>
      </c>
      <c r="BM47">
        <v>10.8294</v>
      </c>
      <c r="BQ47">
        <v>38.518000000000001</v>
      </c>
      <c r="BR47">
        <v>0.44206400000000001</v>
      </c>
      <c r="BS47">
        <v>-5</v>
      </c>
      <c r="BT47">
        <v>5.0000000000000001E-3</v>
      </c>
      <c r="BU47">
        <v>9.9888770000000005</v>
      </c>
      <c r="BW47" s="4">
        <f t="shared" si="10"/>
        <v>2.6390613034000001</v>
      </c>
      <c r="BX47" t="e">
        <v>#NAME?</v>
      </c>
      <c r="BY47" s="4">
        <f t="shared" si="11"/>
        <v>14424.377758743722</v>
      </c>
      <c r="BZ47" s="4">
        <f t="shared" si="12"/>
        <v>5515.6373769380007</v>
      </c>
      <c r="CA47" s="4">
        <f t="shared" si="13"/>
        <v>31.937992812548899</v>
      </c>
      <c r="CB47" s="4">
        <f t="shared" si="14"/>
        <v>80.080875055387125</v>
      </c>
    </row>
    <row r="48" spans="1:80" customFormat="1" x14ac:dyDescent="0.25">
      <c r="A48" s="26">
        <v>43530</v>
      </c>
      <c r="B48" s="29">
        <v>0.6853397337962962</v>
      </c>
      <c r="C48">
        <v>11.257999999999999</v>
      </c>
      <c r="D48">
        <v>6.2359999999999998</v>
      </c>
      <c r="E48">
        <v>62360.338983000001</v>
      </c>
      <c r="F48">
        <v>264.60000000000002</v>
      </c>
      <c r="G48">
        <v>0.9</v>
      </c>
      <c r="H48">
        <v>1716.2</v>
      </c>
      <c r="J48">
        <v>0.3</v>
      </c>
      <c r="K48">
        <v>0.84689999999999999</v>
      </c>
      <c r="L48">
        <v>9.5335000000000001</v>
      </c>
      <c r="M48">
        <v>5.2809999999999997</v>
      </c>
      <c r="N48">
        <v>224.11330000000001</v>
      </c>
      <c r="O48">
        <v>0.76219999999999999</v>
      </c>
      <c r="P48">
        <v>224.9</v>
      </c>
      <c r="Q48">
        <v>176.87909999999999</v>
      </c>
      <c r="R48">
        <v>0.60150000000000003</v>
      </c>
      <c r="S48">
        <v>177.5</v>
      </c>
      <c r="T48">
        <v>1716.1875</v>
      </c>
      <c r="W48">
        <v>0</v>
      </c>
      <c r="X48">
        <v>0.25409999999999999</v>
      </c>
      <c r="Y48">
        <v>12</v>
      </c>
      <c r="Z48">
        <v>856</v>
      </c>
      <c r="AA48">
        <v>842</v>
      </c>
      <c r="AB48">
        <v>846</v>
      </c>
      <c r="AC48">
        <v>90</v>
      </c>
      <c r="AD48">
        <v>18.18</v>
      </c>
      <c r="AE48">
        <v>0.42</v>
      </c>
      <c r="AF48">
        <v>982</v>
      </c>
      <c r="AG48">
        <v>-4</v>
      </c>
      <c r="AH48">
        <v>40</v>
      </c>
      <c r="AI48">
        <v>35</v>
      </c>
      <c r="AJ48">
        <v>191</v>
      </c>
      <c r="AK48">
        <v>170</v>
      </c>
      <c r="AL48">
        <v>4.5999999999999996</v>
      </c>
      <c r="AM48">
        <v>174</v>
      </c>
      <c r="AN48" t="s">
        <v>155</v>
      </c>
      <c r="AO48">
        <v>2</v>
      </c>
      <c r="AP48" s="28">
        <v>0.8938194444444445</v>
      </c>
      <c r="AQ48">
        <v>47.159326</v>
      </c>
      <c r="AR48">
        <v>-88.48415</v>
      </c>
      <c r="AS48">
        <v>308</v>
      </c>
      <c r="AT48">
        <v>32</v>
      </c>
      <c r="AU48">
        <v>12</v>
      </c>
      <c r="AV48">
        <v>4</v>
      </c>
      <c r="AW48" t="s">
        <v>244</v>
      </c>
      <c r="AX48">
        <v>1.8044039999999999</v>
      </c>
      <c r="AY48">
        <v>1.095596</v>
      </c>
      <c r="AZ48">
        <v>2.1955960000000001</v>
      </c>
      <c r="BA48">
        <v>14.686999999999999</v>
      </c>
      <c r="BB48">
        <v>11.94</v>
      </c>
      <c r="BC48">
        <v>0.81</v>
      </c>
      <c r="BD48">
        <v>18.084</v>
      </c>
      <c r="BE48">
        <v>2008.153</v>
      </c>
      <c r="BF48">
        <v>708.01199999999994</v>
      </c>
      <c r="BG48">
        <v>4.944</v>
      </c>
      <c r="BH48">
        <v>1.7000000000000001E-2</v>
      </c>
      <c r="BI48">
        <v>4.96</v>
      </c>
      <c r="BJ48">
        <v>3.9020000000000001</v>
      </c>
      <c r="BK48">
        <v>1.2999999999999999E-2</v>
      </c>
      <c r="BL48">
        <v>3.915</v>
      </c>
      <c r="BM48">
        <v>11.4795</v>
      </c>
      <c r="BQ48">
        <v>38.911000000000001</v>
      </c>
      <c r="BR48">
        <v>0.57883200000000001</v>
      </c>
      <c r="BS48">
        <v>-5</v>
      </c>
      <c r="BT48">
        <v>5.0000000000000001E-3</v>
      </c>
      <c r="BU48">
        <v>9.1361059999999998</v>
      </c>
      <c r="BW48" s="4">
        <f t="shared" si="10"/>
        <v>2.4137592051999999</v>
      </c>
      <c r="BX48" t="e">
        <v>#NAME?</v>
      </c>
      <c r="BY48" s="4">
        <f t="shared" si="11"/>
        <v>13582.061027042986</v>
      </c>
      <c r="BZ48" s="4">
        <f t="shared" si="12"/>
        <v>4788.6103259456604</v>
      </c>
      <c r="CA48" s="4">
        <f t="shared" si="13"/>
        <v>26.391018078563597</v>
      </c>
      <c r="CB48" s="4">
        <f t="shared" si="14"/>
        <v>77.64113071062809</v>
      </c>
    </row>
    <row r="49" spans="1:80" customFormat="1" x14ac:dyDescent="0.25">
      <c r="A49" s="26">
        <v>43530</v>
      </c>
      <c r="B49" s="29">
        <v>0.68535130787037035</v>
      </c>
      <c r="C49">
        <v>11.378</v>
      </c>
      <c r="D49">
        <v>5.7106000000000003</v>
      </c>
      <c r="E49">
        <v>57106.101694999998</v>
      </c>
      <c r="F49">
        <v>243.8</v>
      </c>
      <c r="G49">
        <v>0.9</v>
      </c>
      <c r="H49">
        <v>1734.7</v>
      </c>
      <c r="J49">
        <v>0.24</v>
      </c>
      <c r="K49">
        <v>0.8508</v>
      </c>
      <c r="L49">
        <v>9.6803000000000008</v>
      </c>
      <c r="M49">
        <v>4.8585000000000003</v>
      </c>
      <c r="N49">
        <v>207.40039999999999</v>
      </c>
      <c r="O49">
        <v>0.76570000000000005</v>
      </c>
      <c r="P49">
        <v>208.2</v>
      </c>
      <c r="Q49">
        <v>163.68860000000001</v>
      </c>
      <c r="R49">
        <v>0.60429999999999995</v>
      </c>
      <c r="S49">
        <v>164.3</v>
      </c>
      <c r="T49">
        <v>1734.6527000000001</v>
      </c>
      <c r="W49">
        <v>0</v>
      </c>
      <c r="X49">
        <v>0.20150000000000001</v>
      </c>
      <c r="Y49">
        <v>12.1</v>
      </c>
      <c r="Z49">
        <v>855</v>
      </c>
      <c r="AA49">
        <v>841</v>
      </c>
      <c r="AB49">
        <v>847</v>
      </c>
      <c r="AC49">
        <v>90</v>
      </c>
      <c r="AD49">
        <v>18.18</v>
      </c>
      <c r="AE49">
        <v>0.42</v>
      </c>
      <c r="AF49">
        <v>982</v>
      </c>
      <c r="AG49">
        <v>-4</v>
      </c>
      <c r="AH49">
        <v>40</v>
      </c>
      <c r="AI49">
        <v>35</v>
      </c>
      <c r="AJ49">
        <v>191</v>
      </c>
      <c r="AK49">
        <v>170</v>
      </c>
      <c r="AL49">
        <v>4.7</v>
      </c>
      <c r="AM49">
        <v>174</v>
      </c>
      <c r="AN49" t="s">
        <v>155</v>
      </c>
      <c r="AO49">
        <v>2</v>
      </c>
      <c r="AP49" s="28">
        <v>0.89383101851851843</v>
      </c>
      <c r="AQ49">
        <v>47.159469000000001</v>
      </c>
      <c r="AR49">
        <v>-88.484142000000006</v>
      </c>
      <c r="AS49">
        <v>308.10000000000002</v>
      </c>
      <c r="AT49">
        <v>33.6</v>
      </c>
      <c r="AU49">
        <v>12</v>
      </c>
      <c r="AV49">
        <v>4</v>
      </c>
      <c r="AW49" t="s">
        <v>244</v>
      </c>
      <c r="AX49">
        <v>1.8956</v>
      </c>
      <c r="AY49">
        <v>1.0044</v>
      </c>
      <c r="AZ49">
        <v>2.2955999999999999</v>
      </c>
      <c r="BA49">
        <v>14.686999999999999</v>
      </c>
      <c r="BB49">
        <v>12.27</v>
      </c>
      <c r="BC49">
        <v>0.84</v>
      </c>
      <c r="BD49">
        <v>17.539000000000001</v>
      </c>
      <c r="BE49">
        <v>2077.152</v>
      </c>
      <c r="BF49">
        <v>663.52200000000005</v>
      </c>
      <c r="BG49">
        <v>4.66</v>
      </c>
      <c r="BH49">
        <v>1.7000000000000001E-2</v>
      </c>
      <c r="BI49">
        <v>4.6779999999999999</v>
      </c>
      <c r="BJ49">
        <v>3.6779999999999999</v>
      </c>
      <c r="BK49">
        <v>1.4E-2</v>
      </c>
      <c r="BL49">
        <v>3.6920000000000002</v>
      </c>
      <c r="BM49">
        <v>11.819599999999999</v>
      </c>
      <c r="BQ49">
        <v>31.431000000000001</v>
      </c>
      <c r="BR49">
        <v>0.40839999999999999</v>
      </c>
      <c r="BS49">
        <v>-5</v>
      </c>
      <c r="BT49">
        <v>5.0000000000000001E-3</v>
      </c>
      <c r="BU49">
        <v>8.0598779999999994</v>
      </c>
      <c r="BW49" s="4">
        <f t="shared" si="10"/>
        <v>2.1294197676</v>
      </c>
      <c r="BX49" t="e">
        <v>#NAME?</v>
      </c>
      <c r="BY49" s="4">
        <f t="shared" si="11"/>
        <v>12393.800341029675</v>
      </c>
      <c r="BZ49" s="4">
        <f t="shared" si="12"/>
        <v>3959.0550859449345</v>
      </c>
      <c r="CA49" s="4">
        <f t="shared" si="13"/>
        <v>21.945624419545197</v>
      </c>
      <c r="CB49" s="4">
        <f t="shared" si="14"/>
        <v>70.524334526714625</v>
      </c>
    </row>
    <row r="50" spans="1:80" customFormat="1" x14ac:dyDescent="0.25">
      <c r="A50" s="26">
        <v>43530</v>
      </c>
      <c r="B50" s="29">
        <v>0.6853628819444445</v>
      </c>
      <c r="C50">
        <v>11.292</v>
      </c>
      <c r="D50">
        <v>5.9058000000000002</v>
      </c>
      <c r="E50">
        <v>59058.378378000001</v>
      </c>
      <c r="F50">
        <v>221.4</v>
      </c>
      <c r="G50">
        <v>0.9</v>
      </c>
      <c r="H50">
        <v>1735.2</v>
      </c>
      <c r="J50">
        <v>0.2</v>
      </c>
      <c r="K50">
        <v>0.84970000000000001</v>
      </c>
      <c r="L50">
        <v>9.5945999999999998</v>
      </c>
      <c r="M50">
        <v>5.0179999999999998</v>
      </c>
      <c r="N50">
        <v>188.1439</v>
      </c>
      <c r="O50">
        <v>0.76470000000000005</v>
      </c>
      <c r="P50">
        <v>188.9</v>
      </c>
      <c r="Q50">
        <v>148.4907</v>
      </c>
      <c r="R50">
        <v>0.60350000000000004</v>
      </c>
      <c r="S50">
        <v>149.1</v>
      </c>
      <c r="T50">
        <v>1735.1681000000001</v>
      </c>
      <c r="W50">
        <v>0</v>
      </c>
      <c r="X50">
        <v>0.1699</v>
      </c>
      <c r="Y50">
        <v>12.1</v>
      </c>
      <c r="Z50">
        <v>855</v>
      </c>
      <c r="AA50">
        <v>841</v>
      </c>
      <c r="AB50">
        <v>846</v>
      </c>
      <c r="AC50">
        <v>90</v>
      </c>
      <c r="AD50">
        <v>18.18</v>
      </c>
      <c r="AE50">
        <v>0.42</v>
      </c>
      <c r="AF50">
        <v>982</v>
      </c>
      <c r="AG50">
        <v>-4</v>
      </c>
      <c r="AH50">
        <v>40.368000000000002</v>
      </c>
      <c r="AI50">
        <v>35</v>
      </c>
      <c r="AJ50">
        <v>191.4</v>
      </c>
      <c r="AK50">
        <v>170.4</v>
      </c>
      <c r="AL50">
        <v>4.8</v>
      </c>
      <c r="AM50">
        <v>174</v>
      </c>
      <c r="AN50" t="s">
        <v>155</v>
      </c>
      <c r="AO50">
        <v>2</v>
      </c>
      <c r="AP50" s="28">
        <v>0.89384259259259258</v>
      </c>
      <c r="AQ50">
        <v>47.159607000000001</v>
      </c>
      <c r="AR50">
        <v>-88.484146999999993</v>
      </c>
      <c r="AS50">
        <v>309.2</v>
      </c>
      <c r="AT50">
        <v>33.9</v>
      </c>
      <c r="AU50">
        <v>12</v>
      </c>
      <c r="AV50">
        <v>4</v>
      </c>
      <c r="AW50" t="s">
        <v>244</v>
      </c>
      <c r="AX50">
        <v>1.9956</v>
      </c>
      <c r="AY50">
        <v>1.478</v>
      </c>
      <c r="AZ50">
        <v>2.778</v>
      </c>
      <c r="BA50">
        <v>14.686999999999999</v>
      </c>
      <c r="BB50">
        <v>12.17</v>
      </c>
      <c r="BC50">
        <v>0.83</v>
      </c>
      <c r="BD50">
        <v>17.693000000000001</v>
      </c>
      <c r="BE50">
        <v>2048.4380000000001</v>
      </c>
      <c r="BF50">
        <v>681.87900000000002</v>
      </c>
      <c r="BG50">
        <v>4.2069999999999999</v>
      </c>
      <c r="BH50">
        <v>1.7000000000000001E-2</v>
      </c>
      <c r="BI50">
        <v>4.2240000000000002</v>
      </c>
      <c r="BJ50">
        <v>3.32</v>
      </c>
      <c r="BK50">
        <v>1.2999999999999999E-2</v>
      </c>
      <c r="BL50">
        <v>3.3330000000000002</v>
      </c>
      <c r="BM50">
        <v>11.7639</v>
      </c>
      <c r="BQ50">
        <v>26.38</v>
      </c>
      <c r="BR50">
        <v>0.34444000000000002</v>
      </c>
      <c r="BS50">
        <v>-5</v>
      </c>
      <c r="BT50">
        <v>5.0000000000000001E-3</v>
      </c>
      <c r="BU50">
        <v>6.7901059999999998</v>
      </c>
      <c r="BW50" s="4">
        <f t="shared" si="10"/>
        <v>1.7939460051999998</v>
      </c>
      <c r="BX50" t="e">
        <v>#NAME?</v>
      </c>
      <c r="BY50" s="4">
        <f t="shared" si="11"/>
        <v>10296.914987623048</v>
      </c>
      <c r="BZ50" s="4">
        <f t="shared" si="12"/>
        <v>3427.6117191955123</v>
      </c>
      <c r="CA50" s="4">
        <f t="shared" si="13"/>
        <v>16.688695366375999</v>
      </c>
      <c r="CB50" s="4">
        <f t="shared" si="14"/>
        <v>59.133778138708017</v>
      </c>
    </row>
    <row r="51" spans="1:80" customFormat="1" x14ac:dyDescent="0.25">
      <c r="A51" s="26">
        <v>43530</v>
      </c>
      <c r="B51" s="29">
        <v>0.68537445601851854</v>
      </c>
      <c r="C51">
        <v>11.037000000000001</v>
      </c>
      <c r="D51">
        <v>6.3714000000000004</v>
      </c>
      <c r="E51">
        <v>63714.107600000003</v>
      </c>
      <c r="F51">
        <v>198.2</v>
      </c>
      <c r="G51">
        <v>0.9</v>
      </c>
      <c r="H51">
        <v>1814.3</v>
      </c>
      <c r="J51">
        <v>0.2</v>
      </c>
      <c r="K51">
        <v>0.84730000000000005</v>
      </c>
      <c r="L51">
        <v>9.3512000000000004</v>
      </c>
      <c r="M51">
        <v>5.3982000000000001</v>
      </c>
      <c r="N51">
        <v>167.92019999999999</v>
      </c>
      <c r="O51">
        <v>0.76249999999999996</v>
      </c>
      <c r="P51">
        <v>168.7</v>
      </c>
      <c r="Q51">
        <v>132.52930000000001</v>
      </c>
      <c r="R51">
        <v>0.6018</v>
      </c>
      <c r="S51">
        <v>133.1</v>
      </c>
      <c r="T51">
        <v>1814.3417999999999</v>
      </c>
      <c r="W51">
        <v>0</v>
      </c>
      <c r="X51">
        <v>0.16950000000000001</v>
      </c>
      <c r="Y51">
        <v>12.2</v>
      </c>
      <c r="Z51">
        <v>854</v>
      </c>
      <c r="AA51">
        <v>840</v>
      </c>
      <c r="AB51">
        <v>844</v>
      </c>
      <c r="AC51">
        <v>90</v>
      </c>
      <c r="AD51">
        <v>18.18</v>
      </c>
      <c r="AE51">
        <v>0.42</v>
      </c>
      <c r="AF51">
        <v>982</v>
      </c>
      <c r="AG51">
        <v>-4</v>
      </c>
      <c r="AH51">
        <v>41</v>
      </c>
      <c r="AI51">
        <v>35</v>
      </c>
      <c r="AJ51">
        <v>192</v>
      </c>
      <c r="AK51">
        <v>171</v>
      </c>
      <c r="AL51">
        <v>4.9000000000000004</v>
      </c>
      <c r="AM51">
        <v>174</v>
      </c>
      <c r="AN51" t="s">
        <v>155</v>
      </c>
      <c r="AO51">
        <v>2</v>
      </c>
      <c r="AP51" s="28">
        <v>0.89385416666666673</v>
      </c>
      <c r="AQ51">
        <v>47.159744000000003</v>
      </c>
      <c r="AR51">
        <v>-88.484161999999998</v>
      </c>
      <c r="AS51">
        <v>310</v>
      </c>
      <c r="AT51">
        <v>33.799999999999997</v>
      </c>
      <c r="AU51">
        <v>12</v>
      </c>
      <c r="AV51">
        <v>7</v>
      </c>
      <c r="AW51" t="s">
        <v>245</v>
      </c>
      <c r="AX51">
        <v>2</v>
      </c>
      <c r="AY51">
        <v>1.5</v>
      </c>
      <c r="AZ51">
        <v>2.8</v>
      </c>
      <c r="BA51">
        <v>14.686999999999999</v>
      </c>
      <c r="BB51">
        <v>11.96</v>
      </c>
      <c r="BC51">
        <v>0.81</v>
      </c>
      <c r="BD51">
        <v>18.029</v>
      </c>
      <c r="BE51">
        <v>1977.066</v>
      </c>
      <c r="BF51">
        <v>726.40700000000004</v>
      </c>
      <c r="BG51">
        <v>3.718</v>
      </c>
      <c r="BH51">
        <v>1.7000000000000001E-2</v>
      </c>
      <c r="BI51">
        <v>3.7349999999999999</v>
      </c>
      <c r="BJ51">
        <v>2.9340000000000002</v>
      </c>
      <c r="BK51">
        <v>1.2999999999999999E-2</v>
      </c>
      <c r="BL51">
        <v>2.948</v>
      </c>
      <c r="BM51">
        <v>12.181100000000001</v>
      </c>
      <c r="BQ51">
        <v>26.048999999999999</v>
      </c>
      <c r="BR51">
        <v>0.35611199999999998</v>
      </c>
      <c r="BS51">
        <v>-5</v>
      </c>
      <c r="BT51">
        <v>5.0000000000000001E-3</v>
      </c>
      <c r="BU51">
        <v>5.8577669999999999</v>
      </c>
      <c r="BW51" s="4">
        <f t="shared" si="10"/>
        <v>1.5476220413999999</v>
      </c>
      <c r="BX51" t="e">
        <v>#NAME?</v>
      </c>
      <c r="BY51" s="4">
        <f t="shared" si="11"/>
        <v>8573.5564165917658</v>
      </c>
      <c r="BZ51" s="4">
        <f t="shared" si="12"/>
        <v>3150.067522231011</v>
      </c>
      <c r="CA51" s="4">
        <f t="shared" si="13"/>
        <v>12.723305406233399</v>
      </c>
      <c r="CB51" s="4">
        <f t="shared" si="14"/>
        <v>52.82339996041911</v>
      </c>
    </row>
    <row r="52" spans="1:80" customFormat="1" x14ac:dyDescent="0.25">
      <c r="A52" s="26">
        <v>43530</v>
      </c>
      <c r="B52" s="29">
        <v>0.68538603009259258</v>
      </c>
      <c r="C52">
        <v>10.792</v>
      </c>
      <c r="D52">
        <v>6.8122999999999996</v>
      </c>
      <c r="E52">
        <v>68122.797669000007</v>
      </c>
      <c r="F52">
        <v>178.8</v>
      </c>
      <c r="G52">
        <v>0.9</v>
      </c>
      <c r="H52">
        <v>1920.1</v>
      </c>
      <c r="J52">
        <v>0.1</v>
      </c>
      <c r="K52">
        <v>0.84489999999999998</v>
      </c>
      <c r="L52">
        <v>9.1183999999999994</v>
      </c>
      <c r="M52">
        <v>5.7557999999999998</v>
      </c>
      <c r="N52">
        <v>151.09229999999999</v>
      </c>
      <c r="O52">
        <v>0.76039999999999996</v>
      </c>
      <c r="P52">
        <v>151.9</v>
      </c>
      <c r="Q52">
        <v>119.24809999999999</v>
      </c>
      <c r="R52">
        <v>0.60019999999999996</v>
      </c>
      <c r="S52">
        <v>119.8</v>
      </c>
      <c r="T52">
        <v>1920.0918999999999</v>
      </c>
      <c r="W52">
        <v>0</v>
      </c>
      <c r="X52">
        <v>8.4500000000000006E-2</v>
      </c>
      <c r="Y52">
        <v>12.2</v>
      </c>
      <c r="Z52">
        <v>853</v>
      </c>
      <c r="AA52">
        <v>839</v>
      </c>
      <c r="AB52">
        <v>843</v>
      </c>
      <c r="AC52">
        <v>90</v>
      </c>
      <c r="AD52">
        <v>18.18</v>
      </c>
      <c r="AE52">
        <v>0.42</v>
      </c>
      <c r="AF52">
        <v>982</v>
      </c>
      <c r="AG52">
        <v>-4</v>
      </c>
      <c r="AH52">
        <v>41</v>
      </c>
      <c r="AI52">
        <v>35</v>
      </c>
      <c r="AJ52">
        <v>192</v>
      </c>
      <c r="AK52">
        <v>171</v>
      </c>
      <c r="AL52">
        <v>5</v>
      </c>
      <c r="AM52">
        <v>174</v>
      </c>
      <c r="AN52" t="s">
        <v>155</v>
      </c>
      <c r="AO52">
        <v>2</v>
      </c>
      <c r="AP52" s="28">
        <v>0.89386574074074077</v>
      </c>
      <c r="AQ52">
        <v>47.159878999999997</v>
      </c>
      <c r="AR52">
        <v>-88.484176000000005</v>
      </c>
      <c r="AS52">
        <v>310.60000000000002</v>
      </c>
      <c r="AT52">
        <v>33.6</v>
      </c>
      <c r="AU52">
        <v>12</v>
      </c>
      <c r="AV52">
        <v>9</v>
      </c>
      <c r="AW52" t="s">
        <v>222</v>
      </c>
      <c r="AX52">
        <v>1.6175999999999999</v>
      </c>
      <c r="AY52">
        <v>1.022</v>
      </c>
      <c r="AZ52">
        <v>1.9396</v>
      </c>
      <c r="BA52">
        <v>14.686999999999999</v>
      </c>
      <c r="BB52">
        <v>11.77</v>
      </c>
      <c r="BC52">
        <v>0.8</v>
      </c>
      <c r="BD52">
        <v>18.355</v>
      </c>
      <c r="BE52">
        <v>1910.4749999999999</v>
      </c>
      <c r="BF52">
        <v>767.54300000000001</v>
      </c>
      <c r="BG52">
        <v>3.3149999999999999</v>
      </c>
      <c r="BH52">
        <v>1.7000000000000001E-2</v>
      </c>
      <c r="BI52">
        <v>3.3319999999999999</v>
      </c>
      <c r="BJ52">
        <v>2.6160000000000001</v>
      </c>
      <c r="BK52">
        <v>1.2999999999999999E-2</v>
      </c>
      <c r="BL52">
        <v>2.63</v>
      </c>
      <c r="BM52">
        <v>12.774900000000001</v>
      </c>
      <c r="BQ52">
        <v>12.872</v>
      </c>
      <c r="BR52">
        <v>0.44707999999999998</v>
      </c>
      <c r="BS52">
        <v>-5</v>
      </c>
      <c r="BT52">
        <v>5.0000000000000001E-3</v>
      </c>
      <c r="BU52">
        <v>5.6798999999999999</v>
      </c>
      <c r="BW52" s="4">
        <f t="shared" si="10"/>
        <v>1.50062958</v>
      </c>
      <c r="BX52" t="e">
        <v>#NAME?</v>
      </c>
      <c r="BY52" s="4">
        <f t="shared" si="11"/>
        <v>8033.2225369357493</v>
      </c>
      <c r="BZ52" s="4">
        <f t="shared" si="12"/>
        <v>3227.38780966371</v>
      </c>
      <c r="CA52" s="4">
        <f t="shared" si="13"/>
        <v>10.99983520152</v>
      </c>
      <c r="CB52" s="4">
        <f t="shared" si="14"/>
        <v>53.716282383752997</v>
      </c>
    </row>
    <row r="53" spans="1:80" customFormat="1" x14ac:dyDescent="0.25">
      <c r="A53" s="26">
        <v>43530</v>
      </c>
      <c r="B53" s="29">
        <v>0.68539760416666662</v>
      </c>
      <c r="C53">
        <v>11.13</v>
      </c>
      <c r="D53">
        <v>6.4233000000000002</v>
      </c>
      <c r="E53">
        <v>64233.010578000001</v>
      </c>
      <c r="F53">
        <v>155.6</v>
      </c>
      <c r="G53">
        <v>0.9</v>
      </c>
      <c r="H53">
        <v>2026.8</v>
      </c>
      <c r="J53">
        <v>0.1</v>
      </c>
      <c r="K53">
        <v>0.84589999999999999</v>
      </c>
      <c r="L53">
        <v>9.4148999999999994</v>
      </c>
      <c r="M53">
        <v>5.4336000000000002</v>
      </c>
      <c r="N53">
        <v>131.60830000000001</v>
      </c>
      <c r="O53">
        <v>0.76129999999999998</v>
      </c>
      <c r="P53">
        <v>132.4</v>
      </c>
      <c r="Q53">
        <v>103.87050000000001</v>
      </c>
      <c r="R53">
        <v>0.60089999999999999</v>
      </c>
      <c r="S53">
        <v>104.5</v>
      </c>
      <c r="T53">
        <v>2026.7836</v>
      </c>
      <c r="W53">
        <v>0</v>
      </c>
      <c r="X53">
        <v>8.4599999999999995E-2</v>
      </c>
      <c r="Y53">
        <v>12.2</v>
      </c>
      <c r="Z53">
        <v>853</v>
      </c>
      <c r="AA53">
        <v>839</v>
      </c>
      <c r="AB53">
        <v>844</v>
      </c>
      <c r="AC53">
        <v>90</v>
      </c>
      <c r="AD53">
        <v>18.18</v>
      </c>
      <c r="AE53">
        <v>0.42</v>
      </c>
      <c r="AF53">
        <v>982</v>
      </c>
      <c r="AG53">
        <v>-4</v>
      </c>
      <c r="AH53">
        <v>41</v>
      </c>
      <c r="AI53">
        <v>35</v>
      </c>
      <c r="AJ53">
        <v>192</v>
      </c>
      <c r="AK53">
        <v>171</v>
      </c>
      <c r="AL53">
        <v>5</v>
      </c>
      <c r="AM53">
        <v>174</v>
      </c>
      <c r="AN53" t="s">
        <v>155</v>
      </c>
      <c r="AO53">
        <v>2</v>
      </c>
      <c r="AP53" s="28">
        <v>0.89387731481481481</v>
      </c>
      <c r="AQ53">
        <v>47.160018999999998</v>
      </c>
      <c r="AR53">
        <v>-88.484167999999997</v>
      </c>
      <c r="AS53">
        <v>310.39999999999998</v>
      </c>
      <c r="AT53">
        <v>33.6</v>
      </c>
      <c r="AU53">
        <v>12</v>
      </c>
      <c r="AV53">
        <v>9</v>
      </c>
      <c r="AW53" t="s">
        <v>222</v>
      </c>
      <c r="AX53">
        <v>1.6</v>
      </c>
      <c r="AY53">
        <v>1</v>
      </c>
      <c r="AZ53">
        <v>1.9</v>
      </c>
      <c r="BA53">
        <v>14.686999999999999</v>
      </c>
      <c r="BB53">
        <v>11.85</v>
      </c>
      <c r="BC53">
        <v>0.81</v>
      </c>
      <c r="BD53">
        <v>18.215</v>
      </c>
      <c r="BE53">
        <v>1974.579</v>
      </c>
      <c r="BF53">
        <v>725.30700000000002</v>
      </c>
      <c r="BG53">
        <v>2.891</v>
      </c>
      <c r="BH53">
        <v>1.7000000000000001E-2</v>
      </c>
      <c r="BI53">
        <v>2.907</v>
      </c>
      <c r="BJ53">
        <v>2.2810000000000001</v>
      </c>
      <c r="BK53">
        <v>1.2999999999999999E-2</v>
      </c>
      <c r="BL53">
        <v>2.2949999999999999</v>
      </c>
      <c r="BM53">
        <v>13.4983</v>
      </c>
      <c r="BQ53">
        <v>12.9</v>
      </c>
      <c r="BR53">
        <v>0.43458400000000003</v>
      </c>
      <c r="BS53">
        <v>-5</v>
      </c>
      <c r="BT53">
        <v>5.0000000000000001E-3</v>
      </c>
      <c r="BU53">
        <v>6.8649560000000003</v>
      </c>
      <c r="BW53" s="4">
        <f t="shared" si="10"/>
        <v>1.8137213752000001</v>
      </c>
      <c r="BX53" t="e">
        <v>#NAME?</v>
      </c>
      <c r="BY53" s="4">
        <f t="shared" si="11"/>
        <v>10035.061104993816</v>
      </c>
      <c r="BZ53" s="4">
        <f t="shared" si="12"/>
        <v>3686.102234896528</v>
      </c>
      <c r="CA53" s="4">
        <f t="shared" si="13"/>
        <v>11.5923315200308</v>
      </c>
      <c r="CB53" s="4">
        <f t="shared" si="14"/>
        <v>68.600073896024441</v>
      </c>
    </row>
    <row r="54" spans="1:80" customFormat="1" x14ac:dyDescent="0.25">
      <c r="A54" s="26">
        <v>43530</v>
      </c>
      <c r="B54" s="29">
        <v>0.68540917824074077</v>
      </c>
      <c r="C54">
        <v>12.438000000000001</v>
      </c>
      <c r="D54">
        <v>4.0808999999999997</v>
      </c>
      <c r="E54">
        <v>40808.663239000001</v>
      </c>
      <c r="F54">
        <v>132.4</v>
      </c>
      <c r="G54">
        <v>0.9</v>
      </c>
      <c r="H54">
        <v>1967</v>
      </c>
      <c r="J54">
        <v>0.1</v>
      </c>
      <c r="K54">
        <v>0.85750000000000004</v>
      </c>
      <c r="L54">
        <v>10.664899999999999</v>
      </c>
      <c r="M54">
        <v>3.4992000000000001</v>
      </c>
      <c r="N54">
        <v>113.5585</v>
      </c>
      <c r="O54">
        <v>0.77170000000000005</v>
      </c>
      <c r="P54">
        <v>114.3</v>
      </c>
      <c r="Q54">
        <v>89.624899999999997</v>
      </c>
      <c r="R54">
        <v>0.60909999999999997</v>
      </c>
      <c r="S54">
        <v>90.2</v>
      </c>
      <c r="T54">
        <v>1967.0006000000001</v>
      </c>
      <c r="W54">
        <v>0</v>
      </c>
      <c r="X54">
        <v>8.5699999999999998E-2</v>
      </c>
      <c r="Y54">
        <v>12.3</v>
      </c>
      <c r="Z54">
        <v>853</v>
      </c>
      <c r="AA54">
        <v>840</v>
      </c>
      <c r="AB54">
        <v>844</v>
      </c>
      <c r="AC54">
        <v>90</v>
      </c>
      <c r="AD54">
        <v>18.18</v>
      </c>
      <c r="AE54">
        <v>0.42</v>
      </c>
      <c r="AF54">
        <v>982</v>
      </c>
      <c r="AG54">
        <v>-4</v>
      </c>
      <c r="AH54">
        <v>40.631999999999998</v>
      </c>
      <c r="AI54">
        <v>35</v>
      </c>
      <c r="AJ54">
        <v>192</v>
      </c>
      <c r="AK54">
        <v>171</v>
      </c>
      <c r="AL54">
        <v>5.0999999999999996</v>
      </c>
      <c r="AM54">
        <v>174</v>
      </c>
      <c r="AN54" t="s">
        <v>155</v>
      </c>
      <c r="AO54">
        <v>2</v>
      </c>
      <c r="AP54" s="28">
        <v>0.89388888888888884</v>
      </c>
      <c r="AQ54">
        <v>47.160153999999999</v>
      </c>
      <c r="AR54">
        <v>-88.484170000000006</v>
      </c>
      <c r="AS54">
        <v>310.7</v>
      </c>
      <c r="AT54">
        <v>33.6</v>
      </c>
      <c r="AU54">
        <v>12</v>
      </c>
      <c r="AV54">
        <v>9</v>
      </c>
      <c r="AW54" t="s">
        <v>222</v>
      </c>
      <c r="AX54">
        <v>1.6</v>
      </c>
      <c r="AY54">
        <v>1</v>
      </c>
      <c r="AZ54">
        <v>1.9</v>
      </c>
      <c r="BA54">
        <v>14.686999999999999</v>
      </c>
      <c r="BB54">
        <v>12.86</v>
      </c>
      <c r="BC54">
        <v>0.88</v>
      </c>
      <c r="BD54">
        <v>16.623000000000001</v>
      </c>
      <c r="BE54">
        <v>2344.6179999999999</v>
      </c>
      <c r="BF54">
        <v>489.62400000000002</v>
      </c>
      <c r="BG54">
        <v>2.6139999999999999</v>
      </c>
      <c r="BH54">
        <v>1.7999999999999999E-2</v>
      </c>
      <c r="BI54">
        <v>2.6320000000000001</v>
      </c>
      <c r="BJ54">
        <v>2.0630000000000002</v>
      </c>
      <c r="BK54">
        <v>1.4E-2</v>
      </c>
      <c r="BL54">
        <v>2.077</v>
      </c>
      <c r="BM54">
        <v>13.731999999999999</v>
      </c>
      <c r="BQ54">
        <v>13.707000000000001</v>
      </c>
      <c r="BR54">
        <v>0.29905599999999999</v>
      </c>
      <c r="BS54">
        <v>-5</v>
      </c>
      <c r="BT54">
        <v>5.0000000000000001E-3</v>
      </c>
      <c r="BU54">
        <v>7.9568500000000002</v>
      </c>
      <c r="BW54" s="4">
        <f t="shared" si="10"/>
        <v>2.1021997699999999</v>
      </c>
      <c r="BX54" t="e">
        <v>#NAME?</v>
      </c>
      <c r="BY54" s="4">
        <f t="shared" si="11"/>
        <v>13810.869294761989</v>
      </c>
      <c r="BZ54" s="4">
        <f t="shared" si="12"/>
        <v>2884.1086554733201</v>
      </c>
      <c r="CA54" s="4">
        <f t="shared" si="13"/>
        <v>12.152010841465</v>
      </c>
      <c r="CB54" s="4">
        <f t="shared" si="14"/>
        <v>80.88774254725999</v>
      </c>
    </row>
    <row r="55" spans="1:80" customFormat="1" x14ac:dyDescent="0.25">
      <c r="A55" s="26">
        <v>43530</v>
      </c>
      <c r="B55" s="29">
        <v>0.68542075231481492</v>
      </c>
      <c r="C55">
        <v>13.448</v>
      </c>
      <c r="D55">
        <v>1.6327</v>
      </c>
      <c r="E55">
        <v>16327.086547000001</v>
      </c>
      <c r="F55">
        <v>115.5</v>
      </c>
      <c r="G55">
        <v>0.9</v>
      </c>
      <c r="H55">
        <v>1574.8</v>
      </c>
      <c r="J55">
        <v>0</v>
      </c>
      <c r="K55">
        <v>0.87170000000000003</v>
      </c>
      <c r="L55">
        <v>11.7234</v>
      </c>
      <c r="M55">
        <v>1.4233</v>
      </c>
      <c r="N55">
        <v>100.6615</v>
      </c>
      <c r="O55">
        <v>0.78459999999999996</v>
      </c>
      <c r="P55">
        <v>101.4</v>
      </c>
      <c r="Q55">
        <v>79.446100000000001</v>
      </c>
      <c r="R55">
        <v>0.61919999999999997</v>
      </c>
      <c r="S55">
        <v>80.099999999999994</v>
      </c>
      <c r="T55">
        <v>1574.8239000000001</v>
      </c>
      <c r="W55">
        <v>0</v>
      </c>
      <c r="X55">
        <v>0</v>
      </c>
      <c r="Y55">
        <v>12.2</v>
      </c>
      <c r="Z55">
        <v>853</v>
      </c>
      <c r="AA55">
        <v>840</v>
      </c>
      <c r="AB55">
        <v>844</v>
      </c>
      <c r="AC55">
        <v>90</v>
      </c>
      <c r="AD55">
        <v>18.18</v>
      </c>
      <c r="AE55">
        <v>0.42</v>
      </c>
      <c r="AF55">
        <v>982</v>
      </c>
      <c r="AG55">
        <v>-4</v>
      </c>
      <c r="AH55">
        <v>40</v>
      </c>
      <c r="AI55">
        <v>35</v>
      </c>
      <c r="AJ55">
        <v>192</v>
      </c>
      <c r="AK55">
        <v>171</v>
      </c>
      <c r="AL55">
        <v>5</v>
      </c>
      <c r="AM55">
        <v>174</v>
      </c>
      <c r="AN55" t="s">
        <v>155</v>
      </c>
      <c r="AO55">
        <v>2</v>
      </c>
      <c r="AP55" s="28">
        <v>0.89390046296296299</v>
      </c>
      <c r="AQ55">
        <v>47.160297</v>
      </c>
      <c r="AR55">
        <v>-88.484170000000006</v>
      </c>
      <c r="AS55">
        <v>311.2</v>
      </c>
      <c r="AT55">
        <v>34.200000000000003</v>
      </c>
      <c r="AU55">
        <v>12</v>
      </c>
      <c r="AV55">
        <v>9</v>
      </c>
      <c r="AW55" t="s">
        <v>222</v>
      </c>
      <c r="AX55">
        <v>1.6</v>
      </c>
      <c r="AY55">
        <v>1</v>
      </c>
      <c r="AZ55">
        <v>1.9</v>
      </c>
      <c r="BA55">
        <v>14.686999999999999</v>
      </c>
      <c r="BB55">
        <v>14.37</v>
      </c>
      <c r="BC55">
        <v>0.98</v>
      </c>
      <c r="BD55">
        <v>14.712999999999999</v>
      </c>
      <c r="BE55">
        <v>2782.7089999999998</v>
      </c>
      <c r="BF55">
        <v>215.023</v>
      </c>
      <c r="BG55">
        <v>2.5019999999999998</v>
      </c>
      <c r="BH55">
        <v>0.02</v>
      </c>
      <c r="BI55">
        <v>2.5219999999999998</v>
      </c>
      <c r="BJ55">
        <v>1.9750000000000001</v>
      </c>
      <c r="BK55">
        <v>1.4999999999999999E-2</v>
      </c>
      <c r="BL55">
        <v>1.99</v>
      </c>
      <c r="BM55">
        <v>11.870200000000001</v>
      </c>
      <c r="BQ55">
        <v>0</v>
      </c>
      <c r="BR55">
        <v>0.16311200000000001</v>
      </c>
      <c r="BS55">
        <v>-5</v>
      </c>
      <c r="BT55">
        <v>5.0000000000000001E-3</v>
      </c>
      <c r="BU55">
        <v>9.1961239999999993</v>
      </c>
      <c r="BW55" s="4">
        <f t="shared" si="10"/>
        <v>2.4296159607999996</v>
      </c>
      <c r="BX55" t="e">
        <v>#NAME?</v>
      </c>
      <c r="BY55" s="4">
        <f t="shared" si="11"/>
        <v>18944.378435843813</v>
      </c>
      <c r="BZ55" s="4">
        <f t="shared" si="12"/>
        <v>1463.8530598817354</v>
      </c>
      <c r="CA55" s="4">
        <f t="shared" si="13"/>
        <v>13.445583929470001</v>
      </c>
      <c r="CB55" s="4">
        <f t="shared" si="14"/>
        <v>80.811022966883428</v>
      </c>
    </row>
    <row r="56" spans="1:80" customFormat="1" x14ac:dyDescent="0.25">
      <c r="A56" s="26">
        <v>43530</v>
      </c>
      <c r="B56" s="29">
        <v>0.68543232638888885</v>
      </c>
      <c r="C56">
        <v>14.018000000000001</v>
      </c>
      <c r="D56">
        <v>0.67190000000000005</v>
      </c>
      <c r="E56">
        <v>6719.073171</v>
      </c>
      <c r="F56">
        <v>101.1</v>
      </c>
      <c r="G56">
        <v>0.9</v>
      </c>
      <c r="H56">
        <v>1034.3</v>
      </c>
      <c r="J56">
        <v>0</v>
      </c>
      <c r="K56">
        <v>0.87619999999999998</v>
      </c>
      <c r="L56">
        <v>12.283300000000001</v>
      </c>
      <c r="M56">
        <v>0.58879999999999999</v>
      </c>
      <c r="N56">
        <v>88.570099999999996</v>
      </c>
      <c r="O56">
        <v>0.78859999999999997</v>
      </c>
      <c r="P56">
        <v>89.4</v>
      </c>
      <c r="Q56">
        <v>69.903000000000006</v>
      </c>
      <c r="R56">
        <v>0.62239999999999995</v>
      </c>
      <c r="S56">
        <v>70.5</v>
      </c>
      <c r="T56">
        <v>1034.25</v>
      </c>
      <c r="W56">
        <v>0</v>
      </c>
      <c r="X56">
        <v>0</v>
      </c>
      <c r="Y56">
        <v>12.2</v>
      </c>
      <c r="Z56">
        <v>852</v>
      </c>
      <c r="AA56">
        <v>839</v>
      </c>
      <c r="AB56">
        <v>844</v>
      </c>
      <c r="AC56">
        <v>90</v>
      </c>
      <c r="AD56">
        <v>18.18</v>
      </c>
      <c r="AE56">
        <v>0.42</v>
      </c>
      <c r="AF56">
        <v>982</v>
      </c>
      <c r="AG56">
        <v>-4</v>
      </c>
      <c r="AH56">
        <v>40.368000000000002</v>
      </c>
      <c r="AI56">
        <v>35</v>
      </c>
      <c r="AJ56">
        <v>192</v>
      </c>
      <c r="AK56">
        <v>171</v>
      </c>
      <c r="AL56">
        <v>5</v>
      </c>
      <c r="AM56">
        <v>174</v>
      </c>
      <c r="AN56" t="s">
        <v>155</v>
      </c>
      <c r="AO56">
        <v>2</v>
      </c>
      <c r="AP56" s="28">
        <v>0.89391203703703714</v>
      </c>
      <c r="AQ56">
        <v>47.160442000000003</v>
      </c>
      <c r="AR56">
        <v>-88.484129999999993</v>
      </c>
      <c r="AS56">
        <v>311.39999999999998</v>
      </c>
      <c r="AT56">
        <v>34.9</v>
      </c>
      <c r="AU56">
        <v>12</v>
      </c>
      <c r="AV56">
        <v>9</v>
      </c>
      <c r="AW56" t="s">
        <v>222</v>
      </c>
      <c r="AX56">
        <v>1.4088000000000001</v>
      </c>
      <c r="AY56">
        <v>1.1912</v>
      </c>
      <c r="AZ56">
        <v>1.9956</v>
      </c>
      <c r="BA56">
        <v>14.686999999999999</v>
      </c>
      <c r="BB56">
        <v>14.91</v>
      </c>
      <c r="BC56">
        <v>1.02</v>
      </c>
      <c r="BD56">
        <v>14.124000000000001</v>
      </c>
      <c r="BE56">
        <v>2989.732</v>
      </c>
      <c r="BF56">
        <v>91.206999999999994</v>
      </c>
      <c r="BG56">
        <v>2.258</v>
      </c>
      <c r="BH56">
        <v>0.02</v>
      </c>
      <c r="BI56">
        <v>2.278</v>
      </c>
      <c r="BJ56">
        <v>1.782</v>
      </c>
      <c r="BK56">
        <v>1.6E-2</v>
      </c>
      <c r="BL56">
        <v>1.798</v>
      </c>
      <c r="BM56">
        <v>7.9939</v>
      </c>
      <c r="BQ56">
        <v>0</v>
      </c>
      <c r="BR56">
        <v>5.4128000000000003E-2</v>
      </c>
      <c r="BS56">
        <v>-5</v>
      </c>
      <c r="BT56">
        <v>5.0000000000000001E-3</v>
      </c>
      <c r="BU56">
        <v>8.8315169999999998</v>
      </c>
      <c r="BW56" s="4">
        <f t="shared" si="10"/>
        <v>2.3332867913999999</v>
      </c>
      <c r="BX56" t="e">
        <v>#NAME?</v>
      </c>
      <c r="BY56" s="4">
        <f t="shared" si="11"/>
        <v>19546.784208443594</v>
      </c>
      <c r="BZ56" s="4">
        <f t="shared" si="12"/>
        <v>596.30881540536564</v>
      </c>
      <c r="CA56" s="4">
        <f t="shared" si="13"/>
        <v>11.6506661665482</v>
      </c>
      <c r="CB56" s="4">
        <f t="shared" si="14"/>
        <v>52.263894651385883</v>
      </c>
    </row>
    <row r="57" spans="1:80" customFormat="1" x14ac:dyDescent="0.25">
      <c r="A57" s="26">
        <v>43530</v>
      </c>
      <c r="B57" s="29">
        <v>0.685443900462963</v>
      </c>
      <c r="C57">
        <v>14.151999999999999</v>
      </c>
      <c r="D57">
        <v>0.73799999999999999</v>
      </c>
      <c r="E57">
        <v>7379.7623089999997</v>
      </c>
      <c r="F57">
        <v>94.2</v>
      </c>
      <c r="G57">
        <v>0.9</v>
      </c>
      <c r="H57">
        <v>668</v>
      </c>
      <c r="J57">
        <v>0</v>
      </c>
      <c r="K57">
        <v>0.875</v>
      </c>
      <c r="L57">
        <v>12.3832</v>
      </c>
      <c r="M57">
        <v>0.64570000000000005</v>
      </c>
      <c r="N57">
        <v>82.386300000000006</v>
      </c>
      <c r="O57">
        <v>0.78749999999999998</v>
      </c>
      <c r="P57">
        <v>83.2</v>
      </c>
      <c r="Q57">
        <v>65.022599999999997</v>
      </c>
      <c r="R57">
        <v>0.62150000000000005</v>
      </c>
      <c r="S57">
        <v>65.599999999999994</v>
      </c>
      <c r="T57">
        <v>668.01610000000005</v>
      </c>
      <c r="W57">
        <v>0</v>
      </c>
      <c r="X57">
        <v>0</v>
      </c>
      <c r="Y57">
        <v>12.2</v>
      </c>
      <c r="Z57">
        <v>851</v>
      </c>
      <c r="AA57">
        <v>839</v>
      </c>
      <c r="AB57">
        <v>842</v>
      </c>
      <c r="AC57">
        <v>90</v>
      </c>
      <c r="AD57">
        <v>18.18</v>
      </c>
      <c r="AE57">
        <v>0.42</v>
      </c>
      <c r="AF57">
        <v>982</v>
      </c>
      <c r="AG57">
        <v>-4</v>
      </c>
      <c r="AH57">
        <v>40.631999999999998</v>
      </c>
      <c r="AI57">
        <v>35</v>
      </c>
      <c r="AJ57">
        <v>192</v>
      </c>
      <c r="AK57">
        <v>171</v>
      </c>
      <c r="AL57">
        <v>5</v>
      </c>
      <c r="AM57">
        <v>174</v>
      </c>
      <c r="AN57" t="s">
        <v>155</v>
      </c>
      <c r="AO57">
        <v>2</v>
      </c>
      <c r="AP57" s="28">
        <v>0.89392361111111107</v>
      </c>
      <c r="AQ57">
        <v>47.160567</v>
      </c>
      <c r="AR57">
        <v>-88.484076999999999</v>
      </c>
      <c r="AS57">
        <v>311.39999999999998</v>
      </c>
      <c r="AT57">
        <v>33</v>
      </c>
      <c r="AU57">
        <v>12</v>
      </c>
      <c r="AV57">
        <v>9</v>
      </c>
      <c r="AW57" t="s">
        <v>222</v>
      </c>
      <c r="AX57">
        <v>1.4</v>
      </c>
      <c r="AY57">
        <v>1.2956000000000001</v>
      </c>
      <c r="AZ57">
        <v>2.0956000000000001</v>
      </c>
      <c r="BA57">
        <v>14.686999999999999</v>
      </c>
      <c r="BB57">
        <v>14.76</v>
      </c>
      <c r="BC57">
        <v>1</v>
      </c>
      <c r="BD57">
        <v>14.284000000000001</v>
      </c>
      <c r="BE57">
        <v>2986.2809999999999</v>
      </c>
      <c r="BF57">
        <v>99.113</v>
      </c>
      <c r="BG57">
        <v>2.081</v>
      </c>
      <c r="BH57">
        <v>0.02</v>
      </c>
      <c r="BI57">
        <v>2.1</v>
      </c>
      <c r="BJ57">
        <v>1.6419999999999999</v>
      </c>
      <c r="BK57">
        <v>1.6E-2</v>
      </c>
      <c r="BL57">
        <v>1.6579999999999999</v>
      </c>
      <c r="BM57">
        <v>5.1155999999999997</v>
      </c>
      <c r="BQ57">
        <v>0</v>
      </c>
      <c r="BR57">
        <v>1.4848E-2</v>
      </c>
      <c r="BS57">
        <v>-5</v>
      </c>
      <c r="BT57">
        <v>5.0000000000000001E-3</v>
      </c>
      <c r="BU57">
        <v>7.5889189999999997</v>
      </c>
      <c r="BW57" s="4">
        <f t="shared" si="10"/>
        <v>2.0049923997999999</v>
      </c>
      <c r="BX57" t="e">
        <v>#NAME?</v>
      </c>
      <c r="BY57" s="4">
        <f t="shared" si="11"/>
        <v>16777.155812362929</v>
      </c>
      <c r="BZ57" s="4">
        <f t="shared" si="12"/>
        <v>556.82443950543404</v>
      </c>
      <c r="CA57" s="4">
        <f t="shared" si="13"/>
        <v>9.2248820000193987</v>
      </c>
      <c r="CB57" s="4">
        <f t="shared" si="14"/>
        <v>28.739833349146917</v>
      </c>
    </row>
    <row r="58" spans="1:80" customFormat="1" x14ac:dyDescent="0.25">
      <c r="A58" s="26">
        <v>43530</v>
      </c>
      <c r="B58" s="29">
        <v>0.68545547453703703</v>
      </c>
      <c r="C58">
        <v>13.686</v>
      </c>
      <c r="D58">
        <v>1.8456999999999999</v>
      </c>
      <c r="E58">
        <v>18456.960064999999</v>
      </c>
      <c r="F58">
        <v>109.2</v>
      </c>
      <c r="G58">
        <v>0.8</v>
      </c>
      <c r="H58">
        <v>638</v>
      </c>
      <c r="J58">
        <v>0</v>
      </c>
      <c r="K58">
        <v>0.86899999999999999</v>
      </c>
      <c r="L58">
        <v>11.8935</v>
      </c>
      <c r="M58">
        <v>1.6039000000000001</v>
      </c>
      <c r="N58">
        <v>94.864199999999997</v>
      </c>
      <c r="O58">
        <v>0.7137</v>
      </c>
      <c r="P58">
        <v>95.6</v>
      </c>
      <c r="Q58">
        <v>74.870599999999996</v>
      </c>
      <c r="R58">
        <v>0.56330000000000002</v>
      </c>
      <c r="S58">
        <v>75.400000000000006</v>
      </c>
      <c r="T58">
        <v>638.03869999999995</v>
      </c>
      <c r="W58">
        <v>0</v>
      </c>
      <c r="X58">
        <v>0</v>
      </c>
      <c r="Y58">
        <v>12.2</v>
      </c>
      <c r="Z58">
        <v>851</v>
      </c>
      <c r="AA58">
        <v>838</v>
      </c>
      <c r="AB58">
        <v>841</v>
      </c>
      <c r="AC58">
        <v>90</v>
      </c>
      <c r="AD58">
        <v>18.18</v>
      </c>
      <c r="AE58">
        <v>0.42</v>
      </c>
      <c r="AF58">
        <v>982</v>
      </c>
      <c r="AG58">
        <v>-4</v>
      </c>
      <c r="AH58">
        <v>40</v>
      </c>
      <c r="AI58">
        <v>35</v>
      </c>
      <c r="AJ58">
        <v>192</v>
      </c>
      <c r="AK58">
        <v>171</v>
      </c>
      <c r="AL58">
        <v>5.0999999999999996</v>
      </c>
      <c r="AM58">
        <v>174</v>
      </c>
      <c r="AN58" t="s">
        <v>155</v>
      </c>
      <c r="AO58">
        <v>2</v>
      </c>
      <c r="AP58" s="28">
        <v>0.89393518518518522</v>
      </c>
      <c r="AQ58">
        <v>47.160671999999998</v>
      </c>
      <c r="AR58">
        <v>-88.484018000000006</v>
      </c>
      <c r="AS58">
        <v>311.60000000000002</v>
      </c>
      <c r="AT58">
        <v>30.4</v>
      </c>
      <c r="AU58">
        <v>12</v>
      </c>
      <c r="AV58">
        <v>9</v>
      </c>
      <c r="AW58" t="s">
        <v>222</v>
      </c>
      <c r="AX58">
        <v>1.4956</v>
      </c>
      <c r="AY58">
        <v>1.4912000000000001</v>
      </c>
      <c r="AZ58">
        <v>2.2911999999999999</v>
      </c>
      <c r="BA58">
        <v>14.686999999999999</v>
      </c>
      <c r="BB58">
        <v>14.05</v>
      </c>
      <c r="BC58">
        <v>0.96</v>
      </c>
      <c r="BD58">
        <v>15.073</v>
      </c>
      <c r="BE58">
        <v>2769.4050000000002</v>
      </c>
      <c r="BF58">
        <v>237.708</v>
      </c>
      <c r="BG58">
        <v>2.3130000000000002</v>
      </c>
      <c r="BH58">
        <v>1.7000000000000001E-2</v>
      </c>
      <c r="BI58">
        <v>2.331</v>
      </c>
      <c r="BJ58">
        <v>1.8260000000000001</v>
      </c>
      <c r="BK58">
        <v>1.4E-2</v>
      </c>
      <c r="BL58">
        <v>1.839</v>
      </c>
      <c r="BM58">
        <v>4.7178000000000004</v>
      </c>
      <c r="BQ58">
        <v>0</v>
      </c>
      <c r="BR58">
        <v>0.21428800000000001</v>
      </c>
      <c r="BS58">
        <v>-5</v>
      </c>
      <c r="BT58">
        <v>5.0000000000000001E-3</v>
      </c>
      <c r="BU58">
        <v>6.9312569999999996</v>
      </c>
      <c r="BW58" s="4">
        <f t="shared" si="10"/>
        <v>1.8312380993999997</v>
      </c>
      <c r="BX58" t="e">
        <v>#NAME?</v>
      </c>
      <c r="BY58" s="4">
        <f t="shared" si="11"/>
        <v>14210.397403480523</v>
      </c>
      <c r="BZ58" s="4">
        <f t="shared" si="12"/>
        <v>1219.7295613991266</v>
      </c>
      <c r="CA58" s="4">
        <f t="shared" si="13"/>
        <v>9.3695886512645981</v>
      </c>
      <c r="CB58" s="4">
        <f t="shared" si="14"/>
        <v>24.20802044848638</v>
      </c>
    </row>
    <row r="59" spans="1:80" customFormat="1" x14ac:dyDescent="0.25">
      <c r="A59" s="26">
        <v>43530</v>
      </c>
      <c r="B59" s="29">
        <v>0.68546704861111107</v>
      </c>
      <c r="C59">
        <v>12.771000000000001</v>
      </c>
      <c r="D59">
        <v>3.3792</v>
      </c>
      <c r="E59">
        <v>33792.136895000003</v>
      </c>
      <c r="F59">
        <v>133</v>
      </c>
      <c r="G59">
        <v>0.7</v>
      </c>
      <c r="H59">
        <v>916</v>
      </c>
      <c r="J59">
        <v>0</v>
      </c>
      <c r="K59">
        <v>0.86219999999999997</v>
      </c>
      <c r="L59">
        <v>11.0108</v>
      </c>
      <c r="M59">
        <v>2.9135</v>
      </c>
      <c r="N59">
        <v>114.6947</v>
      </c>
      <c r="O59">
        <v>0.62239999999999995</v>
      </c>
      <c r="P59">
        <v>115.3</v>
      </c>
      <c r="Q59">
        <v>90.521699999999996</v>
      </c>
      <c r="R59">
        <v>0.49120000000000003</v>
      </c>
      <c r="S59">
        <v>91</v>
      </c>
      <c r="T59">
        <v>916.01800000000003</v>
      </c>
      <c r="W59">
        <v>0</v>
      </c>
      <c r="X59">
        <v>0</v>
      </c>
      <c r="Y59">
        <v>12.3</v>
      </c>
      <c r="Z59">
        <v>850</v>
      </c>
      <c r="AA59">
        <v>837</v>
      </c>
      <c r="AB59">
        <v>840</v>
      </c>
      <c r="AC59">
        <v>90</v>
      </c>
      <c r="AD59">
        <v>18.18</v>
      </c>
      <c r="AE59">
        <v>0.42</v>
      </c>
      <c r="AF59">
        <v>982</v>
      </c>
      <c r="AG59">
        <v>-4</v>
      </c>
      <c r="AH59">
        <v>40</v>
      </c>
      <c r="AI59">
        <v>35</v>
      </c>
      <c r="AJ59">
        <v>192</v>
      </c>
      <c r="AK59">
        <v>171</v>
      </c>
      <c r="AL59">
        <v>5.0999999999999996</v>
      </c>
      <c r="AM59">
        <v>174</v>
      </c>
      <c r="AN59" t="s">
        <v>155</v>
      </c>
      <c r="AO59">
        <v>2</v>
      </c>
      <c r="AP59" s="28">
        <v>0.89394675925925926</v>
      </c>
      <c r="AQ59">
        <v>47.160770999999997</v>
      </c>
      <c r="AR59">
        <v>-88.483953</v>
      </c>
      <c r="AS59">
        <v>312.2</v>
      </c>
      <c r="AT59">
        <v>28.3</v>
      </c>
      <c r="AU59">
        <v>12</v>
      </c>
      <c r="AV59">
        <v>9</v>
      </c>
      <c r="AW59" t="s">
        <v>222</v>
      </c>
      <c r="AX59">
        <v>1.5</v>
      </c>
      <c r="AY59">
        <v>1.5</v>
      </c>
      <c r="AZ59">
        <v>2.2999999999999998</v>
      </c>
      <c r="BA59">
        <v>14.686999999999999</v>
      </c>
      <c r="BB59">
        <v>13.33</v>
      </c>
      <c r="BC59">
        <v>0.91</v>
      </c>
      <c r="BD59">
        <v>15.984999999999999</v>
      </c>
      <c r="BE59">
        <v>2480.4180000000001</v>
      </c>
      <c r="BF59">
        <v>417.733</v>
      </c>
      <c r="BG59">
        <v>2.706</v>
      </c>
      <c r="BH59">
        <v>1.4999999999999999E-2</v>
      </c>
      <c r="BI59">
        <v>2.72</v>
      </c>
      <c r="BJ59">
        <v>2.1349999999999998</v>
      </c>
      <c r="BK59">
        <v>1.2E-2</v>
      </c>
      <c r="BL59">
        <v>2.1469999999999998</v>
      </c>
      <c r="BM59">
        <v>6.5526999999999997</v>
      </c>
      <c r="BQ59">
        <v>0</v>
      </c>
      <c r="BR59">
        <v>0.51680000000000004</v>
      </c>
      <c r="BS59">
        <v>-5</v>
      </c>
      <c r="BT59">
        <v>5.0000000000000001E-3</v>
      </c>
      <c r="BU59">
        <v>6.8168889999999998</v>
      </c>
      <c r="BW59" s="4">
        <f t="shared" si="10"/>
        <v>1.8010220737999998</v>
      </c>
      <c r="BX59" t="e">
        <v>#NAME?</v>
      </c>
      <c r="BY59" s="4">
        <f t="shared" si="11"/>
        <v>12517.535913159361</v>
      </c>
      <c r="BZ59" s="4">
        <f t="shared" si="12"/>
        <v>2108.1075163991709</v>
      </c>
      <c r="CA59" s="4">
        <f t="shared" si="13"/>
        <v>10.774369148504498</v>
      </c>
      <c r="CB59" s="4">
        <f t="shared" si="14"/>
        <v>33.06848183578709</v>
      </c>
    </row>
    <row r="60" spans="1:80" customFormat="1" x14ac:dyDescent="0.25">
      <c r="A60" s="26">
        <v>43530</v>
      </c>
      <c r="B60" s="29">
        <v>0.68547862268518511</v>
      </c>
      <c r="C60">
        <v>12.615</v>
      </c>
      <c r="D60">
        <v>4.0122</v>
      </c>
      <c r="E60">
        <v>40121.797077000003</v>
      </c>
      <c r="F60">
        <v>137.80000000000001</v>
      </c>
      <c r="G60">
        <v>0.8</v>
      </c>
      <c r="H60">
        <v>1197.4000000000001</v>
      </c>
      <c r="J60">
        <v>0</v>
      </c>
      <c r="K60">
        <v>0.85750000000000004</v>
      </c>
      <c r="L60">
        <v>10.816700000000001</v>
      </c>
      <c r="M60">
        <v>3.4403000000000001</v>
      </c>
      <c r="N60">
        <v>118.1947</v>
      </c>
      <c r="O60">
        <v>0.66769999999999996</v>
      </c>
      <c r="P60">
        <v>118.9</v>
      </c>
      <c r="Q60">
        <v>93.283900000000003</v>
      </c>
      <c r="R60">
        <v>0.52700000000000002</v>
      </c>
      <c r="S60">
        <v>93.8</v>
      </c>
      <c r="T60">
        <v>1197.444</v>
      </c>
      <c r="W60">
        <v>0</v>
      </c>
      <c r="X60">
        <v>0</v>
      </c>
      <c r="Y60">
        <v>12.2</v>
      </c>
      <c r="Z60">
        <v>851</v>
      </c>
      <c r="AA60">
        <v>838</v>
      </c>
      <c r="AB60">
        <v>841</v>
      </c>
      <c r="AC60">
        <v>90</v>
      </c>
      <c r="AD60">
        <v>18.18</v>
      </c>
      <c r="AE60">
        <v>0.42</v>
      </c>
      <c r="AF60">
        <v>982</v>
      </c>
      <c r="AG60">
        <v>-4</v>
      </c>
      <c r="AH60">
        <v>40</v>
      </c>
      <c r="AI60">
        <v>35</v>
      </c>
      <c r="AJ60">
        <v>192</v>
      </c>
      <c r="AK60">
        <v>171</v>
      </c>
      <c r="AL60">
        <v>5</v>
      </c>
      <c r="AM60">
        <v>174</v>
      </c>
      <c r="AN60" t="s">
        <v>155</v>
      </c>
      <c r="AO60">
        <v>2</v>
      </c>
      <c r="AP60" s="28">
        <v>0.8939583333333333</v>
      </c>
      <c r="AQ60">
        <v>47.160873000000002</v>
      </c>
      <c r="AR60">
        <v>-88.483913999999999</v>
      </c>
      <c r="AS60">
        <v>312.2</v>
      </c>
      <c r="AT60">
        <v>27</v>
      </c>
      <c r="AU60">
        <v>12</v>
      </c>
      <c r="AV60">
        <v>10</v>
      </c>
      <c r="AW60" t="s">
        <v>214</v>
      </c>
      <c r="AX60">
        <v>1.5</v>
      </c>
      <c r="AY60">
        <v>1.5</v>
      </c>
      <c r="AZ60">
        <v>2.2999999999999998</v>
      </c>
      <c r="BA60">
        <v>14.686999999999999</v>
      </c>
      <c r="BB60">
        <v>12.87</v>
      </c>
      <c r="BC60">
        <v>0.88</v>
      </c>
      <c r="BD60">
        <v>16.623000000000001</v>
      </c>
      <c r="BE60">
        <v>2375.3519999999999</v>
      </c>
      <c r="BF60">
        <v>480.84500000000003</v>
      </c>
      <c r="BG60">
        <v>2.718</v>
      </c>
      <c r="BH60">
        <v>1.4999999999999999E-2</v>
      </c>
      <c r="BI60">
        <v>2.7330000000000001</v>
      </c>
      <c r="BJ60">
        <v>2.145</v>
      </c>
      <c r="BK60">
        <v>1.2E-2</v>
      </c>
      <c r="BL60">
        <v>2.157</v>
      </c>
      <c r="BM60">
        <v>8.3503000000000007</v>
      </c>
      <c r="BQ60">
        <v>0</v>
      </c>
      <c r="BR60">
        <v>0.43451200000000001</v>
      </c>
      <c r="BS60">
        <v>-5</v>
      </c>
      <c r="BT60">
        <v>5.0000000000000001E-3</v>
      </c>
      <c r="BU60">
        <v>6.4041889999999997</v>
      </c>
      <c r="BW60" s="4">
        <f t="shared" si="10"/>
        <v>1.6919867337999999</v>
      </c>
      <c r="BX60" t="e">
        <v>#NAME?</v>
      </c>
      <c r="BY60" s="4">
        <f t="shared" si="11"/>
        <v>11261.593991595577</v>
      </c>
      <c r="BZ60" s="4">
        <f t="shared" si="12"/>
        <v>2279.6962988596115</v>
      </c>
      <c r="CA60" s="4">
        <f t="shared" si="13"/>
        <v>10.169490295321499</v>
      </c>
      <c r="CB60" s="4">
        <f t="shared" si="14"/>
        <v>39.58894863078001</v>
      </c>
    </row>
    <row r="61" spans="1:80" customFormat="1" x14ac:dyDescent="0.25">
      <c r="A61" s="26">
        <v>43530</v>
      </c>
      <c r="B61" s="29">
        <v>0.68549019675925926</v>
      </c>
      <c r="C61">
        <v>12.702999999999999</v>
      </c>
      <c r="D61">
        <v>3.4893999999999998</v>
      </c>
      <c r="E61">
        <v>34893.938091000004</v>
      </c>
      <c r="F61">
        <v>125.2</v>
      </c>
      <c r="G61">
        <v>0.8</v>
      </c>
      <c r="H61">
        <v>1380.8</v>
      </c>
      <c r="J61">
        <v>0</v>
      </c>
      <c r="K61">
        <v>0.86129999999999995</v>
      </c>
      <c r="L61">
        <v>10.940899999999999</v>
      </c>
      <c r="M61">
        <v>3.0053000000000001</v>
      </c>
      <c r="N61">
        <v>107.8436</v>
      </c>
      <c r="O61">
        <v>0.68899999999999995</v>
      </c>
      <c r="P61">
        <v>108.5</v>
      </c>
      <c r="Q61">
        <v>85.114500000000007</v>
      </c>
      <c r="R61">
        <v>0.54379999999999995</v>
      </c>
      <c r="S61">
        <v>85.7</v>
      </c>
      <c r="T61">
        <v>1380.7869000000001</v>
      </c>
      <c r="W61">
        <v>0</v>
      </c>
      <c r="X61">
        <v>0</v>
      </c>
      <c r="Y61">
        <v>12.2</v>
      </c>
      <c r="Z61">
        <v>851</v>
      </c>
      <c r="AA61">
        <v>838</v>
      </c>
      <c r="AB61">
        <v>842</v>
      </c>
      <c r="AC61">
        <v>90</v>
      </c>
      <c r="AD61">
        <v>18.18</v>
      </c>
      <c r="AE61">
        <v>0.42</v>
      </c>
      <c r="AF61">
        <v>982</v>
      </c>
      <c r="AG61">
        <v>-4</v>
      </c>
      <c r="AH61">
        <v>40</v>
      </c>
      <c r="AI61">
        <v>35</v>
      </c>
      <c r="AJ61">
        <v>192</v>
      </c>
      <c r="AK61">
        <v>171</v>
      </c>
      <c r="AL61">
        <v>5</v>
      </c>
      <c r="AM61">
        <v>174</v>
      </c>
      <c r="AN61" t="s">
        <v>155</v>
      </c>
      <c r="AO61">
        <v>2</v>
      </c>
      <c r="AP61" s="28">
        <v>0.89396990740740734</v>
      </c>
      <c r="AQ61">
        <v>47.160992</v>
      </c>
      <c r="AR61">
        <v>-88.483901000000003</v>
      </c>
      <c r="AS61">
        <v>312.3</v>
      </c>
      <c r="AT61">
        <v>28</v>
      </c>
      <c r="AU61">
        <v>12</v>
      </c>
      <c r="AV61">
        <v>10</v>
      </c>
      <c r="AW61" t="s">
        <v>214</v>
      </c>
      <c r="AX61">
        <v>1.5</v>
      </c>
      <c r="AY61">
        <v>1.5955999999999999</v>
      </c>
      <c r="AZ61">
        <v>2.3956</v>
      </c>
      <c r="BA61">
        <v>14.686999999999999</v>
      </c>
      <c r="BB61">
        <v>13.24</v>
      </c>
      <c r="BC61">
        <v>0.9</v>
      </c>
      <c r="BD61">
        <v>16.109000000000002</v>
      </c>
      <c r="BE61">
        <v>2452.6750000000002</v>
      </c>
      <c r="BF61">
        <v>428.79300000000001</v>
      </c>
      <c r="BG61">
        <v>2.532</v>
      </c>
      <c r="BH61">
        <v>1.6E-2</v>
      </c>
      <c r="BI61">
        <v>2.548</v>
      </c>
      <c r="BJ61">
        <v>1.998</v>
      </c>
      <c r="BK61">
        <v>1.2999999999999999E-2</v>
      </c>
      <c r="BL61">
        <v>2.0110000000000001</v>
      </c>
      <c r="BM61">
        <v>9.8293999999999997</v>
      </c>
      <c r="BQ61">
        <v>0</v>
      </c>
      <c r="BR61">
        <v>0.42475099999999999</v>
      </c>
      <c r="BS61">
        <v>-5</v>
      </c>
      <c r="BT61">
        <v>5.0000000000000001E-3</v>
      </c>
      <c r="BU61">
        <v>5.9871879999999997</v>
      </c>
      <c r="BW61" s="4">
        <f t="shared" si="10"/>
        <v>1.5818150696</v>
      </c>
      <c r="BX61" t="e">
        <v>#NAME?</v>
      </c>
      <c r="BY61" s="4">
        <f t="shared" si="11"/>
        <v>10871.028870544369</v>
      </c>
      <c r="BZ61" s="4">
        <f t="shared" si="12"/>
        <v>1900.545764313385</v>
      </c>
      <c r="CA61" s="4">
        <f t="shared" si="13"/>
        <v>8.8557659222471994</v>
      </c>
      <c r="CB61" s="4">
        <f t="shared" si="14"/>
        <v>43.566999777846156</v>
      </c>
    </row>
    <row r="62" spans="1:80" customFormat="1" x14ac:dyDescent="0.25">
      <c r="A62" s="26">
        <v>43530</v>
      </c>
      <c r="B62" s="29">
        <v>0.68550177083333341</v>
      </c>
      <c r="C62">
        <v>12.603999999999999</v>
      </c>
      <c r="D62">
        <v>3.6682000000000001</v>
      </c>
      <c r="E62">
        <v>36682.009684999997</v>
      </c>
      <c r="F62">
        <v>111.8</v>
      </c>
      <c r="G62">
        <v>0.8</v>
      </c>
      <c r="H62">
        <v>1471.1</v>
      </c>
      <c r="J62">
        <v>0</v>
      </c>
      <c r="K62">
        <v>0.86029999999999995</v>
      </c>
      <c r="L62">
        <v>10.8439</v>
      </c>
      <c r="M62">
        <v>3.1558999999999999</v>
      </c>
      <c r="N62">
        <v>96.162000000000006</v>
      </c>
      <c r="O62">
        <v>0.68830000000000002</v>
      </c>
      <c r="P62">
        <v>96.9</v>
      </c>
      <c r="Q62">
        <v>75.894900000000007</v>
      </c>
      <c r="R62">
        <v>0.54320000000000002</v>
      </c>
      <c r="S62">
        <v>76.400000000000006</v>
      </c>
      <c r="T62">
        <v>1471.0980999999999</v>
      </c>
      <c r="W62">
        <v>0</v>
      </c>
      <c r="X62">
        <v>0</v>
      </c>
      <c r="Y62">
        <v>12.2</v>
      </c>
      <c r="Z62">
        <v>851</v>
      </c>
      <c r="AA62">
        <v>838</v>
      </c>
      <c r="AB62">
        <v>841</v>
      </c>
      <c r="AC62">
        <v>90</v>
      </c>
      <c r="AD62">
        <v>18.18</v>
      </c>
      <c r="AE62">
        <v>0.42</v>
      </c>
      <c r="AF62">
        <v>982</v>
      </c>
      <c r="AG62">
        <v>-4</v>
      </c>
      <c r="AH62">
        <v>40</v>
      </c>
      <c r="AI62">
        <v>35</v>
      </c>
      <c r="AJ62">
        <v>192</v>
      </c>
      <c r="AK62">
        <v>170.6</v>
      </c>
      <c r="AL62">
        <v>5</v>
      </c>
      <c r="AM62">
        <v>174</v>
      </c>
      <c r="AN62" t="s">
        <v>155</v>
      </c>
      <c r="AO62">
        <v>2</v>
      </c>
      <c r="AP62" s="28">
        <v>0.89398148148148149</v>
      </c>
      <c r="AQ62">
        <v>47.161116999999997</v>
      </c>
      <c r="AR62">
        <v>-88.483896999999999</v>
      </c>
      <c r="AS62">
        <v>312.39999999999998</v>
      </c>
      <c r="AT62">
        <v>29.6</v>
      </c>
      <c r="AU62">
        <v>12</v>
      </c>
      <c r="AV62">
        <v>10</v>
      </c>
      <c r="AW62" t="s">
        <v>214</v>
      </c>
      <c r="AX62">
        <v>1.2132000000000001</v>
      </c>
      <c r="AY62">
        <v>1.6956</v>
      </c>
      <c r="AZ62">
        <v>2.4</v>
      </c>
      <c r="BA62">
        <v>14.686999999999999</v>
      </c>
      <c r="BB62">
        <v>13.14</v>
      </c>
      <c r="BC62">
        <v>0.89</v>
      </c>
      <c r="BD62">
        <v>16.234000000000002</v>
      </c>
      <c r="BE62">
        <v>2420.1320000000001</v>
      </c>
      <c r="BF62">
        <v>448.28100000000001</v>
      </c>
      <c r="BG62">
        <v>2.2469999999999999</v>
      </c>
      <c r="BH62">
        <v>1.6E-2</v>
      </c>
      <c r="BI62">
        <v>2.2639999999999998</v>
      </c>
      <c r="BJ62">
        <v>1.774</v>
      </c>
      <c r="BK62">
        <v>1.2999999999999999E-2</v>
      </c>
      <c r="BL62">
        <v>1.786</v>
      </c>
      <c r="BM62">
        <v>10.425800000000001</v>
      </c>
      <c r="BQ62">
        <v>0</v>
      </c>
      <c r="BR62">
        <v>0.34491699999999997</v>
      </c>
      <c r="BS62">
        <v>-5</v>
      </c>
      <c r="BT62">
        <v>5.0000000000000001E-3</v>
      </c>
      <c r="BU62">
        <v>6.6886419999999998</v>
      </c>
      <c r="BW62" s="4">
        <f t="shared" si="10"/>
        <v>1.7671392163999999</v>
      </c>
      <c r="BX62" t="e">
        <v>#NAME?</v>
      </c>
      <c r="BY62" s="4">
        <f t="shared" si="11"/>
        <v>11983.529659112783</v>
      </c>
      <c r="BZ62" s="4">
        <f t="shared" si="12"/>
        <v>2219.7089493948006</v>
      </c>
      <c r="CA62" s="4">
        <f t="shared" si="13"/>
        <v>8.7841413671923991</v>
      </c>
      <c r="CB62" s="4">
        <f t="shared" si="14"/>
        <v>51.624408718193074</v>
      </c>
    </row>
    <row r="63" spans="1:80" customFormat="1" x14ac:dyDescent="0.25">
      <c r="A63" s="26">
        <v>43530</v>
      </c>
      <c r="B63" s="29">
        <v>0.68551334490740734</v>
      </c>
      <c r="C63">
        <v>12.146000000000001</v>
      </c>
      <c r="D63">
        <v>4.4337999999999997</v>
      </c>
      <c r="E63">
        <v>44337.688355999999</v>
      </c>
      <c r="F63">
        <v>106.1</v>
      </c>
      <c r="G63">
        <v>0.7</v>
      </c>
      <c r="H63">
        <v>1530.5</v>
      </c>
      <c r="J63">
        <v>0</v>
      </c>
      <c r="K63">
        <v>0.8569</v>
      </c>
      <c r="L63">
        <v>10.408099999999999</v>
      </c>
      <c r="M63">
        <v>3.7991999999999999</v>
      </c>
      <c r="N63">
        <v>90.918800000000005</v>
      </c>
      <c r="O63">
        <v>0.61860000000000004</v>
      </c>
      <c r="P63">
        <v>91.5</v>
      </c>
      <c r="Q63">
        <v>71.756799999999998</v>
      </c>
      <c r="R63">
        <v>0.48820000000000002</v>
      </c>
      <c r="S63">
        <v>72.2</v>
      </c>
      <c r="T63">
        <v>1530.4559999999999</v>
      </c>
      <c r="W63">
        <v>0</v>
      </c>
      <c r="X63">
        <v>0</v>
      </c>
      <c r="Y63">
        <v>12.2</v>
      </c>
      <c r="Z63">
        <v>852</v>
      </c>
      <c r="AA63">
        <v>838</v>
      </c>
      <c r="AB63">
        <v>842</v>
      </c>
      <c r="AC63">
        <v>90</v>
      </c>
      <c r="AD63">
        <v>18.18</v>
      </c>
      <c r="AE63">
        <v>0.42</v>
      </c>
      <c r="AF63">
        <v>982</v>
      </c>
      <c r="AG63">
        <v>-4</v>
      </c>
      <c r="AH63">
        <v>40</v>
      </c>
      <c r="AI63">
        <v>35</v>
      </c>
      <c r="AJ63">
        <v>192</v>
      </c>
      <c r="AK63">
        <v>170</v>
      </c>
      <c r="AL63">
        <v>5</v>
      </c>
      <c r="AM63">
        <v>174.2</v>
      </c>
      <c r="AN63" t="s">
        <v>155</v>
      </c>
      <c r="AO63">
        <v>2</v>
      </c>
      <c r="AP63" s="28">
        <v>0.89399305555555564</v>
      </c>
      <c r="AQ63">
        <v>47.161247000000003</v>
      </c>
      <c r="AR63">
        <v>-88.483896999999999</v>
      </c>
      <c r="AS63">
        <v>312.5</v>
      </c>
      <c r="AT63">
        <v>30.8</v>
      </c>
      <c r="AU63">
        <v>12</v>
      </c>
      <c r="AV63">
        <v>10</v>
      </c>
      <c r="AW63" t="s">
        <v>214</v>
      </c>
      <c r="AX63">
        <v>1.1044959999999999</v>
      </c>
      <c r="AY63">
        <v>1.7</v>
      </c>
      <c r="AZ63">
        <v>2.1134870000000001</v>
      </c>
      <c r="BA63">
        <v>14.686999999999999</v>
      </c>
      <c r="BB63">
        <v>12.81</v>
      </c>
      <c r="BC63">
        <v>0.87</v>
      </c>
      <c r="BD63">
        <v>16.701000000000001</v>
      </c>
      <c r="BE63">
        <v>2288.2199999999998</v>
      </c>
      <c r="BF63">
        <v>531.61900000000003</v>
      </c>
      <c r="BG63">
        <v>2.093</v>
      </c>
      <c r="BH63">
        <v>1.4E-2</v>
      </c>
      <c r="BI63">
        <v>2.1070000000000002</v>
      </c>
      <c r="BJ63">
        <v>1.6519999999999999</v>
      </c>
      <c r="BK63">
        <v>1.0999999999999999E-2</v>
      </c>
      <c r="BL63">
        <v>1.663</v>
      </c>
      <c r="BM63">
        <v>10.684699999999999</v>
      </c>
      <c r="BQ63">
        <v>0</v>
      </c>
      <c r="BR63">
        <v>0.33643200000000001</v>
      </c>
      <c r="BS63">
        <v>-5</v>
      </c>
      <c r="BT63">
        <v>5.0000000000000001E-3</v>
      </c>
      <c r="BU63">
        <v>8.4868509999999997</v>
      </c>
      <c r="BW63" s="4">
        <f t="shared" si="10"/>
        <v>2.2422260341999998</v>
      </c>
      <c r="BX63" t="e">
        <v>#NAME?</v>
      </c>
      <c r="BY63" s="4">
        <f t="shared" si="11"/>
        <v>14376.464759121365</v>
      </c>
      <c r="BZ63" s="4">
        <f t="shared" si="12"/>
        <v>3340.0642502815904</v>
      </c>
      <c r="CA63" s="4">
        <f t="shared" si="13"/>
        <v>10.379211693835598</v>
      </c>
      <c r="CB63" s="4">
        <f t="shared" si="14"/>
        <v>67.130001928041906</v>
      </c>
    </row>
    <row r="64" spans="1:80" customFormat="1" x14ac:dyDescent="0.25">
      <c r="A64" s="26">
        <v>43530</v>
      </c>
      <c r="B64" s="29">
        <v>0.68552491898148149</v>
      </c>
      <c r="C64">
        <v>11.519</v>
      </c>
      <c r="D64">
        <v>5.31</v>
      </c>
      <c r="E64">
        <v>53099.853776999997</v>
      </c>
      <c r="F64">
        <v>103.2</v>
      </c>
      <c r="G64">
        <v>0.7</v>
      </c>
      <c r="H64">
        <v>1625.2</v>
      </c>
      <c r="J64">
        <v>0</v>
      </c>
      <c r="K64">
        <v>0.85360000000000003</v>
      </c>
      <c r="L64">
        <v>9.8325999999999993</v>
      </c>
      <c r="M64">
        <v>4.5324999999999998</v>
      </c>
      <c r="N64">
        <v>88.106899999999996</v>
      </c>
      <c r="O64">
        <v>0.59750000000000003</v>
      </c>
      <c r="P64">
        <v>88.7</v>
      </c>
      <c r="Q64">
        <v>69.537499999999994</v>
      </c>
      <c r="R64">
        <v>0.47160000000000002</v>
      </c>
      <c r="S64">
        <v>70</v>
      </c>
      <c r="T64">
        <v>1625.1964</v>
      </c>
      <c r="W64">
        <v>0</v>
      </c>
      <c r="X64">
        <v>0</v>
      </c>
      <c r="Y64">
        <v>12.2</v>
      </c>
      <c r="Z64">
        <v>852</v>
      </c>
      <c r="AA64">
        <v>838</v>
      </c>
      <c r="AB64">
        <v>841</v>
      </c>
      <c r="AC64">
        <v>90</v>
      </c>
      <c r="AD64">
        <v>18.18</v>
      </c>
      <c r="AE64">
        <v>0.42</v>
      </c>
      <c r="AF64">
        <v>982</v>
      </c>
      <c r="AG64">
        <v>-4</v>
      </c>
      <c r="AH64">
        <v>40</v>
      </c>
      <c r="AI64">
        <v>35</v>
      </c>
      <c r="AJ64">
        <v>192</v>
      </c>
      <c r="AK64">
        <v>170</v>
      </c>
      <c r="AL64">
        <v>5.0999999999999996</v>
      </c>
      <c r="AM64">
        <v>174.6</v>
      </c>
      <c r="AN64" t="s">
        <v>155</v>
      </c>
      <c r="AO64">
        <v>2</v>
      </c>
      <c r="AP64" s="28">
        <v>0.89400462962962957</v>
      </c>
      <c r="AQ64">
        <v>47.161377000000002</v>
      </c>
      <c r="AR64">
        <v>-88.483897999999996</v>
      </c>
      <c r="AS64">
        <v>312.8</v>
      </c>
      <c r="AT64">
        <v>31.3</v>
      </c>
      <c r="AU64">
        <v>12</v>
      </c>
      <c r="AV64">
        <v>10</v>
      </c>
      <c r="AW64" t="s">
        <v>214</v>
      </c>
      <c r="AX64">
        <v>1.1000000000000001</v>
      </c>
      <c r="AY64">
        <v>1.7</v>
      </c>
      <c r="AZ64">
        <v>2.1</v>
      </c>
      <c r="BA64">
        <v>14.686999999999999</v>
      </c>
      <c r="BB64">
        <v>12.51</v>
      </c>
      <c r="BC64">
        <v>0.85</v>
      </c>
      <c r="BD64">
        <v>17.152000000000001</v>
      </c>
      <c r="BE64">
        <v>2136.7170000000001</v>
      </c>
      <c r="BF64">
        <v>626.9</v>
      </c>
      <c r="BG64">
        <v>2.0049999999999999</v>
      </c>
      <c r="BH64">
        <v>1.4E-2</v>
      </c>
      <c r="BI64">
        <v>2.0190000000000001</v>
      </c>
      <c r="BJ64">
        <v>1.5820000000000001</v>
      </c>
      <c r="BK64">
        <v>1.0999999999999999E-2</v>
      </c>
      <c r="BL64">
        <v>1.593</v>
      </c>
      <c r="BM64">
        <v>11.215</v>
      </c>
      <c r="BQ64">
        <v>0</v>
      </c>
      <c r="BR64">
        <v>0.43653599999999998</v>
      </c>
      <c r="BS64">
        <v>-5</v>
      </c>
      <c r="BT64">
        <v>5.0000000000000001E-3</v>
      </c>
      <c r="BU64">
        <v>10.054760999999999</v>
      </c>
      <c r="BW64" s="4">
        <f t="shared" si="10"/>
        <v>2.6564678561999995</v>
      </c>
      <c r="BX64" t="e">
        <v>#NAME?</v>
      </c>
      <c r="BY64" s="4">
        <f t="shared" si="11"/>
        <v>15904.737535759268</v>
      </c>
      <c r="BZ64" s="4">
        <f t="shared" si="12"/>
        <v>4666.3549553672692</v>
      </c>
      <c r="CA64" s="4">
        <f t="shared" si="13"/>
        <v>11.775679597050599</v>
      </c>
      <c r="CB64" s="4">
        <f t="shared" si="14"/>
        <v>83.479296258484496</v>
      </c>
    </row>
    <row r="65" spans="1:80" customFormat="1" x14ac:dyDescent="0.25">
      <c r="A65" s="26">
        <v>43530</v>
      </c>
      <c r="B65" s="29">
        <v>0.68553649305555553</v>
      </c>
      <c r="C65">
        <v>11.352</v>
      </c>
      <c r="D65">
        <v>5.9222000000000001</v>
      </c>
      <c r="E65">
        <v>59222.039966999997</v>
      </c>
      <c r="F65">
        <v>99.5</v>
      </c>
      <c r="G65">
        <v>0.7</v>
      </c>
      <c r="H65">
        <v>1724.3</v>
      </c>
      <c r="J65">
        <v>0</v>
      </c>
      <c r="K65">
        <v>0.84909999999999997</v>
      </c>
      <c r="L65">
        <v>9.6393000000000004</v>
      </c>
      <c r="M65">
        <v>5.0286999999999997</v>
      </c>
      <c r="N65">
        <v>84.530900000000003</v>
      </c>
      <c r="O65">
        <v>0.59440000000000004</v>
      </c>
      <c r="P65">
        <v>85.1</v>
      </c>
      <c r="Q65">
        <v>66.715199999999996</v>
      </c>
      <c r="R65">
        <v>0.46910000000000002</v>
      </c>
      <c r="S65">
        <v>67.2</v>
      </c>
      <c r="T65">
        <v>1724.2788</v>
      </c>
      <c r="W65">
        <v>0</v>
      </c>
      <c r="X65">
        <v>0</v>
      </c>
      <c r="Y65">
        <v>12.2</v>
      </c>
      <c r="Z65">
        <v>852</v>
      </c>
      <c r="AA65">
        <v>839</v>
      </c>
      <c r="AB65">
        <v>842</v>
      </c>
      <c r="AC65">
        <v>90</v>
      </c>
      <c r="AD65">
        <v>18.18</v>
      </c>
      <c r="AE65">
        <v>0.42</v>
      </c>
      <c r="AF65">
        <v>982</v>
      </c>
      <c r="AG65">
        <v>-4</v>
      </c>
      <c r="AH65">
        <v>40</v>
      </c>
      <c r="AI65">
        <v>35</v>
      </c>
      <c r="AJ65">
        <v>192</v>
      </c>
      <c r="AK65">
        <v>170</v>
      </c>
      <c r="AL65">
        <v>5</v>
      </c>
      <c r="AM65">
        <v>174.9</v>
      </c>
      <c r="AN65" t="s">
        <v>155</v>
      </c>
      <c r="AO65">
        <v>2</v>
      </c>
      <c r="AP65" s="28">
        <v>0.89401620370370372</v>
      </c>
      <c r="AQ65">
        <v>47.161507</v>
      </c>
      <c r="AR65">
        <v>-88.483911000000006</v>
      </c>
      <c r="AS65">
        <v>313.2</v>
      </c>
      <c r="AT65">
        <v>31.6</v>
      </c>
      <c r="AU65">
        <v>12</v>
      </c>
      <c r="AV65">
        <v>10</v>
      </c>
      <c r="AW65" t="s">
        <v>214</v>
      </c>
      <c r="AX65">
        <v>1.1000000000000001</v>
      </c>
      <c r="AY65">
        <v>1.7</v>
      </c>
      <c r="AZ65">
        <v>2.1</v>
      </c>
      <c r="BA65">
        <v>14.686999999999999</v>
      </c>
      <c r="BB65">
        <v>12.12</v>
      </c>
      <c r="BC65">
        <v>0.83</v>
      </c>
      <c r="BD65">
        <v>17.766999999999999</v>
      </c>
      <c r="BE65">
        <v>2050.4279999999999</v>
      </c>
      <c r="BF65">
        <v>680.82600000000002</v>
      </c>
      <c r="BG65">
        <v>1.883</v>
      </c>
      <c r="BH65">
        <v>1.2999999999999999E-2</v>
      </c>
      <c r="BI65">
        <v>1.8959999999999999</v>
      </c>
      <c r="BJ65">
        <v>1.486</v>
      </c>
      <c r="BK65">
        <v>0.01</v>
      </c>
      <c r="BL65">
        <v>1.4970000000000001</v>
      </c>
      <c r="BM65">
        <v>11.6472</v>
      </c>
      <c r="BQ65">
        <v>0</v>
      </c>
      <c r="BR65">
        <v>0.47339999999999999</v>
      </c>
      <c r="BS65">
        <v>-5</v>
      </c>
      <c r="BT65">
        <v>5.0000000000000001E-3</v>
      </c>
      <c r="BU65">
        <v>10.888959</v>
      </c>
      <c r="BW65" s="4">
        <f t="shared" si="10"/>
        <v>2.8768629677999997</v>
      </c>
      <c r="BX65" t="e">
        <v>#NAME?</v>
      </c>
      <c r="BY65" s="4">
        <f t="shared" si="11"/>
        <v>16528.697662021812</v>
      </c>
      <c r="BZ65" s="4">
        <f t="shared" si="12"/>
        <v>5488.2039820192003</v>
      </c>
      <c r="CA65" s="4">
        <f t="shared" si="13"/>
        <v>11.9787891726822</v>
      </c>
      <c r="CB65" s="4">
        <f t="shared" si="14"/>
        <v>93.889201380931439</v>
      </c>
    </row>
    <row r="66" spans="1:80" customFormat="1" x14ac:dyDescent="0.25">
      <c r="A66" s="26">
        <v>43530</v>
      </c>
      <c r="B66" s="29">
        <v>0.68554806712962968</v>
      </c>
      <c r="C66">
        <v>11.048999999999999</v>
      </c>
      <c r="D66">
        <v>6.3094999999999999</v>
      </c>
      <c r="E66">
        <v>63094.857389999997</v>
      </c>
      <c r="F66">
        <v>95.2</v>
      </c>
      <c r="G66">
        <v>0.7</v>
      </c>
      <c r="H66">
        <v>1801.3</v>
      </c>
      <c r="J66">
        <v>0</v>
      </c>
      <c r="K66">
        <v>0.84770000000000001</v>
      </c>
      <c r="L66">
        <v>9.3665000000000003</v>
      </c>
      <c r="M66">
        <v>5.3487</v>
      </c>
      <c r="N66">
        <v>80.669600000000003</v>
      </c>
      <c r="O66">
        <v>0.59340000000000004</v>
      </c>
      <c r="P66">
        <v>81.3</v>
      </c>
      <c r="Q66">
        <v>63.6676</v>
      </c>
      <c r="R66">
        <v>0.46829999999999999</v>
      </c>
      <c r="S66">
        <v>64.099999999999994</v>
      </c>
      <c r="T66">
        <v>1801.3485000000001</v>
      </c>
      <c r="W66">
        <v>0</v>
      </c>
      <c r="X66">
        <v>0</v>
      </c>
      <c r="Y66">
        <v>12.1</v>
      </c>
      <c r="Z66">
        <v>854</v>
      </c>
      <c r="AA66">
        <v>840</v>
      </c>
      <c r="AB66">
        <v>844</v>
      </c>
      <c r="AC66">
        <v>90</v>
      </c>
      <c r="AD66">
        <v>18.18</v>
      </c>
      <c r="AE66">
        <v>0.42</v>
      </c>
      <c r="AF66">
        <v>982</v>
      </c>
      <c r="AG66">
        <v>-4</v>
      </c>
      <c r="AH66">
        <v>40</v>
      </c>
      <c r="AI66">
        <v>35</v>
      </c>
      <c r="AJ66">
        <v>191.6</v>
      </c>
      <c r="AK66">
        <v>169.6</v>
      </c>
      <c r="AL66">
        <v>4.9000000000000004</v>
      </c>
      <c r="AM66">
        <v>175</v>
      </c>
      <c r="AN66" t="s">
        <v>155</v>
      </c>
      <c r="AO66">
        <v>2</v>
      </c>
      <c r="AP66" s="28">
        <v>0.89402777777777775</v>
      </c>
      <c r="AQ66">
        <v>47.161636999999999</v>
      </c>
      <c r="AR66">
        <v>-88.483947999999998</v>
      </c>
      <c r="AS66">
        <v>313.39999999999998</v>
      </c>
      <c r="AT66">
        <v>32.200000000000003</v>
      </c>
      <c r="AU66">
        <v>12</v>
      </c>
      <c r="AV66">
        <v>10</v>
      </c>
      <c r="AW66" t="s">
        <v>214</v>
      </c>
      <c r="AX66">
        <v>1.2911999999999999</v>
      </c>
      <c r="AY66">
        <v>1.0307999999999999</v>
      </c>
      <c r="AZ66">
        <v>2.2911999999999999</v>
      </c>
      <c r="BA66">
        <v>14.686999999999999</v>
      </c>
      <c r="BB66">
        <v>12</v>
      </c>
      <c r="BC66">
        <v>0.82</v>
      </c>
      <c r="BD66">
        <v>17.963999999999999</v>
      </c>
      <c r="BE66">
        <v>1985.0340000000001</v>
      </c>
      <c r="BF66">
        <v>721.46699999999998</v>
      </c>
      <c r="BG66">
        <v>1.79</v>
      </c>
      <c r="BH66">
        <v>1.2999999999999999E-2</v>
      </c>
      <c r="BI66">
        <v>1.804</v>
      </c>
      <c r="BJ66">
        <v>1.413</v>
      </c>
      <c r="BK66">
        <v>0.01</v>
      </c>
      <c r="BL66">
        <v>1.423</v>
      </c>
      <c r="BM66">
        <v>12.1228</v>
      </c>
      <c r="BQ66">
        <v>0</v>
      </c>
      <c r="BR66">
        <v>0.410912</v>
      </c>
      <c r="BS66">
        <v>-5</v>
      </c>
      <c r="BT66">
        <v>5.0000000000000001E-3</v>
      </c>
      <c r="BU66">
        <v>10.937443</v>
      </c>
      <c r="BW66" s="4">
        <f t="shared" si="10"/>
        <v>2.8896724406000001</v>
      </c>
      <c r="BX66" t="e">
        <v>#NAME?</v>
      </c>
      <c r="BY66" s="4">
        <f t="shared" si="11"/>
        <v>16072.7985676343</v>
      </c>
      <c r="BZ66" s="4">
        <f t="shared" si="12"/>
        <v>5841.7104010286039</v>
      </c>
      <c r="CA66" s="4">
        <f t="shared" si="13"/>
        <v>11.441045531747701</v>
      </c>
      <c r="CB66" s="4">
        <f t="shared" si="14"/>
        <v>98.158178890496117</v>
      </c>
    </row>
    <row r="67" spans="1:80" customFormat="1" x14ac:dyDescent="0.25">
      <c r="A67" s="26">
        <v>43530</v>
      </c>
      <c r="B67" s="29">
        <v>0.68555964120370361</v>
      </c>
      <c r="C67">
        <v>10.821999999999999</v>
      </c>
      <c r="D67">
        <v>6.7944000000000004</v>
      </c>
      <c r="E67">
        <v>67943.604149000006</v>
      </c>
      <c r="F67">
        <v>90.3</v>
      </c>
      <c r="G67">
        <v>0.7</v>
      </c>
      <c r="H67">
        <v>1838.6</v>
      </c>
      <c r="J67">
        <v>0</v>
      </c>
      <c r="K67">
        <v>0.8448</v>
      </c>
      <c r="L67">
        <v>9.1428999999999991</v>
      </c>
      <c r="M67">
        <v>5.7401999999999997</v>
      </c>
      <c r="N67">
        <v>76.288700000000006</v>
      </c>
      <c r="O67">
        <v>0.59140000000000004</v>
      </c>
      <c r="P67">
        <v>76.900000000000006</v>
      </c>
      <c r="Q67">
        <v>60.211599999999997</v>
      </c>
      <c r="R67">
        <v>0.46679999999999999</v>
      </c>
      <c r="S67">
        <v>60.7</v>
      </c>
      <c r="T67">
        <v>1838.6375</v>
      </c>
      <c r="W67">
        <v>0</v>
      </c>
      <c r="X67">
        <v>0</v>
      </c>
      <c r="Y67">
        <v>11.9</v>
      </c>
      <c r="Z67">
        <v>855</v>
      </c>
      <c r="AA67">
        <v>841</v>
      </c>
      <c r="AB67">
        <v>844</v>
      </c>
      <c r="AC67">
        <v>90</v>
      </c>
      <c r="AD67">
        <v>18.190000000000001</v>
      </c>
      <c r="AE67">
        <v>0.42</v>
      </c>
      <c r="AF67">
        <v>982</v>
      </c>
      <c r="AG67">
        <v>-4</v>
      </c>
      <c r="AH67">
        <v>40</v>
      </c>
      <c r="AI67">
        <v>35</v>
      </c>
      <c r="AJ67">
        <v>191</v>
      </c>
      <c r="AK67">
        <v>169</v>
      </c>
      <c r="AL67">
        <v>4.7</v>
      </c>
      <c r="AM67">
        <v>175</v>
      </c>
      <c r="AN67" t="s">
        <v>155</v>
      </c>
      <c r="AO67">
        <v>2</v>
      </c>
      <c r="AP67" s="28">
        <v>0.8940393518518519</v>
      </c>
      <c r="AQ67">
        <v>47.161769</v>
      </c>
      <c r="AR67">
        <v>-88.484026</v>
      </c>
      <c r="AS67">
        <v>313.2</v>
      </c>
      <c r="AT67">
        <v>33.299999999999997</v>
      </c>
      <c r="AU67">
        <v>12</v>
      </c>
      <c r="AV67">
        <v>11</v>
      </c>
      <c r="AW67" t="s">
        <v>239</v>
      </c>
      <c r="AX67">
        <v>1.3</v>
      </c>
      <c r="AY67">
        <v>1.0955999999999999</v>
      </c>
      <c r="AZ67">
        <v>2.2999999999999998</v>
      </c>
      <c r="BA67">
        <v>14.686999999999999</v>
      </c>
      <c r="BB67">
        <v>11.77</v>
      </c>
      <c r="BC67">
        <v>0.8</v>
      </c>
      <c r="BD67">
        <v>18.364999999999998</v>
      </c>
      <c r="BE67">
        <v>1915.5150000000001</v>
      </c>
      <c r="BF67">
        <v>765.423</v>
      </c>
      <c r="BG67">
        <v>1.6739999999999999</v>
      </c>
      <c r="BH67">
        <v>1.2999999999999999E-2</v>
      </c>
      <c r="BI67">
        <v>1.6870000000000001</v>
      </c>
      <c r="BJ67">
        <v>1.321</v>
      </c>
      <c r="BK67">
        <v>0.01</v>
      </c>
      <c r="BL67">
        <v>1.331</v>
      </c>
      <c r="BM67">
        <v>12.2323</v>
      </c>
      <c r="BQ67">
        <v>0</v>
      </c>
      <c r="BR67">
        <v>0.39604</v>
      </c>
      <c r="BS67">
        <v>-5</v>
      </c>
      <c r="BT67">
        <v>5.0000000000000001E-3</v>
      </c>
      <c r="BU67">
        <v>11.608790000000001</v>
      </c>
      <c r="BW67" s="4">
        <f t="shared" si="10"/>
        <v>3.0670423179999999</v>
      </c>
      <c r="BX67" t="e">
        <v>#NAME?</v>
      </c>
      <c r="BY67" s="4">
        <f t="shared" si="11"/>
        <v>16461.911462282056</v>
      </c>
      <c r="BZ67" s="4">
        <f t="shared" si="12"/>
        <v>6578.0354929062505</v>
      </c>
      <c r="CA67" s="4">
        <f t="shared" si="13"/>
        <v>11.352657140077</v>
      </c>
      <c r="CB67" s="4">
        <f t="shared" si="14"/>
        <v>105.1242300791551</v>
      </c>
    </row>
    <row r="68" spans="1:80" customFormat="1" x14ac:dyDescent="0.25">
      <c r="A68" s="26">
        <v>43530</v>
      </c>
      <c r="B68" s="29">
        <v>0.68557121527777776</v>
      </c>
      <c r="C68">
        <v>10.692</v>
      </c>
      <c r="D68">
        <v>7.0308000000000002</v>
      </c>
      <c r="E68">
        <v>70308.088352999999</v>
      </c>
      <c r="F68">
        <v>84.3</v>
      </c>
      <c r="G68">
        <v>0.7</v>
      </c>
      <c r="H68">
        <v>1840.9</v>
      </c>
      <c r="J68">
        <v>0</v>
      </c>
      <c r="K68">
        <v>0.84360000000000002</v>
      </c>
      <c r="L68">
        <v>9.0198</v>
      </c>
      <c r="M68">
        <v>5.9309000000000003</v>
      </c>
      <c r="N68">
        <v>71.095699999999994</v>
      </c>
      <c r="O68">
        <v>0.59050000000000002</v>
      </c>
      <c r="P68">
        <v>71.7</v>
      </c>
      <c r="Q68">
        <v>56.115400000000001</v>
      </c>
      <c r="R68">
        <v>0.46610000000000001</v>
      </c>
      <c r="S68">
        <v>56.6</v>
      </c>
      <c r="T68">
        <v>1840.8742999999999</v>
      </c>
      <c r="W68">
        <v>0</v>
      </c>
      <c r="X68">
        <v>0</v>
      </c>
      <c r="Y68">
        <v>11.8</v>
      </c>
      <c r="Z68">
        <v>856</v>
      </c>
      <c r="AA68">
        <v>843</v>
      </c>
      <c r="AB68">
        <v>845</v>
      </c>
      <c r="AC68">
        <v>90</v>
      </c>
      <c r="AD68">
        <v>18.2</v>
      </c>
      <c r="AE68">
        <v>0.42</v>
      </c>
      <c r="AF68">
        <v>981</v>
      </c>
      <c r="AG68">
        <v>-4</v>
      </c>
      <c r="AH68">
        <v>40</v>
      </c>
      <c r="AI68">
        <v>35</v>
      </c>
      <c r="AJ68">
        <v>191</v>
      </c>
      <c r="AK68">
        <v>169</v>
      </c>
      <c r="AL68">
        <v>4.5999999999999996</v>
      </c>
      <c r="AM68">
        <v>175</v>
      </c>
      <c r="AN68" t="s">
        <v>155</v>
      </c>
      <c r="AO68">
        <v>2</v>
      </c>
      <c r="AP68" s="28">
        <v>0.89405092592592583</v>
      </c>
      <c r="AQ68">
        <v>47.161901</v>
      </c>
      <c r="AR68">
        <v>-88.484109000000004</v>
      </c>
      <c r="AS68">
        <v>313.2</v>
      </c>
      <c r="AT68">
        <v>34.299999999999997</v>
      </c>
      <c r="AU68">
        <v>12</v>
      </c>
      <c r="AV68">
        <v>11</v>
      </c>
      <c r="AW68" t="s">
        <v>239</v>
      </c>
      <c r="AX68">
        <v>0.91759999999999997</v>
      </c>
      <c r="AY68">
        <v>1.1000000000000001</v>
      </c>
      <c r="AZ68">
        <v>1.8220000000000001</v>
      </c>
      <c r="BA68">
        <v>14.686999999999999</v>
      </c>
      <c r="BB68">
        <v>11.67</v>
      </c>
      <c r="BC68">
        <v>0.79</v>
      </c>
      <c r="BD68">
        <v>18.545000000000002</v>
      </c>
      <c r="BE68">
        <v>1881.2159999999999</v>
      </c>
      <c r="BF68">
        <v>787.30600000000004</v>
      </c>
      <c r="BG68">
        <v>1.5529999999999999</v>
      </c>
      <c r="BH68">
        <v>1.2999999999999999E-2</v>
      </c>
      <c r="BI68">
        <v>1.5660000000000001</v>
      </c>
      <c r="BJ68">
        <v>1.226</v>
      </c>
      <c r="BK68">
        <v>0.01</v>
      </c>
      <c r="BL68">
        <v>1.236</v>
      </c>
      <c r="BM68">
        <v>12.1921</v>
      </c>
      <c r="BQ68">
        <v>0</v>
      </c>
      <c r="BR68">
        <v>0.43303199999999997</v>
      </c>
      <c r="BS68">
        <v>-5</v>
      </c>
      <c r="BT68">
        <v>5.0000000000000001E-3</v>
      </c>
      <c r="BU68">
        <v>11.640891999999999</v>
      </c>
      <c r="BW68" s="4">
        <f t="shared" si="10"/>
        <v>3.0755236663999996</v>
      </c>
      <c r="BX68" t="e">
        <v>#NAME?</v>
      </c>
      <c r="BY68" s="4">
        <f t="shared" si="11"/>
        <v>16211.853600342678</v>
      </c>
      <c r="BZ68" s="4">
        <f t="shared" si="12"/>
        <v>6784.8081297795652</v>
      </c>
      <c r="CA68" s="4">
        <f t="shared" si="13"/>
        <v>10.565364378157598</v>
      </c>
      <c r="CB68" s="4">
        <f t="shared" si="14"/>
        <v>105.06849839717395</v>
      </c>
    </row>
    <row r="69" spans="1:80" customFormat="1" x14ac:dyDescent="0.25">
      <c r="A69" s="26">
        <v>43530</v>
      </c>
      <c r="B69" s="29">
        <v>0.68558278935185191</v>
      </c>
      <c r="C69">
        <v>10.6</v>
      </c>
      <c r="D69">
        <v>7.1871</v>
      </c>
      <c r="E69">
        <v>71870.567498000004</v>
      </c>
      <c r="F69">
        <v>78.8</v>
      </c>
      <c r="G69">
        <v>0.7</v>
      </c>
      <c r="H69">
        <v>1841.7</v>
      </c>
      <c r="J69">
        <v>0</v>
      </c>
      <c r="K69">
        <v>0.84279999999999999</v>
      </c>
      <c r="L69">
        <v>8.9339999999999993</v>
      </c>
      <c r="M69">
        <v>6.0572999999999997</v>
      </c>
      <c r="N69">
        <v>66.404600000000002</v>
      </c>
      <c r="O69">
        <v>0.59</v>
      </c>
      <c r="P69">
        <v>67</v>
      </c>
      <c r="Q69">
        <v>52.412700000000001</v>
      </c>
      <c r="R69">
        <v>0.4657</v>
      </c>
      <c r="S69">
        <v>52.9</v>
      </c>
      <c r="T69">
        <v>1841.7207000000001</v>
      </c>
      <c r="W69">
        <v>0</v>
      </c>
      <c r="X69">
        <v>0</v>
      </c>
      <c r="Y69">
        <v>11.8</v>
      </c>
      <c r="Z69">
        <v>857</v>
      </c>
      <c r="AA69">
        <v>844</v>
      </c>
      <c r="AB69">
        <v>844</v>
      </c>
      <c r="AC69">
        <v>90</v>
      </c>
      <c r="AD69">
        <v>18.2</v>
      </c>
      <c r="AE69">
        <v>0.42</v>
      </c>
      <c r="AF69">
        <v>981</v>
      </c>
      <c r="AG69">
        <v>-4</v>
      </c>
      <c r="AH69">
        <v>40</v>
      </c>
      <c r="AI69">
        <v>35</v>
      </c>
      <c r="AJ69">
        <v>191</v>
      </c>
      <c r="AK69">
        <v>169</v>
      </c>
      <c r="AL69">
        <v>4.5999999999999996</v>
      </c>
      <c r="AM69">
        <v>175.4</v>
      </c>
      <c r="AN69" t="s">
        <v>155</v>
      </c>
      <c r="AO69">
        <v>2</v>
      </c>
      <c r="AP69" s="28">
        <v>0.89406249999999998</v>
      </c>
      <c r="AQ69">
        <v>47.162045999999997</v>
      </c>
      <c r="AR69">
        <v>-88.484131000000005</v>
      </c>
      <c r="AS69">
        <v>313.39999999999998</v>
      </c>
      <c r="AT69">
        <v>34.9</v>
      </c>
      <c r="AU69">
        <v>12</v>
      </c>
      <c r="AV69">
        <v>11</v>
      </c>
      <c r="AW69" t="s">
        <v>239</v>
      </c>
      <c r="AX69">
        <v>0.9</v>
      </c>
      <c r="AY69">
        <v>1.1956</v>
      </c>
      <c r="AZ69">
        <v>1.8</v>
      </c>
      <c r="BA69">
        <v>14.686999999999999</v>
      </c>
      <c r="BB69">
        <v>11.61</v>
      </c>
      <c r="BC69">
        <v>0.79</v>
      </c>
      <c r="BD69">
        <v>18.652000000000001</v>
      </c>
      <c r="BE69">
        <v>1858.319</v>
      </c>
      <c r="BF69">
        <v>801.91700000000003</v>
      </c>
      <c r="BG69">
        <v>1.446</v>
      </c>
      <c r="BH69">
        <v>1.2999999999999999E-2</v>
      </c>
      <c r="BI69">
        <v>1.4590000000000001</v>
      </c>
      <c r="BJ69">
        <v>1.1419999999999999</v>
      </c>
      <c r="BK69">
        <v>0.01</v>
      </c>
      <c r="BL69">
        <v>1.1519999999999999</v>
      </c>
      <c r="BM69">
        <v>12.164999999999999</v>
      </c>
      <c r="BQ69">
        <v>0</v>
      </c>
      <c r="BR69">
        <v>0.45848</v>
      </c>
      <c r="BS69">
        <v>-5</v>
      </c>
      <c r="BT69">
        <v>5.0000000000000001E-3</v>
      </c>
      <c r="BU69">
        <v>11.087654000000001</v>
      </c>
      <c r="BW69" s="4">
        <f t="shared" si="10"/>
        <v>2.9293581868</v>
      </c>
      <c r="BX69" t="e">
        <v>#NAME?</v>
      </c>
      <c r="BY69" s="4">
        <f t="shared" si="11"/>
        <v>15253.435908711328</v>
      </c>
      <c r="BZ69" s="4">
        <f t="shared" si="12"/>
        <v>6582.2873056811359</v>
      </c>
      <c r="CA69" s="4">
        <f t="shared" si="13"/>
        <v>9.3737532725803998</v>
      </c>
      <c r="CB69" s="4">
        <f t="shared" si="14"/>
        <v>99.852634466672995</v>
      </c>
    </row>
    <row r="70" spans="1:80" customFormat="1" x14ac:dyDescent="0.25">
      <c r="A70" s="26">
        <v>43530</v>
      </c>
      <c r="B70" s="29">
        <v>0.68559436342592595</v>
      </c>
      <c r="C70">
        <v>10.48</v>
      </c>
      <c r="D70">
        <v>7.2911999999999999</v>
      </c>
      <c r="E70">
        <v>72912.318255000006</v>
      </c>
      <c r="F70">
        <v>73.8</v>
      </c>
      <c r="G70">
        <v>0.7</v>
      </c>
      <c r="H70">
        <v>1853.7</v>
      </c>
      <c r="J70">
        <v>0</v>
      </c>
      <c r="K70">
        <v>0.8427</v>
      </c>
      <c r="L70">
        <v>8.8320000000000007</v>
      </c>
      <c r="M70">
        <v>6.1444000000000001</v>
      </c>
      <c r="N70">
        <v>62.1967</v>
      </c>
      <c r="O70">
        <v>0.58989999999999998</v>
      </c>
      <c r="P70">
        <v>62.8</v>
      </c>
      <c r="Q70">
        <v>49.091500000000003</v>
      </c>
      <c r="R70">
        <v>0.46560000000000001</v>
      </c>
      <c r="S70">
        <v>49.6</v>
      </c>
      <c r="T70">
        <v>1853.7471</v>
      </c>
      <c r="W70">
        <v>0</v>
      </c>
      <c r="X70">
        <v>0</v>
      </c>
      <c r="Y70">
        <v>11.8</v>
      </c>
      <c r="Z70">
        <v>856</v>
      </c>
      <c r="AA70">
        <v>843</v>
      </c>
      <c r="AB70">
        <v>843</v>
      </c>
      <c r="AC70">
        <v>90</v>
      </c>
      <c r="AD70">
        <v>18.2</v>
      </c>
      <c r="AE70">
        <v>0.42</v>
      </c>
      <c r="AF70">
        <v>981</v>
      </c>
      <c r="AG70">
        <v>-4</v>
      </c>
      <c r="AH70">
        <v>39.631999999999998</v>
      </c>
      <c r="AI70">
        <v>35</v>
      </c>
      <c r="AJ70">
        <v>191</v>
      </c>
      <c r="AK70">
        <v>169</v>
      </c>
      <c r="AL70">
        <v>4.7</v>
      </c>
      <c r="AM70">
        <v>175.7</v>
      </c>
      <c r="AN70" t="s">
        <v>155</v>
      </c>
      <c r="AO70">
        <v>2</v>
      </c>
      <c r="AP70" s="28">
        <v>0.89407407407407413</v>
      </c>
      <c r="AQ70">
        <v>47.162193000000002</v>
      </c>
      <c r="AR70">
        <v>-88.484132000000002</v>
      </c>
      <c r="AS70">
        <v>314.39999999999998</v>
      </c>
      <c r="AT70">
        <v>35.700000000000003</v>
      </c>
      <c r="AU70">
        <v>12</v>
      </c>
      <c r="AV70">
        <v>11</v>
      </c>
      <c r="AW70" t="s">
        <v>239</v>
      </c>
      <c r="AX70">
        <v>0.99560000000000004</v>
      </c>
      <c r="AY70">
        <v>1.2956000000000001</v>
      </c>
      <c r="AZ70">
        <v>1.8</v>
      </c>
      <c r="BA70">
        <v>14.686999999999999</v>
      </c>
      <c r="BB70">
        <v>11.6</v>
      </c>
      <c r="BC70">
        <v>0.79</v>
      </c>
      <c r="BD70">
        <v>18.664999999999999</v>
      </c>
      <c r="BE70">
        <v>1838.761</v>
      </c>
      <c r="BF70">
        <v>814.18499999999995</v>
      </c>
      <c r="BG70">
        <v>1.3560000000000001</v>
      </c>
      <c r="BH70">
        <v>1.2999999999999999E-2</v>
      </c>
      <c r="BI70">
        <v>1.369</v>
      </c>
      <c r="BJ70">
        <v>1.07</v>
      </c>
      <c r="BK70">
        <v>0.01</v>
      </c>
      <c r="BL70">
        <v>1.08</v>
      </c>
      <c r="BM70">
        <v>12.2555</v>
      </c>
      <c r="BQ70">
        <v>0</v>
      </c>
      <c r="BR70">
        <v>0.45488800000000001</v>
      </c>
      <c r="BS70">
        <v>-5</v>
      </c>
      <c r="BT70">
        <v>5.0000000000000001E-3</v>
      </c>
      <c r="BU70">
        <v>10.854747</v>
      </c>
      <c r="BW70" s="4">
        <f t="shared" si="10"/>
        <v>2.8678241573999999</v>
      </c>
      <c r="BX70" t="e">
        <v>#NAME?</v>
      </c>
      <c r="BY70" s="4">
        <f t="shared" si="11"/>
        <v>14775.859017500119</v>
      </c>
      <c r="BZ70" s="4">
        <f t="shared" si="12"/>
        <v>6542.6027494401578</v>
      </c>
      <c r="CA70" s="4">
        <f t="shared" si="13"/>
        <v>8.598273048387</v>
      </c>
      <c r="CB70" s="4">
        <f t="shared" si="14"/>
        <v>98.482369480847538</v>
      </c>
    </row>
    <row r="71" spans="1:80" customFormat="1" x14ac:dyDescent="0.25">
      <c r="A71" s="26">
        <v>43530</v>
      </c>
      <c r="B71" s="29">
        <v>0.68560593749999998</v>
      </c>
      <c r="C71">
        <v>10.489000000000001</v>
      </c>
      <c r="D71">
        <v>7.3578999999999999</v>
      </c>
      <c r="E71">
        <v>73578.623852999997</v>
      </c>
      <c r="F71">
        <v>67.8</v>
      </c>
      <c r="G71">
        <v>0.7</v>
      </c>
      <c r="H71">
        <v>1871.2</v>
      </c>
      <c r="J71">
        <v>0</v>
      </c>
      <c r="K71">
        <v>0.84199999999999997</v>
      </c>
      <c r="L71">
        <v>8.8314000000000004</v>
      </c>
      <c r="M71">
        <v>6.1951999999999998</v>
      </c>
      <c r="N71">
        <v>57.067799999999998</v>
      </c>
      <c r="O71">
        <v>0.58940000000000003</v>
      </c>
      <c r="P71">
        <v>57.7</v>
      </c>
      <c r="Q71">
        <v>45.043300000000002</v>
      </c>
      <c r="R71">
        <v>0.4652</v>
      </c>
      <c r="S71">
        <v>45.5</v>
      </c>
      <c r="T71">
        <v>1871.2308</v>
      </c>
      <c r="W71">
        <v>0</v>
      </c>
      <c r="X71">
        <v>0</v>
      </c>
      <c r="Y71">
        <v>11.8</v>
      </c>
      <c r="Z71">
        <v>857</v>
      </c>
      <c r="AA71">
        <v>843</v>
      </c>
      <c r="AB71">
        <v>843</v>
      </c>
      <c r="AC71">
        <v>90</v>
      </c>
      <c r="AD71">
        <v>18.2</v>
      </c>
      <c r="AE71">
        <v>0.42</v>
      </c>
      <c r="AF71">
        <v>981</v>
      </c>
      <c r="AG71">
        <v>-4</v>
      </c>
      <c r="AH71">
        <v>39</v>
      </c>
      <c r="AI71">
        <v>35</v>
      </c>
      <c r="AJ71">
        <v>191</v>
      </c>
      <c r="AK71">
        <v>169</v>
      </c>
      <c r="AL71">
        <v>4.5999999999999996</v>
      </c>
      <c r="AM71">
        <v>176</v>
      </c>
      <c r="AN71" t="s">
        <v>155</v>
      </c>
      <c r="AO71">
        <v>2</v>
      </c>
      <c r="AP71" s="28">
        <v>0.89408564814814817</v>
      </c>
      <c r="AQ71">
        <v>47.162345000000002</v>
      </c>
      <c r="AR71">
        <v>-88.484108000000006</v>
      </c>
      <c r="AS71">
        <v>314.89999999999998</v>
      </c>
      <c r="AT71">
        <v>36.5</v>
      </c>
      <c r="AU71">
        <v>12</v>
      </c>
      <c r="AV71">
        <v>11</v>
      </c>
      <c r="AW71" t="s">
        <v>239</v>
      </c>
      <c r="AX71">
        <v>1</v>
      </c>
      <c r="AY71">
        <v>1.3</v>
      </c>
      <c r="AZ71">
        <v>1.8</v>
      </c>
      <c r="BA71">
        <v>14.686999999999999</v>
      </c>
      <c r="BB71">
        <v>11.55</v>
      </c>
      <c r="BC71">
        <v>0.79</v>
      </c>
      <c r="BD71">
        <v>18.765999999999998</v>
      </c>
      <c r="BE71">
        <v>1832.336</v>
      </c>
      <c r="BF71">
        <v>818.10900000000004</v>
      </c>
      <c r="BG71">
        <v>1.24</v>
      </c>
      <c r="BH71">
        <v>1.2999999999999999E-2</v>
      </c>
      <c r="BI71">
        <v>1.2529999999999999</v>
      </c>
      <c r="BJ71">
        <v>0.97899999999999998</v>
      </c>
      <c r="BK71">
        <v>0.01</v>
      </c>
      <c r="BL71">
        <v>0.98899999999999999</v>
      </c>
      <c r="BM71">
        <v>12.3287</v>
      </c>
      <c r="BQ71">
        <v>0</v>
      </c>
      <c r="BR71">
        <v>0.45616800000000002</v>
      </c>
      <c r="BS71">
        <v>-5</v>
      </c>
      <c r="BT71">
        <v>5.0000000000000001E-3</v>
      </c>
      <c r="BU71">
        <v>10.113020000000001</v>
      </c>
      <c r="BW71" s="4">
        <f t="shared" si="10"/>
        <v>2.6718598839999999</v>
      </c>
      <c r="BX71" t="e">
        <v>#NAME?</v>
      </c>
      <c r="BY71" s="4">
        <f t="shared" si="11"/>
        <v>13718.092590077216</v>
      </c>
      <c r="BZ71" s="4">
        <f t="shared" si="12"/>
        <v>6124.9110483969534</v>
      </c>
      <c r="CA71" s="4">
        <f t="shared" si="13"/>
        <v>7.3294486631739995</v>
      </c>
      <c r="CB71" s="4">
        <f t="shared" si="14"/>
        <v>92.300892475662195</v>
      </c>
    </row>
    <row r="72" spans="1:80" customFormat="1" x14ac:dyDescent="0.25">
      <c r="A72" s="26">
        <v>43530</v>
      </c>
      <c r="B72" s="29">
        <v>0.68561751157407402</v>
      </c>
      <c r="C72">
        <v>10.468</v>
      </c>
      <c r="D72">
        <v>7.3982000000000001</v>
      </c>
      <c r="E72">
        <v>73982.164948000005</v>
      </c>
      <c r="F72">
        <v>62.4</v>
      </c>
      <c r="G72">
        <v>0.7</v>
      </c>
      <c r="H72">
        <v>1914.7</v>
      </c>
      <c r="J72">
        <v>0</v>
      </c>
      <c r="K72">
        <v>0.8417</v>
      </c>
      <c r="L72">
        <v>8.8114000000000008</v>
      </c>
      <c r="M72">
        <v>6.2271999999999998</v>
      </c>
      <c r="N72">
        <v>52.547800000000002</v>
      </c>
      <c r="O72">
        <v>0.58919999999999995</v>
      </c>
      <c r="P72">
        <v>53.1</v>
      </c>
      <c r="Q72">
        <v>41.475700000000003</v>
      </c>
      <c r="R72">
        <v>0.46510000000000001</v>
      </c>
      <c r="S72">
        <v>41.9</v>
      </c>
      <c r="T72">
        <v>1914.7252000000001</v>
      </c>
      <c r="W72">
        <v>0</v>
      </c>
      <c r="X72">
        <v>0</v>
      </c>
      <c r="Y72">
        <v>11.8</v>
      </c>
      <c r="Z72">
        <v>857</v>
      </c>
      <c r="AA72">
        <v>842</v>
      </c>
      <c r="AB72">
        <v>843</v>
      </c>
      <c r="AC72">
        <v>90</v>
      </c>
      <c r="AD72">
        <v>18.2</v>
      </c>
      <c r="AE72">
        <v>0.42</v>
      </c>
      <c r="AF72">
        <v>981</v>
      </c>
      <c r="AG72">
        <v>-4</v>
      </c>
      <c r="AH72">
        <v>39</v>
      </c>
      <c r="AI72">
        <v>35</v>
      </c>
      <c r="AJ72">
        <v>191</v>
      </c>
      <c r="AK72">
        <v>169</v>
      </c>
      <c r="AL72">
        <v>4.5999999999999996</v>
      </c>
      <c r="AM72">
        <v>176</v>
      </c>
      <c r="AN72" t="s">
        <v>155</v>
      </c>
      <c r="AO72">
        <v>2</v>
      </c>
      <c r="AP72" s="28">
        <v>0.89409722222222221</v>
      </c>
      <c r="AQ72">
        <v>47.162497999999999</v>
      </c>
      <c r="AR72">
        <v>-88.484091000000006</v>
      </c>
      <c r="AS72">
        <v>315.2</v>
      </c>
      <c r="AT72">
        <v>37.299999999999997</v>
      </c>
      <c r="AU72">
        <v>12</v>
      </c>
      <c r="AV72">
        <v>11</v>
      </c>
      <c r="AW72" t="s">
        <v>239</v>
      </c>
      <c r="AX72">
        <v>1</v>
      </c>
      <c r="AY72">
        <v>1.3</v>
      </c>
      <c r="AZ72">
        <v>1.8956</v>
      </c>
      <c r="BA72">
        <v>14.686999999999999</v>
      </c>
      <c r="BB72">
        <v>11.53</v>
      </c>
      <c r="BC72">
        <v>0.78</v>
      </c>
      <c r="BD72">
        <v>18.803999999999998</v>
      </c>
      <c r="BE72">
        <v>1826.222</v>
      </c>
      <c r="BF72">
        <v>821.447</v>
      </c>
      <c r="BG72">
        <v>1.141</v>
      </c>
      <c r="BH72">
        <v>1.2999999999999999E-2</v>
      </c>
      <c r="BI72">
        <v>1.153</v>
      </c>
      <c r="BJ72">
        <v>0.9</v>
      </c>
      <c r="BK72">
        <v>0.01</v>
      </c>
      <c r="BL72">
        <v>0.91</v>
      </c>
      <c r="BM72">
        <v>12.601699999999999</v>
      </c>
      <c r="BQ72">
        <v>0</v>
      </c>
      <c r="BR72">
        <v>0.45167200000000002</v>
      </c>
      <c r="BS72">
        <v>-5</v>
      </c>
      <c r="BT72">
        <v>5.3680000000000004E-3</v>
      </c>
      <c r="BU72">
        <v>10.780457</v>
      </c>
      <c r="BW72" s="4">
        <f t="shared" si="10"/>
        <v>2.8481967394000001</v>
      </c>
      <c r="BX72" t="e">
        <v>#NAME?</v>
      </c>
      <c r="BY72" s="4">
        <f t="shared" si="11"/>
        <v>14574.661982478996</v>
      </c>
      <c r="BZ72" s="4">
        <f t="shared" si="12"/>
        <v>6555.781477564843</v>
      </c>
      <c r="CA72" s="4">
        <f t="shared" si="13"/>
        <v>7.1826950853899989</v>
      </c>
      <c r="CB72" s="4">
        <f t="shared" si="14"/>
        <v>100.57129850839905</v>
      </c>
    </row>
    <row r="73" spans="1:80" customFormat="1" x14ac:dyDescent="0.25">
      <c r="A73" s="26">
        <v>43530</v>
      </c>
      <c r="B73" s="29">
        <v>0.68562908564814817</v>
      </c>
      <c r="C73">
        <v>10.46</v>
      </c>
      <c r="D73">
        <v>7.4987000000000004</v>
      </c>
      <c r="E73">
        <v>74987.319587999998</v>
      </c>
      <c r="F73">
        <v>57.5</v>
      </c>
      <c r="G73">
        <v>0.7</v>
      </c>
      <c r="H73">
        <v>1972.8</v>
      </c>
      <c r="J73">
        <v>0</v>
      </c>
      <c r="K73">
        <v>0.84079999999999999</v>
      </c>
      <c r="L73">
        <v>8.7944999999999993</v>
      </c>
      <c r="M73">
        <v>6.3047000000000004</v>
      </c>
      <c r="N73">
        <v>48.308599999999998</v>
      </c>
      <c r="O73">
        <v>0.58850000000000002</v>
      </c>
      <c r="P73">
        <v>48.9</v>
      </c>
      <c r="Q73">
        <v>38.1297</v>
      </c>
      <c r="R73">
        <v>0.46450000000000002</v>
      </c>
      <c r="S73">
        <v>38.6</v>
      </c>
      <c r="T73">
        <v>1972.8321000000001</v>
      </c>
      <c r="W73">
        <v>0</v>
      </c>
      <c r="X73">
        <v>0</v>
      </c>
      <c r="Y73">
        <v>11.7</v>
      </c>
      <c r="Z73">
        <v>857</v>
      </c>
      <c r="AA73">
        <v>843</v>
      </c>
      <c r="AB73">
        <v>843</v>
      </c>
      <c r="AC73">
        <v>90</v>
      </c>
      <c r="AD73">
        <v>18.2</v>
      </c>
      <c r="AE73">
        <v>0.42</v>
      </c>
      <c r="AF73">
        <v>981</v>
      </c>
      <c r="AG73">
        <v>-4</v>
      </c>
      <c r="AH73">
        <v>39</v>
      </c>
      <c r="AI73">
        <v>35</v>
      </c>
      <c r="AJ73">
        <v>191</v>
      </c>
      <c r="AK73">
        <v>169</v>
      </c>
      <c r="AL73">
        <v>4.5999999999999996</v>
      </c>
      <c r="AM73">
        <v>176</v>
      </c>
      <c r="AN73" t="s">
        <v>155</v>
      </c>
      <c r="AO73">
        <v>2</v>
      </c>
      <c r="AP73" s="28">
        <v>0.89410879629629625</v>
      </c>
      <c r="AQ73">
        <v>47.162652999999999</v>
      </c>
      <c r="AR73">
        <v>-88.484082000000001</v>
      </c>
      <c r="AS73">
        <v>315.5</v>
      </c>
      <c r="AT73">
        <v>37.700000000000003</v>
      </c>
      <c r="AU73">
        <v>12</v>
      </c>
      <c r="AV73">
        <v>11</v>
      </c>
      <c r="AW73" t="s">
        <v>239</v>
      </c>
      <c r="AX73">
        <v>1</v>
      </c>
      <c r="AY73">
        <v>1.3956</v>
      </c>
      <c r="AZ73">
        <v>1.9</v>
      </c>
      <c r="BA73">
        <v>14.686999999999999</v>
      </c>
      <c r="BB73">
        <v>11.45</v>
      </c>
      <c r="BC73">
        <v>0.78</v>
      </c>
      <c r="BD73">
        <v>18.937999999999999</v>
      </c>
      <c r="BE73">
        <v>1814.7809999999999</v>
      </c>
      <c r="BF73">
        <v>828.05200000000002</v>
      </c>
      <c r="BG73">
        <v>1.044</v>
      </c>
      <c r="BH73">
        <v>1.2999999999999999E-2</v>
      </c>
      <c r="BI73">
        <v>1.0569999999999999</v>
      </c>
      <c r="BJ73">
        <v>0.82399999999999995</v>
      </c>
      <c r="BK73">
        <v>0.01</v>
      </c>
      <c r="BL73">
        <v>0.83399999999999996</v>
      </c>
      <c r="BM73">
        <v>12.9276</v>
      </c>
      <c r="BQ73">
        <v>0</v>
      </c>
      <c r="BR73">
        <v>0.47367999999999999</v>
      </c>
      <c r="BS73">
        <v>-5</v>
      </c>
      <c r="BT73">
        <v>6.0000000000000001E-3</v>
      </c>
      <c r="BU73">
        <v>11.541929</v>
      </c>
      <c r="BW73" s="4">
        <f t="shared" si="10"/>
        <v>3.0493776417999996</v>
      </c>
      <c r="BX73" t="e">
        <v>#NAME?</v>
      </c>
      <c r="BY73" s="4">
        <f t="shared" si="11"/>
        <v>15506.378176922022</v>
      </c>
      <c r="BZ73" s="4">
        <f t="shared" si="12"/>
        <v>7075.2820655256119</v>
      </c>
      <c r="CA73" s="4">
        <f t="shared" si="13"/>
        <v>7.0406597918887988</v>
      </c>
      <c r="CB73" s="4">
        <f t="shared" si="14"/>
        <v>110.45974942429811</v>
      </c>
    </row>
    <row r="74" spans="1:80" customFormat="1" x14ac:dyDescent="0.25">
      <c r="A74" s="26">
        <v>43530</v>
      </c>
      <c r="B74" s="29">
        <v>0.68564065972222232</v>
      </c>
      <c r="C74">
        <v>10.456</v>
      </c>
      <c r="D74">
        <v>7.4615</v>
      </c>
      <c r="E74">
        <v>74614.777688000002</v>
      </c>
      <c r="F74">
        <v>52.9</v>
      </c>
      <c r="G74">
        <v>0.7</v>
      </c>
      <c r="H74">
        <v>2014.7</v>
      </c>
      <c r="J74">
        <v>0</v>
      </c>
      <c r="K74">
        <v>0.84109999999999996</v>
      </c>
      <c r="L74">
        <v>8.7944999999999993</v>
      </c>
      <c r="M74">
        <v>6.2758000000000003</v>
      </c>
      <c r="N74">
        <v>44.480499999999999</v>
      </c>
      <c r="O74">
        <v>0.58879999999999999</v>
      </c>
      <c r="P74">
        <v>45.1</v>
      </c>
      <c r="Q74">
        <v>35.108199999999997</v>
      </c>
      <c r="R74">
        <v>0.4647</v>
      </c>
      <c r="S74">
        <v>35.6</v>
      </c>
      <c r="T74">
        <v>2014.7126000000001</v>
      </c>
      <c r="W74">
        <v>0</v>
      </c>
      <c r="X74">
        <v>0</v>
      </c>
      <c r="Y74">
        <v>11.7</v>
      </c>
      <c r="Z74">
        <v>857</v>
      </c>
      <c r="AA74">
        <v>843</v>
      </c>
      <c r="AB74">
        <v>843</v>
      </c>
      <c r="AC74">
        <v>90</v>
      </c>
      <c r="AD74">
        <v>18.2</v>
      </c>
      <c r="AE74">
        <v>0.42</v>
      </c>
      <c r="AF74">
        <v>981</v>
      </c>
      <c r="AG74">
        <v>-4</v>
      </c>
      <c r="AH74">
        <v>39</v>
      </c>
      <c r="AI74">
        <v>35</v>
      </c>
      <c r="AJ74">
        <v>191</v>
      </c>
      <c r="AK74">
        <v>168.6</v>
      </c>
      <c r="AL74">
        <v>4.5</v>
      </c>
      <c r="AM74">
        <v>175.8</v>
      </c>
      <c r="AN74" t="s">
        <v>155</v>
      </c>
      <c r="AO74">
        <v>2</v>
      </c>
      <c r="AP74" s="28">
        <v>0.8941203703703704</v>
      </c>
      <c r="AQ74">
        <v>47.162807999999998</v>
      </c>
      <c r="AR74">
        <v>-88.484072999999995</v>
      </c>
      <c r="AS74">
        <v>315.89999999999998</v>
      </c>
      <c r="AT74">
        <v>38.1</v>
      </c>
      <c r="AU74">
        <v>12</v>
      </c>
      <c r="AV74">
        <v>11</v>
      </c>
      <c r="AW74" t="s">
        <v>239</v>
      </c>
      <c r="AX74">
        <v>1.0955999999999999</v>
      </c>
      <c r="AY74">
        <v>1.4</v>
      </c>
      <c r="AZ74">
        <v>1.9956</v>
      </c>
      <c r="BA74">
        <v>14.686999999999999</v>
      </c>
      <c r="BB74">
        <v>11.48</v>
      </c>
      <c r="BC74">
        <v>0.78</v>
      </c>
      <c r="BD74">
        <v>18.893999999999998</v>
      </c>
      <c r="BE74">
        <v>1817.7339999999999</v>
      </c>
      <c r="BF74">
        <v>825.58799999999997</v>
      </c>
      <c r="BG74">
        <v>0.96299999999999997</v>
      </c>
      <c r="BH74">
        <v>1.2999999999999999E-2</v>
      </c>
      <c r="BI74">
        <v>0.97599999999999998</v>
      </c>
      <c r="BJ74">
        <v>0.76</v>
      </c>
      <c r="BK74">
        <v>0.01</v>
      </c>
      <c r="BL74">
        <v>0.77</v>
      </c>
      <c r="BM74">
        <v>13.2235</v>
      </c>
      <c r="BQ74">
        <v>0</v>
      </c>
      <c r="BR74">
        <v>0.479632</v>
      </c>
      <c r="BS74">
        <v>-5</v>
      </c>
      <c r="BT74">
        <v>5.6319999999999999E-3</v>
      </c>
      <c r="BU74">
        <v>11.803508000000001</v>
      </c>
      <c r="BW74" s="4">
        <f t="shared" si="10"/>
        <v>3.1184868136000001</v>
      </c>
      <c r="BX74" t="e">
        <v>#NAME?</v>
      </c>
      <c r="BY74" s="4">
        <f t="shared" si="11"/>
        <v>15883.608671388542</v>
      </c>
      <c r="BZ74" s="4">
        <f t="shared" si="12"/>
        <v>7214.1010267697711</v>
      </c>
      <c r="CA74" s="4">
        <f t="shared" si="13"/>
        <v>6.6409840990240001</v>
      </c>
      <c r="CB74" s="4">
        <f t="shared" si="14"/>
        <v>115.5487542545314</v>
      </c>
    </row>
    <row r="75" spans="1:80" customFormat="1" x14ac:dyDescent="0.25">
      <c r="A75" s="26">
        <v>43530</v>
      </c>
      <c r="B75" s="29">
        <v>0.68565223379629625</v>
      </c>
      <c r="C75">
        <v>10.45</v>
      </c>
      <c r="D75">
        <v>7.4432999999999998</v>
      </c>
      <c r="E75">
        <v>74432.553740000003</v>
      </c>
      <c r="F75">
        <v>48.6</v>
      </c>
      <c r="G75">
        <v>0.7</v>
      </c>
      <c r="H75">
        <v>2034.9</v>
      </c>
      <c r="J75">
        <v>0</v>
      </c>
      <c r="K75">
        <v>0.84130000000000005</v>
      </c>
      <c r="L75">
        <v>8.7913999999999994</v>
      </c>
      <c r="M75">
        <v>6.2618999999999998</v>
      </c>
      <c r="N75">
        <v>40.881100000000004</v>
      </c>
      <c r="O75">
        <v>0.58889999999999998</v>
      </c>
      <c r="P75">
        <v>41.5</v>
      </c>
      <c r="Q75">
        <v>32.267200000000003</v>
      </c>
      <c r="R75">
        <v>0.46479999999999999</v>
      </c>
      <c r="S75">
        <v>32.700000000000003</v>
      </c>
      <c r="T75">
        <v>2034.9032999999999</v>
      </c>
      <c r="W75">
        <v>0</v>
      </c>
      <c r="X75">
        <v>0</v>
      </c>
      <c r="Y75">
        <v>11.7</v>
      </c>
      <c r="Z75">
        <v>858</v>
      </c>
      <c r="AA75">
        <v>842</v>
      </c>
      <c r="AB75">
        <v>845</v>
      </c>
      <c r="AC75">
        <v>90</v>
      </c>
      <c r="AD75">
        <v>18.2</v>
      </c>
      <c r="AE75">
        <v>0.42</v>
      </c>
      <c r="AF75">
        <v>981</v>
      </c>
      <c r="AG75">
        <v>-4</v>
      </c>
      <c r="AH75">
        <v>39</v>
      </c>
      <c r="AI75">
        <v>35</v>
      </c>
      <c r="AJ75">
        <v>190.6</v>
      </c>
      <c r="AK75">
        <v>168</v>
      </c>
      <c r="AL75">
        <v>4.5</v>
      </c>
      <c r="AM75">
        <v>175.4</v>
      </c>
      <c r="AN75" t="s">
        <v>155</v>
      </c>
      <c r="AO75">
        <v>2</v>
      </c>
      <c r="AP75" s="28">
        <v>0.89413194444444455</v>
      </c>
      <c r="AQ75">
        <v>47.162961000000003</v>
      </c>
      <c r="AR75">
        <v>-88.484116</v>
      </c>
      <c r="AS75">
        <v>316.2</v>
      </c>
      <c r="AT75">
        <v>38.299999999999997</v>
      </c>
      <c r="AU75">
        <v>12</v>
      </c>
      <c r="AV75">
        <v>11</v>
      </c>
      <c r="AW75" t="s">
        <v>239</v>
      </c>
      <c r="AX75">
        <v>1.1000000000000001</v>
      </c>
      <c r="AY75">
        <v>1.4956</v>
      </c>
      <c r="AZ75">
        <v>2.0956000000000001</v>
      </c>
      <c r="BA75">
        <v>14.686999999999999</v>
      </c>
      <c r="BB75">
        <v>11.5</v>
      </c>
      <c r="BC75">
        <v>0.78</v>
      </c>
      <c r="BD75">
        <v>18.866</v>
      </c>
      <c r="BE75">
        <v>1818.8810000000001</v>
      </c>
      <c r="BF75">
        <v>824.57100000000003</v>
      </c>
      <c r="BG75">
        <v>0.88600000000000001</v>
      </c>
      <c r="BH75">
        <v>1.2999999999999999E-2</v>
      </c>
      <c r="BI75">
        <v>0.89800000000000002</v>
      </c>
      <c r="BJ75">
        <v>0.69899999999999995</v>
      </c>
      <c r="BK75">
        <v>0.01</v>
      </c>
      <c r="BL75">
        <v>0.70899999999999996</v>
      </c>
      <c r="BM75">
        <v>13.3691</v>
      </c>
      <c r="BQ75">
        <v>0</v>
      </c>
      <c r="BR75">
        <v>0.48378399999999999</v>
      </c>
      <c r="BS75">
        <v>-5</v>
      </c>
      <c r="BT75">
        <v>5.3680000000000004E-3</v>
      </c>
      <c r="BU75">
        <v>11.438119</v>
      </c>
      <c r="BW75" s="4">
        <f t="shared" ref="BW75:BW138" si="15">IF(BU75&lt;0,0,BU75*0.2642)</f>
        <v>3.0219510397999998</v>
      </c>
      <c r="BX75" t="e">
        <v>#NAME?</v>
      </c>
      <c r="BY75" s="4">
        <f t="shared" ref="BY75:BY138" si="16">IF(BU75&lt;0,0,BE75*$BU75*0.7403)</f>
        <v>15401.628593578313</v>
      </c>
      <c r="BZ75" s="4">
        <f t="shared" ref="BZ75:BZ138" si="17">IF(BU75&lt;0,0,BF75*$BU75*0.7403)</f>
        <v>6982.1699666088452</v>
      </c>
      <c r="CA75" s="4">
        <f t="shared" ref="CA75:CA138" si="18">IF(BU75&lt;0,0,BJ75*$BU75*0.7403)</f>
        <v>5.9188800074942991</v>
      </c>
      <c r="CB75" s="4">
        <f t="shared" ref="CB75:CB138" si="19">IF(BU75&lt;0,0,BM75*$BU75*0.7403)</f>
        <v>113.20471918196286</v>
      </c>
    </row>
    <row r="76" spans="1:80" customFormat="1" x14ac:dyDescent="0.25">
      <c r="A76" s="26">
        <v>43530</v>
      </c>
      <c r="B76" s="29">
        <v>0.6856638078703704</v>
      </c>
      <c r="C76">
        <v>10.45</v>
      </c>
      <c r="D76">
        <v>7.4550999999999998</v>
      </c>
      <c r="E76">
        <v>74550.726978999999</v>
      </c>
      <c r="F76">
        <v>44.9</v>
      </c>
      <c r="G76">
        <v>0.7</v>
      </c>
      <c r="H76">
        <v>2049.4</v>
      </c>
      <c r="J76">
        <v>0</v>
      </c>
      <c r="K76">
        <v>0.84109999999999996</v>
      </c>
      <c r="L76">
        <v>8.7897999999999996</v>
      </c>
      <c r="M76">
        <v>6.2708000000000004</v>
      </c>
      <c r="N76">
        <v>37.743099999999998</v>
      </c>
      <c r="O76">
        <v>0.58879999999999999</v>
      </c>
      <c r="P76">
        <v>38.299999999999997</v>
      </c>
      <c r="Q76">
        <v>29.790400000000002</v>
      </c>
      <c r="R76">
        <v>0.4647</v>
      </c>
      <c r="S76">
        <v>30.3</v>
      </c>
      <c r="T76">
        <v>2049.4059000000002</v>
      </c>
      <c r="W76">
        <v>0</v>
      </c>
      <c r="X76">
        <v>0</v>
      </c>
      <c r="Y76">
        <v>11.6</v>
      </c>
      <c r="Z76">
        <v>859</v>
      </c>
      <c r="AA76">
        <v>843</v>
      </c>
      <c r="AB76">
        <v>846</v>
      </c>
      <c r="AC76">
        <v>90</v>
      </c>
      <c r="AD76">
        <v>18.2</v>
      </c>
      <c r="AE76">
        <v>0.42</v>
      </c>
      <c r="AF76">
        <v>981</v>
      </c>
      <c r="AG76">
        <v>-4</v>
      </c>
      <c r="AH76">
        <v>39</v>
      </c>
      <c r="AI76">
        <v>35</v>
      </c>
      <c r="AJ76">
        <v>190</v>
      </c>
      <c r="AK76">
        <v>168</v>
      </c>
      <c r="AL76">
        <v>4.5</v>
      </c>
      <c r="AM76">
        <v>175.1</v>
      </c>
      <c r="AN76" t="s">
        <v>155</v>
      </c>
      <c r="AO76">
        <v>2</v>
      </c>
      <c r="AP76" s="28">
        <v>0.89414351851851848</v>
      </c>
      <c r="AQ76">
        <v>47.163111000000001</v>
      </c>
      <c r="AR76">
        <v>-88.484172000000001</v>
      </c>
      <c r="AS76">
        <v>316.8</v>
      </c>
      <c r="AT76">
        <v>38.200000000000003</v>
      </c>
      <c r="AU76">
        <v>12</v>
      </c>
      <c r="AV76">
        <v>11</v>
      </c>
      <c r="AW76" t="s">
        <v>239</v>
      </c>
      <c r="AX76">
        <v>1.1000000000000001</v>
      </c>
      <c r="AY76">
        <v>1.5955999999999999</v>
      </c>
      <c r="AZ76">
        <v>2.1</v>
      </c>
      <c r="BA76">
        <v>14.686999999999999</v>
      </c>
      <c r="BB76">
        <v>11.49</v>
      </c>
      <c r="BC76">
        <v>0.78</v>
      </c>
      <c r="BD76">
        <v>18.885000000000002</v>
      </c>
      <c r="BE76">
        <v>1817.4970000000001</v>
      </c>
      <c r="BF76">
        <v>825.274</v>
      </c>
      <c r="BG76">
        <v>0.81699999999999995</v>
      </c>
      <c r="BH76">
        <v>1.2999999999999999E-2</v>
      </c>
      <c r="BI76">
        <v>0.83</v>
      </c>
      <c r="BJ76">
        <v>0.64500000000000002</v>
      </c>
      <c r="BK76">
        <v>0.01</v>
      </c>
      <c r="BL76">
        <v>0.65500000000000003</v>
      </c>
      <c r="BM76">
        <v>13.4567</v>
      </c>
      <c r="BQ76">
        <v>0</v>
      </c>
      <c r="BR76">
        <v>0.48758400000000002</v>
      </c>
      <c r="BS76">
        <v>-5</v>
      </c>
      <c r="BT76">
        <v>6.0000000000000001E-3</v>
      </c>
      <c r="BU76">
        <v>11.251612</v>
      </c>
      <c r="BW76" s="4">
        <f t="shared" si="15"/>
        <v>2.9726758903999997</v>
      </c>
      <c r="BX76" t="e">
        <v>#NAME?</v>
      </c>
      <c r="BY76" s="4">
        <f t="shared" si="16"/>
        <v>15138.965512137909</v>
      </c>
      <c r="BZ76" s="4">
        <f t="shared" si="17"/>
        <v>6874.1762017016254</v>
      </c>
      <c r="CA76" s="4">
        <f t="shared" si="18"/>
        <v>5.3725715945219994</v>
      </c>
      <c r="CB76" s="4">
        <f t="shared" si="19"/>
        <v>112.08850259845612</v>
      </c>
    </row>
    <row r="77" spans="1:80" customFormat="1" x14ac:dyDescent="0.25">
      <c r="A77" s="26">
        <v>43530</v>
      </c>
      <c r="B77" s="29">
        <v>0.68567538194444444</v>
      </c>
      <c r="C77">
        <v>10.441000000000001</v>
      </c>
      <c r="D77">
        <v>7.4707999999999997</v>
      </c>
      <c r="E77">
        <v>74707.924203000002</v>
      </c>
      <c r="F77">
        <v>42</v>
      </c>
      <c r="G77">
        <v>0.7</v>
      </c>
      <c r="H77">
        <v>2066.9</v>
      </c>
      <c r="J77">
        <v>0</v>
      </c>
      <c r="K77">
        <v>0.84099999999999997</v>
      </c>
      <c r="L77">
        <v>8.7812999999999999</v>
      </c>
      <c r="M77">
        <v>6.2831000000000001</v>
      </c>
      <c r="N77">
        <v>35.316299999999998</v>
      </c>
      <c r="O77">
        <v>0.5887</v>
      </c>
      <c r="P77">
        <v>35.9</v>
      </c>
      <c r="Q77">
        <v>27.8749</v>
      </c>
      <c r="R77">
        <v>0.4647</v>
      </c>
      <c r="S77">
        <v>28.3</v>
      </c>
      <c r="T77">
        <v>2066.8627999999999</v>
      </c>
      <c r="W77">
        <v>0</v>
      </c>
      <c r="X77">
        <v>0</v>
      </c>
      <c r="Y77">
        <v>11.7</v>
      </c>
      <c r="Z77">
        <v>859</v>
      </c>
      <c r="AA77">
        <v>843</v>
      </c>
      <c r="AB77">
        <v>846</v>
      </c>
      <c r="AC77">
        <v>90</v>
      </c>
      <c r="AD77">
        <v>18.2</v>
      </c>
      <c r="AE77">
        <v>0.42</v>
      </c>
      <c r="AF77">
        <v>981</v>
      </c>
      <c r="AG77">
        <v>-4</v>
      </c>
      <c r="AH77">
        <v>39</v>
      </c>
      <c r="AI77">
        <v>35</v>
      </c>
      <c r="AJ77">
        <v>190</v>
      </c>
      <c r="AK77">
        <v>168</v>
      </c>
      <c r="AL77">
        <v>4.4000000000000004</v>
      </c>
      <c r="AM77">
        <v>174.7</v>
      </c>
      <c r="AN77" t="s">
        <v>155</v>
      </c>
      <c r="AO77">
        <v>2</v>
      </c>
      <c r="AP77" s="28">
        <v>0.89415509259259263</v>
      </c>
      <c r="AQ77">
        <v>47.163249</v>
      </c>
      <c r="AR77">
        <v>-88.484285</v>
      </c>
      <c r="AS77">
        <v>317.39999999999998</v>
      </c>
      <c r="AT77">
        <v>38</v>
      </c>
      <c r="AU77">
        <v>12</v>
      </c>
      <c r="AV77">
        <v>11</v>
      </c>
      <c r="AW77" t="s">
        <v>239</v>
      </c>
      <c r="AX77">
        <v>1.1000000000000001</v>
      </c>
      <c r="AY77">
        <v>1.6</v>
      </c>
      <c r="AZ77">
        <v>2.0044</v>
      </c>
      <c r="BA77">
        <v>14.686999999999999</v>
      </c>
      <c r="BB77">
        <v>11.48</v>
      </c>
      <c r="BC77">
        <v>0.78</v>
      </c>
      <c r="BD77">
        <v>18.902000000000001</v>
      </c>
      <c r="BE77">
        <v>1815.076</v>
      </c>
      <c r="BF77">
        <v>826.59199999999998</v>
      </c>
      <c r="BG77">
        <v>0.76400000000000001</v>
      </c>
      <c r="BH77">
        <v>1.2999999999999999E-2</v>
      </c>
      <c r="BI77">
        <v>0.77700000000000002</v>
      </c>
      <c r="BJ77">
        <v>0.60299999999999998</v>
      </c>
      <c r="BK77">
        <v>0.01</v>
      </c>
      <c r="BL77">
        <v>0.61299999999999999</v>
      </c>
      <c r="BM77">
        <v>13.5664</v>
      </c>
      <c r="BQ77">
        <v>0</v>
      </c>
      <c r="BR77">
        <v>0.48588199999999998</v>
      </c>
      <c r="BS77">
        <v>-5</v>
      </c>
      <c r="BT77">
        <v>5.6319999999999999E-3</v>
      </c>
      <c r="BU77">
        <v>11.332352999999999</v>
      </c>
      <c r="BW77" s="4">
        <f t="shared" si="15"/>
        <v>2.9940076625999996</v>
      </c>
      <c r="BX77" t="e">
        <v>#NAME?</v>
      </c>
      <c r="BY77" s="4">
        <f t="shared" si="16"/>
        <v>15227.291370418865</v>
      </c>
      <c r="BZ77" s="4">
        <f t="shared" si="17"/>
        <v>6934.5620946215322</v>
      </c>
      <c r="CA77" s="4">
        <f t="shared" si="18"/>
        <v>5.0587725783176998</v>
      </c>
      <c r="CB77" s="4">
        <f t="shared" si="19"/>
        <v>113.81315473712975</v>
      </c>
    </row>
    <row r="78" spans="1:80" customFormat="1" x14ac:dyDescent="0.25">
      <c r="A78" s="26">
        <v>43530</v>
      </c>
      <c r="B78" s="29">
        <v>0.68568695601851859</v>
      </c>
      <c r="C78">
        <v>10.44</v>
      </c>
      <c r="D78">
        <v>7.4739000000000004</v>
      </c>
      <c r="E78">
        <v>74739.421625999996</v>
      </c>
      <c r="F78">
        <v>39.4</v>
      </c>
      <c r="G78">
        <v>0.7</v>
      </c>
      <c r="H78">
        <v>2057.6</v>
      </c>
      <c r="J78">
        <v>0</v>
      </c>
      <c r="K78">
        <v>0.84099999999999997</v>
      </c>
      <c r="L78">
        <v>8.7800999999999991</v>
      </c>
      <c r="M78">
        <v>6.2855999999999996</v>
      </c>
      <c r="N78">
        <v>33.096800000000002</v>
      </c>
      <c r="O78">
        <v>0.5887</v>
      </c>
      <c r="P78">
        <v>33.700000000000003</v>
      </c>
      <c r="Q78">
        <v>26.123100000000001</v>
      </c>
      <c r="R78">
        <v>0.4647</v>
      </c>
      <c r="S78">
        <v>26.6</v>
      </c>
      <c r="T78">
        <v>2057.5900999999999</v>
      </c>
      <c r="W78">
        <v>0</v>
      </c>
      <c r="X78">
        <v>0</v>
      </c>
      <c r="Y78">
        <v>11.7</v>
      </c>
      <c r="Z78">
        <v>858</v>
      </c>
      <c r="AA78">
        <v>843</v>
      </c>
      <c r="AB78">
        <v>845</v>
      </c>
      <c r="AC78">
        <v>90</v>
      </c>
      <c r="AD78">
        <v>18.2</v>
      </c>
      <c r="AE78">
        <v>0.42</v>
      </c>
      <c r="AF78">
        <v>981</v>
      </c>
      <c r="AG78">
        <v>-4</v>
      </c>
      <c r="AH78">
        <v>39</v>
      </c>
      <c r="AI78">
        <v>35</v>
      </c>
      <c r="AJ78">
        <v>190</v>
      </c>
      <c r="AK78">
        <v>168</v>
      </c>
      <c r="AL78">
        <v>4.4000000000000004</v>
      </c>
      <c r="AM78">
        <v>174.3</v>
      </c>
      <c r="AN78" t="s">
        <v>155</v>
      </c>
      <c r="AO78">
        <v>2</v>
      </c>
      <c r="AP78" s="28">
        <v>0.89416666666666667</v>
      </c>
      <c r="AQ78">
        <v>47.163384000000001</v>
      </c>
      <c r="AR78">
        <v>-88.484395000000006</v>
      </c>
      <c r="AS78">
        <v>317.8</v>
      </c>
      <c r="AT78">
        <v>38</v>
      </c>
      <c r="AU78">
        <v>12</v>
      </c>
      <c r="AV78">
        <v>11</v>
      </c>
      <c r="AW78" t="s">
        <v>239</v>
      </c>
      <c r="AX78">
        <v>1.1000000000000001</v>
      </c>
      <c r="AY78">
        <v>1.6</v>
      </c>
      <c r="AZ78">
        <v>2</v>
      </c>
      <c r="BA78">
        <v>14.686999999999999</v>
      </c>
      <c r="BB78">
        <v>11.48</v>
      </c>
      <c r="BC78">
        <v>0.78</v>
      </c>
      <c r="BD78">
        <v>18.905999999999999</v>
      </c>
      <c r="BE78">
        <v>1814.788</v>
      </c>
      <c r="BF78">
        <v>826.899</v>
      </c>
      <c r="BG78">
        <v>0.71599999999999997</v>
      </c>
      <c r="BH78">
        <v>1.2999999999999999E-2</v>
      </c>
      <c r="BI78">
        <v>0.72899999999999998</v>
      </c>
      <c r="BJ78">
        <v>0.56499999999999995</v>
      </c>
      <c r="BK78">
        <v>0.01</v>
      </c>
      <c r="BL78">
        <v>0.57599999999999996</v>
      </c>
      <c r="BM78">
        <v>13.5052</v>
      </c>
      <c r="BQ78">
        <v>0</v>
      </c>
      <c r="BR78">
        <v>0.49306100000000003</v>
      </c>
      <c r="BS78">
        <v>-5</v>
      </c>
      <c r="BT78">
        <v>5.3670000000000002E-3</v>
      </c>
      <c r="BU78">
        <v>11.530786000000001</v>
      </c>
      <c r="BW78" s="4">
        <f t="shared" si="15"/>
        <v>3.0464336612</v>
      </c>
      <c r="BX78" t="e">
        <v>#NAME?</v>
      </c>
      <c r="BY78" s="4">
        <f t="shared" si="16"/>
        <v>15491.46750651133</v>
      </c>
      <c r="BZ78" s="4">
        <f t="shared" si="17"/>
        <v>7058.6090439581449</v>
      </c>
      <c r="CA78" s="4">
        <f t="shared" si="18"/>
        <v>4.8229760948270002</v>
      </c>
      <c r="CB78" s="4">
        <f t="shared" si="19"/>
        <v>115.28364027585417</v>
      </c>
    </row>
    <row r="79" spans="1:80" customFormat="1" x14ac:dyDescent="0.25">
      <c r="A79" s="26">
        <v>43530</v>
      </c>
      <c r="B79" s="29">
        <v>0.68569853009259252</v>
      </c>
      <c r="C79">
        <v>10.44</v>
      </c>
      <c r="D79">
        <v>7.4730999999999996</v>
      </c>
      <c r="E79">
        <v>74731.039395999993</v>
      </c>
      <c r="F79">
        <v>37.1</v>
      </c>
      <c r="G79">
        <v>0.6</v>
      </c>
      <c r="H79">
        <v>2044.8</v>
      </c>
      <c r="J79">
        <v>0</v>
      </c>
      <c r="K79">
        <v>0.84099999999999997</v>
      </c>
      <c r="L79">
        <v>8.7802000000000007</v>
      </c>
      <c r="M79">
        <v>6.2850000000000001</v>
      </c>
      <c r="N79">
        <v>31.2118</v>
      </c>
      <c r="O79">
        <v>0.50460000000000005</v>
      </c>
      <c r="P79">
        <v>31.7</v>
      </c>
      <c r="Q79">
        <v>24.635300000000001</v>
      </c>
      <c r="R79">
        <v>0.39829999999999999</v>
      </c>
      <c r="S79">
        <v>25</v>
      </c>
      <c r="T79">
        <v>2044.819</v>
      </c>
      <c r="W79">
        <v>0</v>
      </c>
      <c r="X79">
        <v>0</v>
      </c>
      <c r="Y79">
        <v>11.6</v>
      </c>
      <c r="Z79">
        <v>859</v>
      </c>
      <c r="AA79">
        <v>843</v>
      </c>
      <c r="AB79">
        <v>846</v>
      </c>
      <c r="AC79">
        <v>90</v>
      </c>
      <c r="AD79">
        <v>18.2</v>
      </c>
      <c r="AE79">
        <v>0.42</v>
      </c>
      <c r="AF79">
        <v>981</v>
      </c>
      <c r="AG79">
        <v>-4</v>
      </c>
      <c r="AH79">
        <v>39</v>
      </c>
      <c r="AI79">
        <v>35</v>
      </c>
      <c r="AJ79">
        <v>190</v>
      </c>
      <c r="AK79">
        <v>168</v>
      </c>
      <c r="AL79">
        <v>4.3</v>
      </c>
      <c r="AM79">
        <v>174</v>
      </c>
      <c r="AN79" t="s">
        <v>155</v>
      </c>
      <c r="AO79">
        <v>2</v>
      </c>
      <c r="AP79" s="28">
        <v>0.8941782407407407</v>
      </c>
      <c r="AQ79">
        <v>47.163521000000003</v>
      </c>
      <c r="AR79">
        <v>-88.484513000000007</v>
      </c>
      <c r="AS79">
        <v>317.5</v>
      </c>
      <c r="AT79">
        <v>38.6</v>
      </c>
      <c r="AU79">
        <v>12</v>
      </c>
      <c r="AV79">
        <v>10</v>
      </c>
      <c r="AW79" t="s">
        <v>246</v>
      </c>
      <c r="AX79">
        <v>1.2911999999999999</v>
      </c>
      <c r="AY79">
        <v>1.8868</v>
      </c>
      <c r="AZ79">
        <v>2.2867999999999999</v>
      </c>
      <c r="BA79">
        <v>14.686999999999999</v>
      </c>
      <c r="BB79">
        <v>11.48</v>
      </c>
      <c r="BC79">
        <v>0.78</v>
      </c>
      <c r="BD79">
        <v>18.904</v>
      </c>
      <c r="BE79">
        <v>1815.0239999999999</v>
      </c>
      <c r="BF79">
        <v>826.91399999999999</v>
      </c>
      <c r="BG79">
        <v>0.67600000000000005</v>
      </c>
      <c r="BH79">
        <v>1.0999999999999999E-2</v>
      </c>
      <c r="BI79">
        <v>0.68700000000000006</v>
      </c>
      <c r="BJ79">
        <v>0.53300000000000003</v>
      </c>
      <c r="BK79">
        <v>8.9999999999999993E-3</v>
      </c>
      <c r="BL79">
        <v>0.54200000000000004</v>
      </c>
      <c r="BM79">
        <v>13.4229</v>
      </c>
      <c r="BQ79">
        <v>0</v>
      </c>
      <c r="BR79">
        <v>0.49020799999999998</v>
      </c>
      <c r="BS79">
        <v>-5</v>
      </c>
      <c r="BT79">
        <v>5.6319999999999999E-3</v>
      </c>
      <c r="BU79">
        <v>11.305569999999999</v>
      </c>
      <c r="BW79" s="4">
        <f t="shared" si="15"/>
        <v>2.9869315939999996</v>
      </c>
      <c r="BX79" t="e">
        <v>#NAME?</v>
      </c>
      <c r="BY79" s="4">
        <f t="shared" si="16"/>
        <v>15190.867818188302</v>
      </c>
      <c r="BZ79" s="4">
        <f t="shared" si="17"/>
        <v>6920.8678623584938</v>
      </c>
      <c r="CA79" s="4">
        <f t="shared" si="18"/>
        <v>4.4609506800430001</v>
      </c>
      <c r="CB79" s="4">
        <f t="shared" si="19"/>
        <v>112.3431423698859</v>
      </c>
    </row>
    <row r="80" spans="1:80" customFormat="1" x14ac:dyDescent="0.25">
      <c r="A80" s="26">
        <v>43530</v>
      </c>
      <c r="B80" s="29">
        <v>0.68571010416666667</v>
      </c>
      <c r="C80">
        <v>10.433</v>
      </c>
      <c r="D80">
        <v>7.5223000000000004</v>
      </c>
      <c r="E80">
        <v>75223.112582999995</v>
      </c>
      <c r="F80">
        <v>35.5</v>
      </c>
      <c r="G80">
        <v>0.6</v>
      </c>
      <c r="H80">
        <v>2039.9</v>
      </c>
      <c r="J80">
        <v>0</v>
      </c>
      <c r="K80">
        <v>0.84060000000000001</v>
      </c>
      <c r="L80">
        <v>8.7698</v>
      </c>
      <c r="M80">
        <v>6.3234000000000004</v>
      </c>
      <c r="N80">
        <v>29.8386</v>
      </c>
      <c r="O80">
        <v>0.50439999999999996</v>
      </c>
      <c r="P80">
        <v>30.3</v>
      </c>
      <c r="Q80">
        <v>23.551400000000001</v>
      </c>
      <c r="R80">
        <v>0.39810000000000001</v>
      </c>
      <c r="S80">
        <v>23.9</v>
      </c>
      <c r="T80">
        <v>2039.9151999999999</v>
      </c>
      <c r="W80">
        <v>0</v>
      </c>
      <c r="X80">
        <v>0</v>
      </c>
      <c r="Y80">
        <v>11.7</v>
      </c>
      <c r="Z80">
        <v>858</v>
      </c>
      <c r="AA80">
        <v>843</v>
      </c>
      <c r="AB80">
        <v>845</v>
      </c>
      <c r="AC80">
        <v>90</v>
      </c>
      <c r="AD80">
        <v>18.2</v>
      </c>
      <c r="AE80">
        <v>0.42</v>
      </c>
      <c r="AF80">
        <v>981</v>
      </c>
      <c r="AG80">
        <v>-4</v>
      </c>
      <c r="AH80">
        <v>39</v>
      </c>
      <c r="AI80">
        <v>35</v>
      </c>
      <c r="AJ80">
        <v>190</v>
      </c>
      <c r="AK80">
        <v>168</v>
      </c>
      <c r="AL80">
        <v>4.4000000000000004</v>
      </c>
      <c r="AM80">
        <v>174.4</v>
      </c>
      <c r="AN80" t="s">
        <v>155</v>
      </c>
      <c r="AO80">
        <v>2</v>
      </c>
      <c r="AP80" s="28">
        <v>0.89418981481481474</v>
      </c>
      <c r="AQ80">
        <v>47.163656000000003</v>
      </c>
      <c r="AR80">
        <v>-88.484638000000004</v>
      </c>
      <c r="AS80">
        <v>317.5</v>
      </c>
      <c r="AT80">
        <v>39</v>
      </c>
      <c r="AU80">
        <v>12</v>
      </c>
      <c r="AV80">
        <v>11</v>
      </c>
      <c r="AW80" t="s">
        <v>239</v>
      </c>
      <c r="AX80">
        <v>1.3</v>
      </c>
      <c r="AY80">
        <v>1.9</v>
      </c>
      <c r="AZ80">
        <v>2.3956</v>
      </c>
      <c r="BA80">
        <v>14.686999999999999</v>
      </c>
      <c r="BB80">
        <v>11.45</v>
      </c>
      <c r="BC80">
        <v>0.78</v>
      </c>
      <c r="BD80">
        <v>18.96</v>
      </c>
      <c r="BE80">
        <v>1809.6020000000001</v>
      </c>
      <c r="BF80">
        <v>830.46699999999998</v>
      </c>
      <c r="BG80">
        <v>0.64500000000000002</v>
      </c>
      <c r="BH80">
        <v>1.0999999999999999E-2</v>
      </c>
      <c r="BI80">
        <v>0.65600000000000003</v>
      </c>
      <c r="BJ80">
        <v>0.50900000000000001</v>
      </c>
      <c r="BK80">
        <v>8.9999999999999993E-3</v>
      </c>
      <c r="BL80">
        <v>0.51800000000000002</v>
      </c>
      <c r="BM80">
        <v>13.3665</v>
      </c>
      <c r="BQ80">
        <v>0</v>
      </c>
      <c r="BR80">
        <v>0.49510399999999999</v>
      </c>
      <c r="BS80">
        <v>-5</v>
      </c>
      <c r="BT80">
        <v>5.0000000000000001E-3</v>
      </c>
      <c r="BU80">
        <v>11.685817</v>
      </c>
      <c r="BW80" s="4">
        <f t="shared" si="15"/>
        <v>3.0873928513999997</v>
      </c>
      <c r="BX80" t="e">
        <v>#NAME?</v>
      </c>
      <c r="BY80" s="4">
        <f t="shared" si="16"/>
        <v>15654.88558632161</v>
      </c>
      <c r="BZ80" s="4">
        <f t="shared" si="17"/>
        <v>7184.3785916548213</v>
      </c>
      <c r="CA80" s="4">
        <f t="shared" si="18"/>
        <v>4.4033642554758998</v>
      </c>
      <c r="CB80" s="4">
        <f t="shared" si="19"/>
        <v>115.63372951044914</v>
      </c>
    </row>
    <row r="81" spans="1:80" customFormat="1" x14ac:dyDescent="0.25">
      <c r="A81" s="26">
        <v>43530</v>
      </c>
      <c r="B81" s="29">
        <v>0.68572167824074082</v>
      </c>
      <c r="C81">
        <v>10.407999999999999</v>
      </c>
      <c r="D81">
        <v>7.5877999999999997</v>
      </c>
      <c r="E81">
        <v>75877.989992000003</v>
      </c>
      <c r="F81">
        <v>34</v>
      </c>
      <c r="G81">
        <v>0.6</v>
      </c>
      <c r="H81">
        <v>2044.6</v>
      </c>
      <c r="J81">
        <v>0</v>
      </c>
      <c r="K81">
        <v>0.84019999999999995</v>
      </c>
      <c r="L81">
        <v>8.7446000000000002</v>
      </c>
      <c r="M81">
        <v>6.3750999999999998</v>
      </c>
      <c r="N81">
        <v>28.571400000000001</v>
      </c>
      <c r="O81">
        <v>0.50409999999999999</v>
      </c>
      <c r="P81">
        <v>29.1</v>
      </c>
      <c r="Q81">
        <v>22.551200000000001</v>
      </c>
      <c r="R81">
        <v>0.39789999999999998</v>
      </c>
      <c r="S81">
        <v>22.9</v>
      </c>
      <c r="T81">
        <v>2044.6170999999999</v>
      </c>
      <c r="W81">
        <v>0</v>
      </c>
      <c r="X81">
        <v>0</v>
      </c>
      <c r="Y81">
        <v>11.7</v>
      </c>
      <c r="Z81">
        <v>858</v>
      </c>
      <c r="AA81">
        <v>843</v>
      </c>
      <c r="AB81">
        <v>844</v>
      </c>
      <c r="AC81">
        <v>90</v>
      </c>
      <c r="AD81">
        <v>18.2</v>
      </c>
      <c r="AE81">
        <v>0.42</v>
      </c>
      <c r="AF81">
        <v>981</v>
      </c>
      <c r="AG81">
        <v>-4</v>
      </c>
      <c r="AH81">
        <v>39</v>
      </c>
      <c r="AI81">
        <v>35</v>
      </c>
      <c r="AJ81">
        <v>190</v>
      </c>
      <c r="AK81">
        <v>168</v>
      </c>
      <c r="AL81">
        <v>4.3</v>
      </c>
      <c r="AM81">
        <v>174.7</v>
      </c>
      <c r="AN81" t="s">
        <v>155</v>
      </c>
      <c r="AO81">
        <v>2</v>
      </c>
      <c r="AP81" s="28">
        <v>0.89420138888888889</v>
      </c>
      <c r="AQ81">
        <v>47.163784</v>
      </c>
      <c r="AR81">
        <v>-88.484775999999997</v>
      </c>
      <c r="AS81">
        <v>317.60000000000002</v>
      </c>
      <c r="AT81">
        <v>39.200000000000003</v>
      </c>
      <c r="AU81">
        <v>12</v>
      </c>
      <c r="AV81">
        <v>11</v>
      </c>
      <c r="AW81" t="s">
        <v>239</v>
      </c>
      <c r="AX81">
        <v>1.3956</v>
      </c>
      <c r="AY81">
        <v>2.0912000000000002</v>
      </c>
      <c r="AZ81">
        <v>2.5912000000000002</v>
      </c>
      <c r="BA81">
        <v>14.686999999999999</v>
      </c>
      <c r="BB81">
        <v>11.41</v>
      </c>
      <c r="BC81">
        <v>0.78</v>
      </c>
      <c r="BD81">
        <v>19.023</v>
      </c>
      <c r="BE81">
        <v>1801.221</v>
      </c>
      <c r="BF81">
        <v>835.77700000000004</v>
      </c>
      <c r="BG81">
        <v>0.61599999999999999</v>
      </c>
      <c r="BH81">
        <v>1.0999999999999999E-2</v>
      </c>
      <c r="BI81">
        <v>0.627</v>
      </c>
      <c r="BJ81">
        <v>0.48599999999999999</v>
      </c>
      <c r="BK81">
        <v>8.9999999999999993E-3</v>
      </c>
      <c r="BL81">
        <v>0.495</v>
      </c>
      <c r="BM81">
        <v>13.373799999999999</v>
      </c>
      <c r="BQ81">
        <v>0</v>
      </c>
      <c r="BR81">
        <v>0.47123999999999999</v>
      </c>
      <c r="BS81">
        <v>-5</v>
      </c>
      <c r="BT81">
        <v>5.0000000000000001E-3</v>
      </c>
      <c r="BU81">
        <v>11.816801999999999</v>
      </c>
      <c r="BW81" s="4">
        <f t="shared" si="15"/>
        <v>3.1219990883999995</v>
      </c>
      <c r="BX81" t="e">
        <v>#NAME?</v>
      </c>
      <c r="BY81" s="4">
        <f t="shared" si="16"/>
        <v>15757.042618853649</v>
      </c>
      <c r="BZ81" s="4">
        <f t="shared" si="17"/>
        <v>7311.3592440115053</v>
      </c>
      <c r="CA81" s="4">
        <f t="shared" si="18"/>
        <v>4.2515175610115996</v>
      </c>
      <c r="CB81" s="4">
        <f t="shared" si="19"/>
        <v>116.99371513880025</v>
      </c>
    </row>
    <row r="82" spans="1:80" customFormat="1" x14ac:dyDescent="0.25">
      <c r="A82" s="26">
        <v>43530</v>
      </c>
      <c r="B82" s="29">
        <v>0.68573325231481475</v>
      </c>
      <c r="C82">
        <v>10.359</v>
      </c>
      <c r="D82">
        <v>7.6333000000000002</v>
      </c>
      <c r="E82">
        <v>76333.142626999994</v>
      </c>
      <c r="F82">
        <v>32.5</v>
      </c>
      <c r="G82">
        <v>0.6</v>
      </c>
      <c r="H82">
        <v>2037.9</v>
      </c>
      <c r="J82">
        <v>0</v>
      </c>
      <c r="K82">
        <v>0.84009999999999996</v>
      </c>
      <c r="L82">
        <v>8.7027999999999999</v>
      </c>
      <c r="M82">
        <v>6.4130000000000003</v>
      </c>
      <c r="N82">
        <v>27.3459</v>
      </c>
      <c r="O82">
        <v>0.50409999999999999</v>
      </c>
      <c r="P82">
        <v>27.8</v>
      </c>
      <c r="Q82">
        <v>21.584</v>
      </c>
      <c r="R82">
        <v>0.39789999999999998</v>
      </c>
      <c r="S82">
        <v>22</v>
      </c>
      <c r="T82">
        <v>2037.9029</v>
      </c>
      <c r="W82">
        <v>0</v>
      </c>
      <c r="X82">
        <v>0</v>
      </c>
      <c r="Y82">
        <v>11.7</v>
      </c>
      <c r="Z82">
        <v>858</v>
      </c>
      <c r="AA82">
        <v>843</v>
      </c>
      <c r="AB82">
        <v>845</v>
      </c>
      <c r="AC82">
        <v>90</v>
      </c>
      <c r="AD82">
        <v>18.2</v>
      </c>
      <c r="AE82">
        <v>0.42</v>
      </c>
      <c r="AF82">
        <v>981</v>
      </c>
      <c r="AG82">
        <v>-4</v>
      </c>
      <c r="AH82">
        <v>39</v>
      </c>
      <c r="AI82">
        <v>35</v>
      </c>
      <c r="AJ82">
        <v>190</v>
      </c>
      <c r="AK82">
        <v>168</v>
      </c>
      <c r="AL82">
        <v>4.4000000000000004</v>
      </c>
      <c r="AM82">
        <v>174.9</v>
      </c>
      <c r="AN82" t="s">
        <v>155</v>
      </c>
      <c r="AO82">
        <v>2</v>
      </c>
      <c r="AP82" s="28">
        <v>0.89421296296296304</v>
      </c>
      <c r="AQ82">
        <v>47.163899999999998</v>
      </c>
      <c r="AR82">
        <v>-88.484941000000006</v>
      </c>
      <c r="AS82">
        <v>317.60000000000002</v>
      </c>
      <c r="AT82">
        <v>39.6</v>
      </c>
      <c r="AU82">
        <v>12</v>
      </c>
      <c r="AV82">
        <v>11</v>
      </c>
      <c r="AW82" t="s">
        <v>239</v>
      </c>
      <c r="AX82">
        <v>1.4956</v>
      </c>
      <c r="AY82">
        <v>2.1956000000000002</v>
      </c>
      <c r="AZ82">
        <v>2.6956000000000002</v>
      </c>
      <c r="BA82">
        <v>14.686999999999999</v>
      </c>
      <c r="BB82">
        <v>11.41</v>
      </c>
      <c r="BC82">
        <v>0.78</v>
      </c>
      <c r="BD82">
        <v>19.027999999999999</v>
      </c>
      <c r="BE82">
        <v>1793.144</v>
      </c>
      <c r="BF82">
        <v>840.99900000000002</v>
      </c>
      <c r="BG82">
        <v>0.59</v>
      </c>
      <c r="BH82">
        <v>1.0999999999999999E-2</v>
      </c>
      <c r="BI82">
        <v>0.60099999999999998</v>
      </c>
      <c r="BJ82">
        <v>0.46600000000000003</v>
      </c>
      <c r="BK82">
        <v>8.9999999999999993E-3</v>
      </c>
      <c r="BL82">
        <v>0.47399999999999998</v>
      </c>
      <c r="BM82">
        <v>13.3337</v>
      </c>
      <c r="BQ82">
        <v>0</v>
      </c>
      <c r="BR82">
        <v>0.44650400000000001</v>
      </c>
      <c r="BS82">
        <v>-5</v>
      </c>
      <c r="BT82">
        <v>5.0000000000000001E-3</v>
      </c>
      <c r="BU82">
        <v>10.784758</v>
      </c>
      <c r="BW82" s="4">
        <f t="shared" si="15"/>
        <v>2.8493330636</v>
      </c>
      <c r="BX82" t="e">
        <v>#NAME?</v>
      </c>
      <c r="BY82" s="4">
        <f t="shared" si="16"/>
        <v>14316.383420602224</v>
      </c>
      <c r="BZ82" s="4">
        <f t="shared" si="17"/>
        <v>6714.4993042070519</v>
      </c>
      <c r="CA82" s="4">
        <f t="shared" si="18"/>
        <v>3.7205236578884002</v>
      </c>
      <c r="CB82" s="4">
        <f t="shared" si="19"/>
        <v>106.45567874932738</v>
      </c>
    </row>
    <row r="83" spans="1:80" customFormat="1" x14ac:dyDescent="0.25">
      <c r="A83" s="26">
        <v>43530</v>
      </c>
      <c r="B83" s="29">
        <v>0.6857448263888889</v>
      </c>
      <c r="C83">
        <v>10.342000000000001</v>
      </c>
      <c r="D83">
        <v>7.6585999999999999</v>
      </c>
      <c r="E83">
        <v>76585.899999999994</v>
      </c>
      <c r="F83">
        <v>31.2</v>
      </c>
      <c r="G83">
        <v>0.6</v>
      </c>
      <c r="H83">
        <v>2040.2</v>
      </c>
      <c r="J83">
        <v>0</v>
      </c>
      <c r="K83">
        <v>0.84</v>
      </c>
      <c r="L83">
        <v>8.6875999999999998</v>
      </c>
      <c r="M83">
        <v>6.4333999999999998</v>
      </c>
      <c r="N83">
        <v>26.234400000000001</v>
      </c>
      <c r="O83">
        <v>0.504</v>
      </c>
      <c r="P83">
        <v>26.7</v>
      </c>
      <c r="Q83">
        <v>20.706600000000002</v>
      </c>
      <c r="R83">
        <v>0.39779999999999999</v>
      </c>
      <c r="S83">
        <v>21.1</v>
      </c>
      <c r="T83">
        <v>2040.2143000000001</v>
      </c>
      <c r="W83">
        <v>0</v>
      </c>
      <c r="X83">
        <v>0</v>
      </c>
      <c r="Y83">
        <v>11.7</v>
      </c>
      <c r="Z83">
        <v>858</v>
      </c>
      <c r="AA83">
        <v>843</v>
      </c>
      <c r="AB83">
        <v>846</v>
      </c>
      <c r="AC83">
        <v>90</v>
      </c>
      <c r="AD83">
        <v>18.2</v>
      </c>
      <c r="AE83">
        <v>0.42</v>
      </c>
      <c r="AF83">
        <v>981</v>
      </c>
      <c r="AG83">
        <v>-4</v>
      </c>
      <c r="AH83">
        <v>39</v>
      </c>
      <c r="AI83">
        <v>35</v>
      </c>
      <c r="AJ83">
        <v>190</v>
      </c>
      <c r="AK83">
        <v>167.6</v>
      </c>
      <c r="AL83">
        <v>4.4000000000000004</v>
      </c>
      <c r="AM83">
        <v>174.5</v>
      </c>
      <c r="AN83" t="s">
        <v>155</v>
      </c>
      <c r="AO83">
        <v>2</v>
      </c>
      <c r="AP83" s="28">
        <v>0.89422453703703697</v>
      </c>
      <c r="AQ83">
        <v>47.164005000000003</v>
      </c>
      <c r="AR83">
        <v>-88.485122000000004</v>
      </c>
      <c r="AS83">
        <v>318</v>
      </c>
      <c r="AT83">
        <v>39.6</v>
      </c>
      <c r="AU83">
        <v>12</v>
      </c>
      <c r="AV83">
        <v>11</v>
      </c>
      <c r="AW83" t="s">
        <v>239</v>
      </c>
      <c r="AX83">
        <v>1.2132000000000001</v>
      </c>
      <c r="AY83">
        <v>1.8176000000000001</v>
      </c>
      <c r="AZ83">
        <v>2.222</v>
      </c>
      <c r="BA83">
        <v>14.686999999999999</v>
      </c>
      <c r="BB83">
        <v>11.4</v>
      </c>
      <c r="BC83">
        <v>0.78</v>
      </c>
      <c r="BD83">
        <v>19.045000000000002</v>
      </c>
      <c r="BE83">
        <v>1789.3810000000001</v>
      </c>
      <c r="BF83">
        <v>843.37</v>
      </c>
      <c r="BG83">
        <v>0.56599999999999995</v>
      </c>
      <c r="BH83">
        <v>1.0999999999999999E-2</v>
      </c>
      <c r="BI83">
        <v>0.57699999999999996</v>
      </c>
      <c r="BJ83">
        <v>0.44700000000000001</v>
      </c>
      <c r="BK83">
        <v>8.9999999999999993E-3</v>
      </c>
      <c r="BL83">
        <v>0.45500000000000002</v>
      </c>
      <c r="BM83">
        <v>13.344200000000001</v>
      </c>
      <c r="BQ83">
        <v>0</v>
      </c>
      <c r="BR83">
        <v>0.47044200000000003</v>
      </c>
      <c r="BS83">
        <v>-5</v>
      </c>
      <c r="BT83">
        <v>5.3680000000000004E-3</v>
      </c>
      <c r="BU83">
        <v>9.2363979999999994</v>
      </c>
      <c r="BW83" s="4">
        <f t="shared" si="15"/>
        <v>2.4402563516</v>
      </c>
      <c r="BX83" t="e">
        <v>#NAME?</v>
      </c>
      <c r="BY83" s="4">
        <f t="shared" si="16"/>
        <v>12235.26019685901</v>
      </c>
      <c r="BZ83" s="4">
        <f t="shared" si="17"/>
        <v>5766.7156364267776</v>
      </c>
      <c r="CA83" s="4">
        <f t="shared" si="18"/>
        <v>3.0564543314117998</v>
      </c>
      <c r="CB83" s="4">
        <f t="shared" si="19"/>
        <v>91.243708924441464</v>
      </c>
    </row>
    <row r="84" spans="1:80" customFormat="1" x14ac:dyDescent="0.25">
      <c r="A84" s="26">
        <v>43530</v>
      </c>
      <c r="B84" s="29">
        <v>0.68575640046296293</v>
      </c>
      <c r="C84">
        <v>10.333</v>
      </c>
      <c r="D84">
        <v>7.7080000000000002</v>
      </c>
      <c r="E84">
        <v>77080.241588000004</v>
      </c>
      <c r="F84">
        <v>30.3</v>
      </c>
      <c r="G84">
        <v>0.5</v>
      </c>
      <c r="H84">
        <v>2132.4</v>
      </c>
      <c r="J84">
        <v>0</v>
      </c>
      <c r="K84">
        <v>0.83950000000000002</v>
      </c>
      <c r="L84">
        <v>8.6750000000000007</v>
      </c>
      <c r="M84">
        <v>6.4711999999999996</v>
      </c>
      <c r="N84">
        <v>25.431999999999999</v>
      </c>
      <c r="O84">
        <v>0.43919999999999998</v>
      </c>
      <c r="P84">
        <v>25.9</v>
      </c>
      <c r="Q84">
        <v>20.0733</v>
      </c>
      <c r="R84">
        <v>0.34670000000000001</v>
      </c>
      <c r="S84">
        <v>20.399999999999999</v>
      </c>
      <c r="T84">
        <v>2132.3998000000001</v>
      </c>
      <c r="W84">
        <v>0</v>
      </c>
      <c r="X84">
        <v>0</v>
      </c>
      <c r="Y84">
        <v>11.6</v>
      </c>
      <c r="Z84">
        <v>858</v>
      </c>
      <c r="AA84">
        <v>843</v>
      </c>
      <c r="AB84">
        <v>845</v>
      </c>
      <c r="AC84">
        <v>90</v>
      </c>
      <c r="AD84">
        <v>18.2</v>
      </c>
      <c r="AE84">
        <v>0.42</v>
      </c>
      <c r="AF84">
        <v>981</v>
      </c>
      <c r="AG84">
        <v>-4</v>
      </c>
      <c r="AH84">
        <v>39</v>
      </c>
      <c r="AI84">
        <v>35</v>
      </c>
      <c r="AJ84">
        <v>190</v>
      </c>
      <c r="AK84">
        <v>167.4</v>
      </c>
      <c r="AL84">
        <v>4.4000000000000004</v>
      </c>
      <c r="AM84">
        <v>174.2</v>
      </c>
      <c r="AN84" t="s">
        <v>155</v>
      </c>
      <c r="AO84">
        <v>2</v>
      </c>
      <c r="AP84" s="28">
        <v>0.89423611111111112</v>
      </c>
      <c r="AQ84">
        <v>47.164085999999998</v>
      </c>
      <c r="AR84">
        <v>-88.485328999999993</v>
      </c>
      <c r="AS84">
        <v>318</v>
      </c>
      <c r="AT84">
        <v>39.700000000000003</v>
      </c>
      <c r="AU84">
        <v>12</v>
      </c>
      <c r="AV84">
        <v>11</v>
      </c>
      <c r="AW84" t="s">
        <v>239</v>
      </c>
      <c r="AX84">
        <v>1.2</v>
      </c>
      <c r="AY84">
        <v>1.8</v>
      </c>
      <c r="AZ84">
        <v>2.1044</v>
      </c>
      <c r="BA84">
        <v>14.686999999999999</v>
      </c>
      <c r="BB84">
        <v>11.36</v>
      </c>
      <c r="BC84">
        <v>0.77</v>
      </c>
      <c r="BD84">
        <v>19.111999999999998</v>
      </c>
      <c r="BE84">
        <v>1782.7629999999999</v>
      </c>
      <c r="BF84">
        <v>846.42499999999995</v>
      </c>
      <c r="BG84">
        <v>0.54700000000000004</v>
      </c>
      <c r="BH84">
        <v>8.9999999999999993E-3</v>
      </c>
      <c r="BI84">
        <v>0.55700000000000005</v>
      </c>
      <c r="BJ84">
        <v>0.432</v>
      </c>
      <c r="BK84">
        <v>7.0000000000000001E-3</v>
      </c>
      <c r="BL84">
        <v>0.439</v>
      </c>
      <c r="BM84">
        <v>13.915699999999999</v>
      </c>
      <c r="BQ84">
        <v>0</v>
      </c>
      <c r="BR84">
        <v>0.478246</v>
      </c>
      <c r="BS84">
        <v>-5</v>
      </c>
      <c r="BT84">
        <v>5.633E-3</v>
      </c>
      <c r="BU84">
        <v>5.8003539999999996</v>
      </c>
      <c r="BW84" s="4">
        <f t="shared" si="15"/>
        <v>1.5324535267999999</v>
      </c>
      <c r="BX84" t="e">
        <v>#NAME?</v>
      </c>
      <c r="BY84" s="4">
        <f t="shared" si="16"/>
        <v>7655.1880055449092</v>
      </c>
      <c r="BZ84" s="4">
        <f t="shared" si="17"/>
        <v>3634.550698883334</v>
      </c>
      <c r="CA84" s="4">
        <f t="shared" si="18"/>
        <v>1.8550088925983996</v>
      </c>
      <c r="CB84" s="4">
        <f t="shared" si="19"/>
        <v>59.754044552619327</v>
      </c>
    </row>
    <row r="85" spans="1:80" customFormat="1" x14ac:dyDescent="0.25">
      <c r="A85" s="26">
        <v>43530</v>
      </c>
      <c r="B85" s="29">
        <v>0.68576797453703708</v>
      </c>
      <c r="C85">
        <v>10.319000000000001</v>
      </c>
      <c r="D85">
        <v>7.7088999999999999</v>
      </c>
      <c r="E85">
        <v>77088.869714999993</v>
      </c>
      <c r="F85">
        <v>29.3</v>
      </c>
      <c r="G85">
        <v>0.5</v>
      </c>
      <c r="H85">
        <v>2243.1</v>
      </c>
      <c r="J85">
        <v>0</v>
      </c>
      <c r="K85">
        <v>0.83950000000000002</v>
      </c>
      <c r="L85">
        <v>8.6633999999999993</v>
      </c>
      <c r="M85">
        <v>6.4718999999999998</v>
      </c>
      <c r="N85">
        <v>24.582999999999998</v>
      </c>
      <c r="O85">
        <v>0.41980000000000001</v>
      </c>
      <c r="P85">
        <v>25</v>
      </c>
      <c r="Q85">
        <v>19.403199999999998</v>
      </c>
      <c r="R85">
        <v>0.33129999999999998</v>
      </c>
      <c r="S85">
        <v>19.7</v>
      </c>
      <c r="T85">
        <v>2243.1069000000002</v>
      </c>
      <c r="W85">
        <v>0</v>
      </c>
      <c r="X85">
        <v>0</v>
      </c>
      <c r="Y85">
        <v>11.7</v>
      </c>
      <c r="Z85">
        <v>857</v>
      </c>
      <c r="AA85">
        <v>843</v>
      </c>
      <c r="AB85">
        <v>844</v>
      </c>
      <c r="AC85">
        <v>90</v>
      </c>
      <c r="AD85">
        <v>18.2</v>
      </c>
      <c r="AE85">
        <v>0.42</v>
      </c>
      <c r="AF85">
        <v>981</v>
      </c>
      <c r="AG85">
        <v>-4</v>
      </c>
      <c r="AH85">
        <v>39</v>
      </c>
      <c r="AI85">
        <v>35</v>
      </c>
      <c r="AJ85">
        <v>190</v>
      </c>
      <c r="AK85">
        <v>168</v>
      </c>
      <c r="AL85">
        <v>4.5</v>
      </c>
      <c r="AM85">
        <v>174</v>
      </c>
      <c r="AN85" t="s">
        <v>155</v>
      </c>
      <c r="AO85">
        <v>2</v>
      </c>
      <c r="AP85" s="28">
        <v>0.89424768518518516</v>
      </c>
      <c r="AQ85">
        <v>47.164164999999997</v>
      </c>
      <c r="AR85">
        <v>-88.485535999999996</v>
      </c>
      <c r="AS85">
        <v>317.7</v>
      </c>
      <c r="AT85">
        <v>39.700000000000003</v>
      </c>
      <c r="AU85">
        <v>12</v>
      </c>
      <c r="AV85">
        <v>11</v>
      </c>
      <c r="AW85" t="s">
        <v>239</v>
      </c>
      <c r="AX85">
        <v>1.3912</v>
      </c>
      <c r="AY85">
        <v>1.8956</v>
      </c>
      <c r="AZ85">
        <v>2.3868</v>
      </c>
      <c r="BA85">
        <v>14.686999999999999</v>
      </c>
      <c r="BB85">
        <v>11.36</v>
      </c>
      <c r="BC85">
        <v>0.77</v>
      </c>
      <c r="BD85">
        <v>19.113</v>
      </c>
      <c r="BE85">
        <v>1780.3579999999999</v>
      </c>
      <c r="BF85">
        <v>846.50699999999995</v>
      </c>
      <c r="BG85">
        <v>0.52900000000000003</v>
      </c>
      <c r="BH85">
        <v>8.9999999999999993E-3</v>
      </c>
      <c r="BI85">
        <v>0.53800000000000003</v>
      </c>
      <c r="BJ85">
        <v>0.41799999999999998</v>
      </c>
      <c r="BK85">
        <v>7.0000000000000001E-3</v>
      </c>
      <c r="BL85">
        <v>0.42499999999999999</v>
      </c>
      <c r="BM85">
        <v>14.6381</v>
      </c>
      <c r="BQ85">
        <v>0</v>
      </c>
      <c r="BR85">
        <v>0.48320000000000002</v>
      </c>
      <c r="BS85">
        <v>-5</v>
      </c>
      <c r="BT85">
        <v>5.3680000000000004E-3</v>
      </c>
      <c r="BU85">
        <v>4.04366</v>
      </c>
      <c r="BW85" s="4">
        <f t="shared" si="15"/>
        <v>1.0683349719999999</v>
      </c>
      <c r="BX85" t="e">
        <v>#NAME?</v>
      </c>
      <c r="BY85" s="4">
        <f t="shared" si="16"/>
        <v>5329.5399471362834</v>
      </c>
      <c r="BZ85" s="4">
        <f t="shared" si="17"/>
        <v>2534.0369027074858</v>
      </c>
      <c r="CA85" s="4">
        <f t="shared" si="18"/>
        <v>1.2512919861639997</v>
      </c>
      <c r="CB85" s="4">
        <f t="shared" si="19"/>
        <v>43.8194670398738</v>
      </c>
    </row>
    <row r="86" spans="1:80" customFormat="1" x14ac:dyDescent="0.25">
      <c r="A86" s="26">
        <v>43530</v>
      </c>
      <c r="B86" s="29">
        <v>0.68577954861111101</v>
      </c>
      <c r="C86">
        <v>10.497999999999999</v>
      </c>
      <c r="D86">
        <v>7.5427999999999997</v>
      </c>
      <c r="E86">
        <v>75427.748183999996</v>
      </c>
      <c r="F86">
        <v>28.4</v>
      </c>
      <c r="G86">
        <v>0.5</v>
      </c>
      <c r="H86">
        <v>2321.4</v>
      </c>
      <c r="J86">
        <v>0</v>
      </c>
      <c r="K86">
        <v>0.8397</v>
      </c>
      <c r="L86">
        <v>8.8148</v>
      </c>
      <c r="M86">
        <v>6.3335999999999997</v>
      </c>
      <c r="N86">
        <v>23.8325</v>
      </c>
      <c r="O86">
        <v>0.41980000000000001</v>
      </c>
      <c r="P86">
        <v>24.3</v>
      </c>
      <c r="Q86">
        <v>18.8109</v>
      </c>
      <c r="R86">
        <v>0.33139999999999997</v>
      </c>
      <c r="S86">
        <v>19.100000000000001</v>
      </c>
      <c r="T86">
        <v>2321.4207999999999</v>
      </c>
      <c r="W86">
        <v>0</v>
      </c>
      <c r="X86">
        <v>0</v>
      </c>
      <c r="Y86">
        <v>11.7</v>
      </c>
      <c r="Z86">
        <v>857</v>
      </c>
      <c r="AA86">
        <v>843</v>
      </c>
      <c r="AB86">
        <v>844</v>
      </c>
      <c r="AC86">
        <v>90</v>
      </c>
      <c r="AD86">
        <v>18.2</v>
      </c>
      <c r="AE86">
        <v>0.42</v>
      </c>
      <c r="AF86">
        <v>981</v>
      </c>
      <c r="AG86">
        <v>-4</v>
      </c>
      <c r="AH86">
        <v>39</v>
      </c>
      <c r="AI86">
        <v>35</v>
      </c>
      <c r="AJ86">
        <v>190</v>
      </c>
      <c r="AK86">
        <v>168</v>
      </c>
      <c r="AL86">
        <v>4.4000000000000004</v>
      </c>
      <c r="AM86">
        <v>174</v>
      </c>
      <c r="AN86" t="s">
        <v>155</v>
      </c>
      <c r="AO86">
        <v>2</v>
      </c>
      <c r="AP86" s="28">
        <v>0.89425925925925931</v>
      </c>
      <c r="AQ86">
        <v>47.164243999999997</v>
      </c>
      <c r="AR86">
        <v>-88.485742999999999</v>
      </c>
      <c r="AS86">
        <v>317.7</v>
      </c>
      <c r="AT86">
        <v>40.4</v>
      </c>
      <c r="AU86">
        <v>12</v>
      </c>
      <c r="AV86">
        <v>11</v>
      </c>
      <c r="AW86" t="s">
        <v>239</v>
      </c>
      <c r="AX86">
        <v>1.4</v>
      </c>
      <c r="AY86">
        <v>1.9956</v>
      </c>
      <c r="AZ86">
        <v>2.4</v>
      </c>
      <c r="BA86">
        <v>14.686999999999999</v>
      </c>
      <c r="BB86">
        <v>11.38</v>
      </c>
      <c r="BC86">
        <v>0.77</v>
      </c>
      <c r="BD86">
        <v>19.091999999999999</v>
      </c>
      <c r="BE86">
        <v>1809.01</v>
      </c>
      <c r="BF86">
        <v>827.28499999999997</v>
      </c>
      <c r="BG86">
        <v>0.51200000000000001</v>
      </c>
      <c r="BH86">
        <v>8.9999999999999993E-3</v>
      </c>
      <c r="BI86">
        <v>0.52100000000000002</v>
      </c>
      <c r="BJ86">
        <v>0.40400000000000003</v>
      </c>
      <c r="BK86">
        <v>7.0000000000000001E-3</v>
      </c>
      <c r="BL86">
        <v>0.41099999999999998</v>
      </c>
      <c r="BM86">
        <v>15.128500000000001</v>
      </c>
      <c r="BQ86">
        <v>0</v>
      </c>
      <c r="BR86">
        <v>0.44980799999999999</v>
      </c>
      <c r="BS86">
        <v>-5</v>
      </c>
      <c r="BT86">
        <v>5.6319999999999999E-3</v>
      </c>
      <c r="BU86">
        <v>4.0335559999999999</v>
      </c>
      <c r="BW86" s="4">
        <f t="shared" si="15"/>
        <v>1.0656654952</v>
      </c>
      <c r="BX86" t="e">
        <v>#NAME?</v>
      </c>
      <c r="BY86" s="4">
        <f t="shared" si="16"/>
        <v>5401.7789462162673</v>
      </c>
      <c r="BZ86" s="4">
        <f t="shared" si="17"/>
        <v>2470.3073479530376</v>
      </c>
      <c r="CA86" s="4">
        <f t="shared" si="18"/>
        <v>1.2063607687472</v>
      </c>
      <c r="CB86" s="4">
        <f t="shared" si="19"/>
        <v>45.174328935623798</v>
      </c>
    </row>
    <row r="87" spans="1:80" customFormat="1" x14ac:dyDescent="0.25">
      <c r="A87" s="26">
        <v>43530</v>
      </c>
      <c r="B87" s="29">
        <v>0.68579112268518516</v>
      </c>
      <c r="C87">
        <v>10.632999999999999</v>
      </c>
      <c r="D87">
        <v>6.3446999999999996</v>
      </c>
      <c r="E87">
        <v>63446.883562000003</v>
      </c>
      <c r="F87">
        <v>27.8</v>
      </c>
      <c r="G87">
        <v>0.5</v>
      </c>
      <c r="H87">
        <v>2261.6999999999998</v>
      </c>
      <c r="J87">
        <v>0</v>
      </c>
      <c r="K87">
        <v>0.84989999999999999</v>
      </c>
      <c r="L87">
        <v>9.0370000000000008</v>
      </c>
      <c r="M87">
        <v>5.3922999999999996</v>
      </c>
      <c r="N87">
        <v>23.595300000000002</v>
      </c>
      <c r="O87">
        <v>0.4249</v>
      </c>
      <c r="P87">
        <v>24</v>
      </c>
      <c r="Q87">
        <v>18.6236</v>
      </c>
      <c r="R87">
        <v>0.33539999999999998</v>
      </c>
      <c r="S87">
        <v>19</v>
      </c>
      <c r="T87">
        <v>2261.6950999999999</v>
      </c>
      <c r="W87">
        <v>0</v>
      </c>
      <c r="X87">
        <v>0</v>
      </c>
      <c r="Y87">
        <v>11.7</v>
      </c>
      <c r="Z87">
        <v>858</v>
      </c>
      <c r="AA87">
        <v>842</v>
      </c>
      <c r="AB87">
        <v>845</v>
      </c>
      <c r="AC87">
        <v>90</v>
      </c>
      <c r="AD87">
        <v>18.2</v>
      </c>
      <c r="AE87">
        <v>0.42</v>
      </c>
      <c r="AF87">
        <v>981</v>
      </c>
      <c r="AG87">
        <v>-4</v>
      </c>
      <c r="AH87">
        <v>39</v>
      </c>
      <c r="AI87">
        <v>35</v>
      </c>
      <c r="AJ87">
        <v>190</v>
      </c>
      <c r="AK87">
        <v>168</v>
      </c>
      <c r="AL87">
        <v>4.4000000000000004</v>
      </c>
      <c r="AM87">
        <v>174</v>
      </c>
      <c r="AN87" t="s">
        <v>155</v>
      </c>
      <c r="AO87">
        <v>2</v>
      </c>
      <c r="AP87" s="28">
        <v>0.89427083333333324</v>
      </c>
      <c r="AQ87">
        <v>47.164309000000003</v>
      </c>
      <c r="AR87">
        <v>-88.485957999999997</v>
      </c>
      <c r="AS87">
        <v>317.60000000000002</v>
      </c>
      <c r="AT87">
        <v>40</v>
      </c>
      <c r="AU87">
        <v>12</v>
      </c>
      <c r="AV87">
        <v>11</v>
      </c>
      <c r="AW87" t="s">
        <v>239</v>
      </c>
      <c r="AX87">
        <v>1.4956</v>
      </c>
      <c r="AY87">
        <v>1.044</v>
      </c>
      <c r="AZ87">
        <v>2.4</v>
      </c>
      <c r="BA87">
        <v>14.686999999999999</v>
      </c>
      <c r="BB87">
        <v>12.2</v>
      </c>
      <c r="BC87">
        <v>0.83</v>
      </c>
      <c r="BD87">
        <v>17.663</v>
      </c>
      <c r="BE87">
        <v>1946.634</v>
      </c>
      <c r="BF87">
        <v>739.28099999999995</v>
      </c>
      <c r="BG87">
        <v>0.53200000000000003</v>
      </c>
      <c r="BH87">
        <v>0.01</v>
      </c>
      <c r="BI87">
        <v>0.54200000000000004</v>
      </c>
      <c r="BJ87">
        <v>0.42</v>
      </c>
      <c r="BK87">
        <v>8.0000000000000002E-3</v>
      </c>
      <c r="BL87">
        <v>0.42799999999999999</v>
      </c>
      <c r="BM87">
        <v>15.470700000000001</v>
      </c>
      <c r="BQ87">
        <v>0</v>
      </c>
      <c r="BR87">
        <v>0.39133600000000002</v>
      </c>
      <c r="BS87">
        <v>-5</v>
      </c>
      <c r="BT87">
        <v>5.0000000000000001E-3</v>
      </c>
      <c r="BU87">
        <v>4.0896800000000004</v>
      </c>
      <c r="BW87" s="4">
        <f t="shared" si="15"/>
        <v>1.0804934560000001</v>
      </c>
      <c r="BX87" t="e">
        <v>#NAME?</v>
      </c>
      <c r="BY87" s="4">
        <f t="shared" si="16"/>
        <v>5893.6098345099363</v>
      </c>
      <c r="BZ87" s="4">
        <f t="shared" si="17"/>
        <v>2238.2398396752237</v>
      </c>
      <c r="CA87" s="4">
        <f t="shared" si="18"/>
        <v>1.2715878436800001</v>
      </c>
      <c r="CB87" s="4">
        <f t="shared" si="19"/>
        <v>46.838938221952802</v>
      </c>
    </row>
    <row r="88" spans="1:80" customFormat="1" x14ac:dyDescent="0.25">
      <c r="A88" s="26">
        <v>43530</v>
      </c>
      <c r="B88" s="29">
        <v>0.68580269675925931</v>
      </c>
      <c r="C88">
        <v>9.9350000000000005</v>
      </c>
      <c r="D88">
        <v>4.1025</v>
      </c>
      <c r="E88">
        <v>41024.96228</v>
      </c>
      <c r="F88">
        <v>27.3</v>
      </c>
      <c r="G88">
        <v>0.4</v>
      </c>
      <c r="H88">
        <v>1933.5</v>
      </c>
      <c r="J88">
        <v>0</v>
      </c>
      <c r="K88">
        <v>0.87609999999999999</v>
      </c>
      <c r="L88">
        <v>8.7036999999999995</v>
      </c>
      <c r="M88">
        <v>3.5941000000000001</v>
      </c>
      <c r="N88">
        <v>23.884899999999998</v>
      </c>
      <c r="O88">
        <v>0.35039999999999999</v>
      </c>
      <c r="P88">
        <v>24.2</v>
      </c>
      <c r="Q88">
        <v>18.8522</v>
      </c>
      <c r="R88">
        <v>0.27660000000000001</v>
      </c>
      <c r="S88">
        <v>19.100000000000001</v>
      </c>
      <c r="T88">
        <v>1933.5395000000001</v>
      </c>
      <c r="W88">
        <v>0</v>
      </c>
      <c r="X88">
        <v>0</v>
      </c>
      <c r="Y88">
        <v>11.7</v>
      </c>
      <c r="Z88">
        <v>857</v>
      </c>
      <c r="AA88">
        <v>842</v>
      </c>
      <c r="AB88">
        <v>844</v>
      </c>
      <c r="AC88">
        <v>90</v>
      </c>
      <c r="AD88">
        <v>18.2</v>
      </c>
      <c r="AE88">
        <v>0.42</v>
      </c>
      <c r="AF88">
        <v>981</v>
      </c>
      <c r="AG88">
        <v>-4</v>
      </c>
      <c r="AH88">
        <v>39</v>
      </c>
      <c r="AI88">
        <v>35</v>
      </c>
      <c r="AJ88">
        <v>190</v>
      </c>
      <c r="AK88">
        <v>168</v>
      </c>
      <c r="AL88">
        <v>4.4000000000000004</v>
      </c>
      <c r="AM88">
        <v>174.3</v>
      </c>
      <c r="AN88" t="s">
        <v>155</v>
      </c>
      <c r="AO88">
        <v>2</v>
      </c>
      <c r="AP88" s="28">
        <v>0.89428240740740739</v>
      </c>
      <c r="AQ88">
        <v>47.164364999999997</v>
      </c>
      <c r="AR88">
        <v>-88.486181999999999</v>
      </c>
      <c r="AS88">
        <v>317.5</v>
      </c>
      <c r="AT88">
        <v>40</v>
      </c>
      <c r="AU88">
        <v>12</v>
      </c>
      <c r="AV88">
        <v>11</v>
      </c>
      <c r="AW88" t="s">
        <v>239</v>
      </c>
      <c r="AX88">
        <v>1.5</v>
      </c>
      <c r="AY88">
        <v>1.0955999999999999</v>
      </c>
      <c r="AZ88">
        <v>2.4</v>
      </c>
      <c r="BA88">
        <v>14.686999999999999</v>
      </c>
      <c r="BB88">
        <v>14.92</v>
      </c>
      <c r="BC88">
        <v>1.02</v>
      </c>
      <c r="BD88">
        <v>14.144</v>
      </c>
      <c r="BE88">
        <v>2200.7510000000002</v>
      </c>
      <c r="BF88">
        <v>578.41600000000005</v>
      </c>
      <c r="BG88">
        <v>0.63200000000000001</v>
      </c>
      <c r="BH88">
        <v>8.9999999999999993E-3</v>
      </c>
      <c r="BI88">
        <v>0.64200000000000002</v>
      </c>
      <c r="BJ88">
        <v>0.499</v>
      </c>
      <c r="BK88">
        <v>7.0000000000000001E-3</v>
      </c>
      <c r="BL88">
        <v>0.50700000000000001</v>
      </c>
      <c r="BM88">
        <v>15.5251</v>
      </c>
      <c r="BQ88">
        <v>0</v>
      </c>
      <c r="BR88">
        <v>0.14964</v>
      </c>
      <c r="BS88">
        <v>-5</v>
      </c>
      <c r="BT88">
        <v>5.0000000000000001E-3</v>
      </c>
      <c r="BU88">
        <v>4.5783009999999997</v>
      </c>
      <c r="BW88" s="4">
        <f t="shared" si="15"/>
        <v>1.2095871241999998</v>
      </c>
      <c r="BX88" t="e">
        <v>#NAME?</v>
      </c>
      <c r="BY88" s="4">
        <f t="shared" si="16"/>
        <v>7459.0410831489562</v>
      </c>
      <c r="BZ88" s="4">
        <f t="shared" si="17"/>
        <v>1960.4347366652046</v>
      </c>
      <c r="CA88" s="4">
        <f t="shared" si="18"/>
        <v>1.6912687989196997</v>
      </c>
      <c r="CB88" s="4">
        <f t="shared" si="19"/>
        <v>52.619473407030526</v>
      </c>
    </row>
    <row r="89" spans="1:80" customFormat="1" x14ac:dyDescent="0.25">
      <c r="A89" s="26">
        <v>43530</v>
      </c>
      <c r="B89" s="29">
        <v>0.68581427083333335</v>
      </c>
      <c r="C89">
        <v>11.821999999999999</v>
      </c>
      <c r="D89">
        <v>1.7593000000000001</v>
      </c>
      <c r="E89">
        <v>17593.217742000001</v>
      </c>
      <c r="F89">
        <v>26</v>
      </c>
      <c r="G89">
        <v>0.4</v>
      </c>
      <c r="H89">
        <v>1341</v>
      </c>
      <c r="J89">
        <v>0</v>
      </c>
      <c r="K89">
        <v>0.88300000000000001</v>
      </c>
      <c r="L89">
        <v>10.4391</v>
      </c>
      <c r="M89">
        <v>1.5535000000000001</v>
      </c>
      <c r="N89">
        <v>22.9832</v>
      </c>
      <c r="O89">
        <v>0.35320000000000001</v>
      </c>
      <c r="P89">
        <v>23.3</v>
      </c>
      <c r="Q89">
        <v>18.140499999999999</v>
      </c>
      <c r="R89">
        <v>0.27879999999999999</v>
      </c>
      <c r="S89">
        <v>18.399999999999999</v>
      </c>
      <c r="T89">
        <v>1341.0315000000001</v>
      </c>
      <c r="W89">
        <v>0</v>
      </c>
      <c r="X89">
        <v>0</v>
      </c>
      <c r="Y89">
        <v>11.7</v>
      </c>
      <c r="Z89">
        <v>856</v>
      </c>
      <c r="AA89">
        <v>843</v>
      </c>
      <c r="AB89">
        <v>843</v>
      </c>
      <c r="AC89">
        <v>90</v>
      </c>
      <c r="AD89">
        <v>18.2</v>
      </c>
      <c r="AE89">
        <v>0.42</v>
      </c>
      <c r="AF89">
        <v>981</v>
      </c>
      <c r="AG89">
        <v>-4</v>
      </c>
      <c r="AH89">
        <v>39</v>
      </c>
      <c r="AI89">
        <v>35</v>
      </c>
      <c r="AJ89">
        <v>190</v>
      </c>
      <c r="AK89">
        <v>168</v>
      </c>
      <c r="AL89">
        <v>4.4000000000000004</v>
      </c>
      <c r="AM89">
        <v>174.7</v>
      </c>
      <c r="AN89" t="s">
        <v>155</v>
      </c>
      <c r="AO89">
        <v>2</v>
      </c>
      <c r="AP89" s="28">
        <v>0.89429398148148154</v>
      </c>
      <c r="AQ89">
        <v>47.164405000000002</v>
      </c>
      <c r="AR89">
        <v>-88.486407999999997</v>
      </c>
      <c r="AS89">
        <v>317.10000000000002</v>
      </c>
      <c r="AT89">
        <v>39.799999999999997</v>
      </c>
      <c r="AU89">
        <v>12</v>
      </c>
      <c r="AV89">
        <v>11</v>
      </c>
      <c r="AW89" t="s">
        <v>239</v>
      </c>
      <c r="AX89">
        <v>1.5</v>
      </c>
      <c r="AY89">
        <v>1.2911999999999999</v>
      </c>
      <c r="AZ89">
        <v>2.4956</v>
      </c>
      <c r="BA89">
        <v>14.686999999999999</v>
      </c>
      <c r="BB89">
        <v>15.84</v>
      </c>
      <c r="BC89">
        <v>1.08</v>
      </c>
      <c r="BD89">
        <v>13.246</v>
      </c>
      <c r="BE89">
        <v>2719.2280000000001</v>
      </c>
      <c r="BF89">
        <v>257.56299999999999</v>
      </c>
      <c r="BG89">
        <v>0.627</v>
      </c>
      <c r="BH89">
        <v>0.01</v>
      </c>
      <c r="BI89">
        <v>0.63700000000000001</v>
      </c>
      <c r="BJ89">
        <v>0.495</v>
      </c>
      <c r="BK89">
        <v>8.0000000000000002E-3</v>
      </c>
      <c r="BL89">
        <v>0.502</v>
      </c>
      <c r="BM89">
        <v>11.092700000000001</v>
      </c>
      <c r="BQ89">
        <v>0</v>
      </c>
      <c r="BR89">
        <v>3.9232000000000003E-2</v>
      </c>
      <c r="BS89">
        <v>-5</v>
      </c>
      <c r="BT89">
        <v>5.3680000000000004E-3</v>
      </c>
      <c r="BU89">
        <v>4.752605</v>
      </c>
      <c r="BW89" s="4">
        <f t="shared" si="15"/>
        <v>1.255638241</v>
      </c>
      <c r="BX89" t="e">
        <v>#NAME?</v>
      </c>
      <c r="BY89" s="4">
        <f t="shared" si="16"/>
        <v>9567.2053007922823</v>
      </c>
      <c r="BZ89" s="4">
        <f t="shared" si="17"/>
        <v>906.19767775558444</v>
      </c>
      <c r="CA89" s="4">
        <f t="shared" si="18"/>
        <v>1.7415849733425</v>
      </c>
      <c r="CB89" s="4">
        <f t="shared" si="19"/>
        <v>39.028039664235045</v>
      </c>
    </row>
    <row r="90" spans="1:80" customFormat="1" x14ac:dyDescent="0.25">
      <c r="A90" s="26">
        <v>43530</v>
      </c>
      <c r="B90" s="29">
        <v>0.68582584490740739</v>
      </c>
      <c r="C90">
        <v>13.404</v>
      </c>
      <c r="D90">
        <v>0.60399999999999998</v>
      </c>
      <c r="E90">
        <v>6040.1718209999999</v>
      </c>
      <c r="F90">
        <v>30.5</v>
      </c>
      <c r="G90">
        <v>0.4</v>
      </c>
      <c r="H90">
        <v>816.6</v>
      </c>
      <c r="J90">
        <v>0.01</v>
      </c>
      <c r="K90">
        <v>0.88149999999999995</v>
      </c>
      <c r="L90">
        <v>11.815099999999999</v>
      </c>
      <c r="M90">
        <v>0.53239999999999998</v>
      </c>
      <c r="N90">
        <v>26.8687</v>
      </c>
      <c r="O90">
        <v>0.35260000000000002</v>
      </c>
      <c r="P90">
        <v>27.2</v>
      </c>
      <c r="Q90">
        <v>21.2073</v>
      </c>
      <c r="R90">
        <v>0.27829999999999999</v>
      </c>
      <c r="S90">
        <v>21.5</v>
      </c>
      <c r="T90">
        <v>816.60559999999998</v>
      </c>
      <c r="W90">
        <v>0</v>
      </c>
      <c r="X90">
        <v>7.1000000000000004E-3</v>
      </c>
      <c r="Y90">
        <v>11.7</v>
      </c>
      <c r="Z90">
        <v>856</v>
      </c>
      <c r="AA90">
        <v>843</v>
      </c>
      <c r="AB90">
        <v>843</v>
      </c>
      <c r="AC90">
        <v>90</v>
      </c>
      <c r="AD90">
        <v>18.2</v>
      </c>
      <c r="AE90">
        <v>0.42</v>
      </c>
      <c r="AF90">
        <v>981</v>
      </c>
      <c r="AG90">
        <v>-4</v>
      </c>
      <c r="AH90">
        <v>39</v>
      </c>
      <c r="AI90">
        <v>35</v>
      </c>
      <c r="AJ90">
        <v>190</v>
      </c>
      <c r="AK90">
        <v>168</v>
      </c>
      <c r="AL90">
        <v>4.5</v>
      </c>
      <c r="AM90">
        <v>175</v>
      </c>
      <c r="AN90" t="s">
        <v>155</v>
      </c>
      <c r="AO90">
        <v>2</v>
      </c>
      <c r="AP90" s="28">
        <v>0.89430555555555558</v>
      </c>
      <c r="AQ90">
        <v>47.164417</v>
      </c>
      <c r="AR90">
        <v>-88.486605999999995</v>
      </c>
      <c r="AS90">
        <v>316.5</v>
      </c>
      <c r="AT90">
        <v>36.5</v>
      </c>
      <c r="AU90">
        <v>12</v>
      </c>
      <c r="AV90">
        <v>11</v>
      </c>
      <c r="AW90" t="s">
        <v>239</v>
      </c>
      <c r="AX90">
        <v>1.5955999999999999</v>
      </c>
      <c r="AY90">
        <v>1.4912000000000001</v>
      </c>
      <c r="AZ90">
        <v>2.5956000000000001</v>
      </c>
      <c r="BA90">
        <v>14.686999999999999</v>
      </c>
      <c r="BB90">
        <v>15.62</v>
      </c>
      <c r="BC90">
        <v>1.06</v>
      </c>
      <c r="BD90">
        <v>13.446</v>
      </c>
      <c r="BE90">
        <v>3002.5770000000002</v>
      </c>
      <c r="BF90">
        <v>86.117999999999995</v>
      </c>
      <c r="BG90">
        <v>0.71499999999999997</v>
      </c>
      <c r="BH90">
        <v>8.9999999999999993E-3</v>
      </c>
      <c r="BI90">
        <v>0.72399999999999998</v>
      </c>
      <c r="BJ90">
        <v>0.56399999999999995</v>
      </c>
      <c r="BK90">
        <v>7.0000000000000001E-3</v>
      </c>
      <c r="BL90">
        <v>0.57199999999999995</v>
      </c>
      <c r="BM90">
        <v>6.5899000000000001</v>
      </c>
      <c r="BQ90">
        <v>1.3080000000000001</v>
      </c>
      <c r="BR90">
        <v>6.6319999999999999E-3</v>
      </c>
      <c r="BS90">
        <v>-5</v>
      </c>
      <c r="BT90">
        <v>5.6319999999999999E-3</v>
      </c>
      <c r="BU90">
        <v>4.6648250000000004</v>
      </c>
      <c r="BW90" s="4">
        <f t="shared" si="15"/>
        <v>1.2324467650000002</v>
      </c>
      <c r="BX90" t="e">
        <v>#NAME?</v>
      </c>
      <c r="BY90" s="4">
        <f t="shared" si="16"/>
        <v>10369.009176854708</v>
      </c>
      <c r="BZ90" s="4">
        <f t="shared" si="17"/>
        <v>297.39731313880503</v>
      </c>
      <c r="CA90" s="4">
        <f t="shared" si="18"/>
        <v>1.9477006503899998</v>
      </c>
      <c r="CB90" s="4">
        <f t="shared" si="19"/>
        <v>22.75736261703025</v>
      </c>
    </row>
    <row r="91" spans="1:80" customFormat="1" x14ac:dyDescent="0.25">
      <c r="A91" s="26">
        <v>43530</v>
      </c>
      <c r="B91" s="29">
        <v>0.68583741898148143</v>
      </c>
      <c r="C91">
        <v>14.238</v>
      </c>
      <c r="D91">
        <v>0.43219999999999997</v>
      </c>
      <c r="E91">
        <v>4321.9587629999996</v>
      </c>
      <c r="F91">
        <v>74.900000000000006</v>
      </c>
      <c r="G91">
        <v>0.1</v>
      </c>
      <c r="H91">
        <v>581.5</v>
      </c>
      <c r="J91">
        <v>0.16</v>
      </c>
      <c r="K91">
        <v>0.87680000000000002</v>
      </c>
      <c r="L91">
        <v>12.4849</v>
      </c>
      <c r="M91">
        <v>0.379</v>
      </c>
      <c r="N91">
        <v>65.698899999999995</v>
      </c>
      <c r="O91">
        <v>5.6000000000000001E-2</v>
      </c>
      <c r="P91">
        <v>65.8</v>
      </c>
      <c r="Q91">
        <v>51.855699999999999</v>
      </c>
      <c r="R91">
        <v>4.4200000000000003E-2</v>
      </c>
      <c r="S91">
        <v>51.9</v>
      </c>
      <c r="T91">
        <v>581.53480000000002</v>
      </c>
      <c r="W91">
        <v>0</v>
      </c>
      <c r="X91">
        <v>0.14330000000000001</v>
      </c>
      <c r="Y91">
        <v>11.7</v>
      </c>
      <c r="Z91">
        <v>855</v>
      </c>
      <c r="AA91">
        <v>842</v>
      </c>
      <c r="AB91">
        <v>842</v>
      </c>
      <c r="AC91">
        <v>90</v>
      </c>
      <c r="AD91">
        <v>18.2</v>
      </c>
      <c r="AE91">
        <v>0.42</v>
      </c>
      <c r="AF91">
        <v>981</v>
      </c>
      <c r="AG91">
        <v>-4</v>
      </c>
      <c r="AH91">
        <v>39</v>
      </c>
      <c r="AI91">
        <v>35</v>
      </c>
      <c r="AJ91">
        <v>190</v>
      </c>
      <c r="AK91">
        <v>168</v>
      </c>
      <c r="AL91">
        <v>4.4000000000000004</v>
      </c>
      <c r="AM91">
        <v>175</v>
      </c>
      <c r="AN91" t="s">
        <v>155</v>
      </c>
      <c r="AO91">
        <v>2</v>
      </c>
      <c r="AP91" s="28">
        <v>0.89431712962962961</v>
      </c>
      <c r="AQ91">
        <v>47.164409999999997</v>
      </c>
      <c r="AR91">
        <v>-88.486766000000003</v>
      </c>
      <c r="AS91">
        <v>316.8</v>
      </c>
      <c r="AT91">
        <v>31.5</v>
      </c>
      <c r="AU91">
        <v>12</v>
      </c>
      <c r="AV91">
        <v>11</v>
      </c>
      <c r="AW91" t="s">
        <v>239</v>
      </c>
      <c r="AX91">
        <v>1.6</v>
      </c>
      <c r="AY91">
        <v>1.5955999999999999</v>
      </c>
      <c r="AZ91">
        <v>2.6956000000000002</v>
      </c>
      <c r="BA91">
        <v>14.686999999999999</v>
      </c>
      <c r="BB91">
        <v>15.01</v>
      </c>
      <c r="BC91">
        <v>1.02</v>
      </c>
      <c r="BD91">
        <v>14.045999999999999</v>
      </c>
      <c r="BE91">
        <v>3051.42</v>
      </c>
      <c r="BF91">
        <v>58.951999999999998</v>
      </c>
      <c r="BG91">
        <v>1.6819999999999999</v>
      </c>
      <c r="BH91">
        <v>1E-3</v>
      </c>
      <c r="BI91">
        <v>1.6830000000000001</v>
      </c>
      <c r="BJ91">
        <v>1.327</v>
      </c>
      <c r="BK91">
        <v>1E-3</v>
      </c>
      <c r="BL91">
        <v>1.3280000000000001</v>
      </c>
      <c r="BM91">
        <v>4.5133999999999999</v>
      </c>
      <c r="BQ91">
        <v>25.463999999999999</v>
      </c>
      <c r="BR91">
        <v>-2.5599999999999999E-4</v>
      </c>
      <c r="BS91">
        <v>-5</v>
      </c>
      <c r="BT91">
        <v>5.0000000000000001E-3</v>
      </c>
      <c r="BU91">
        <v>4.5612110000000001</v>
      </c>
      <c r="BW91" s="4">
        <f t="shared" si="15"/>
        <v>1.2050719461999999</v>
      </c>
      <c r="BX91" t="e">
        <v>#NAME?</v>
      </c>
      <c r="BY91" s="4">
        <f t="shared" si="16"/>
        <v>10303.621598659687</v>
      </c>
      <c r="BZ91" s="4">
        <f t="shared" si="17"/>
        <v>199.06112579854158</v>
      </c>
      <c r="CA91" s="4">
        <f t="shared" si="18"/>
        <v>4.4808337958790991</v>
      </c>
      <c r="CB91" s="4">
        <f t="shared" si="19"/>
        <v>15.240237569194219</v>
      </c>
    </row>
    <row r="92" spans="1:80" customFormat="1" x14ac:dyDescent="0.25">
      <c r="A92" s="26">
        <v>43530</v>
      </c>
      <c r="B92" s="29">
        <v>0.68584899305555558</v>
      </c>
      <c r="C92">
        <v>14.5</v>
      </c>
      <c r="D92">
        <v>0.38379999999999997</v>
      </c>
      <c r="E92">
        <v>3838.2619239999999</v>
      </c>
      <c r="F92">
        <v>159.80000000000001</v>
      </c>
      <c r="G92">
        <v>0</v>
      </c>
      <c r="H92">
        <v>655.8</v>
      </c>
      <c r="J92">
        <v>0.4</v>
      </c>
      <c r="K92">
        <v>0.87519999999999998</v>
      </c>
      <c r="L92">
        <v>12.691000000000001</v>
      </c>
      <c r="M92">
        <v>0.33589999999999998</v>
      </c>
      <c r="N92">
        <v>139.85220000000001</v>
      </c>
      <c r="O92">
        <v>0</v>
      </c>
      <c r="P92">
        <v>139.9</v>
      </c>
      <c r="Q92">
        <v>110.3845</v>
      </c>
      <c r="R92">
        <v>0</v>
      </c>
      <c r="S92">
        <v>110.4</v>
      </c>
      <c r="T92">
        <v>655.80200000000002</v>
      </c>
      <c r="W92">
        <v>0</v>
      </c>
      <c r="X92">
        <v>0.35010000000000002</v>
      </c>
      <c r="Y92">
        <v>11.7</v>
      </c>
      <c r="Z92">
        <v>854</v>
      </c>
      <c r="AA92">
        <v>840</v>
      </c>
      <c r="AB92">
        <v>842</v>
      </c>
      <c r="AC92">
        <v>90</v>
      </c>
      <c r="AD92">
        <v>18.2</v>
      </c>
      <c r="AE92">
        <v>0.42</v>
      </c>
      <c r="AF92">
        <v>981</v>
      </c>
      <c r="AG92">
        <v>-4</v>
      </c>
      <c r="AH92">
        <v>39</v>
      </c>
      <c r="AI92">
        <v>35</v>
      </c>
      <c r="AJ92">
        <v>190</v>
      </c>
      <c r="AK92">
        <v>168</v>
      </c>
      <c r="AL92">
        <v>4.4000000000000004</v>
      </c>
      <c r="AM92">
        <v>175</v>
      </c>
      <c r="AN92" t="s">
        <v>155</v>
      </c>
      <c r="AO92">
        <v>2</v>
      </c>
      <c r="AP92" s="28">
        <v>0.89432870370370365</v>
      </c>
      <c r="AQ92">
        <v>47.164397999999998</v>
      </c>
      <c r="AR92">
        <v>-88.486919999999998</v>
      </c>
      <c r="AS92">
        <v>317.10000000000002</v>
      </c>
      <c r="AT92">
        <v>28.5</v>
      </c>
      <c r="AU92">
        <v>12</v>
      </c>
      <c r="AV92">
        <v>11</v>
      </c>
      <c r="AW92" t="s">
        <v>239</v>
      </c>
      <c r="AX92">
        <v>1.6</v>
      </c>
      <c r="AY92">
        <v>1.6956</v>
      </c>
      <c r="AZ92">
        <v>2.7</v>
      </c>
      <c r="BA92">
        <v>14.686999999999999</v>
      </c>
      <c r="BB92">
        <v>14.81</v>
      </c>
      <c r="BC92">
        <v>1.01</v>
      </c>
      <c r="BD92">
        <v>14.254</v>
      </c>
      <c r="BE92">
        <v>3061.2779999999998</v>
      </c>
      <c r="BF92">
        <v>51.576000000000001</v>
      </c>
      <c r="BG92">
        <v>3.5329999999999999</v>
      </c>
      <c r="BH92">
        <v>0</v>
      </c>
      <c r="BI92">
        <v>3.5329999999999999</v>
      </c>
      <c r="BJ92">
        <v>2.7879999999999998</v>
      </c>
      <c r="BK92">
        <v>0</v>
      </c>
      <c r="BL92">
        <v>2.7879999999999998</v>
      </c>
      <c r="BM92">
        <v>5.0232999999999999</v>
      </c>
      <c r="BQ92">
        <v>61.404000000000003</v>
      </c>
      <c r="BR92">
        <v>-1.6152E-2</v>
      </c>
      <c r="BS92">
        <v>-5</v>
      </c>
      <c r="BT92">
        <v>5.0000000000000001E-3</v>
      </c>
      <c r="BU92">
        <v>3.7340499999999999</v>
      </c>
      <c r="BW92" s="4">
        <f t="shared" si="15"/>
        <v>0.98653600999999991</v>
      </c>
      <c r="BX92" t="e">
        <v>#NAME?</v>
      </c>
      <c r="BY92" s="4">
        <f t="shared" si="16"/>
        <v>8462.3434753007678</v>
      </c>
      <c r="BZ92" s="4">
        <f t="shared" si="17"/>
        <v>142.57242468083999</v>
      </c>
      <c r="CA92" s="4">
        <f t="shared" si="18"/>
        <v>7.7069163954199986</v>
      </c>
      <c r="CB92" s="4">
        <f t="shared" si="19"/>
        <v>13.8859946661095</v>
      </c>
    </row>
    <row r="93" spans="1:80" customFormat="1" x14ac:dyDescent="0.25">
      <c r="A93" s="26">
        <v>43530</v>
      </c>
      <c r="B93" s="29">
        <v>0.68586056712962973</v>
      </c>
      <c r="C93">
        <v>14.5</v>
      </c>
      <c r="D93">
        <v>0.2767</v>
      </c>
      <c r="E93">
        <v>2767.174849</v>
      </c>
      <c r="F93">
        <v>201.9</v>
      </c>
      <c r="G93">
        <v>0</v>
      </c>
      <c r="H93">
        <v>719.9</v>
      </c>
      <c r="J93">
        <v>0.4</v>
      </c>
      <c r="K93">
        <v>0.87609999999999999</v>
      </c>
      <c r="L93">
        <v>12.7037</v>
      </c>
      <c r="M93">
        <v>0.2424</v>
      </c>
      <c r="N93">
        <v>176.8749</v>
      </c>
      <c r="O93">
        <v>0</v>
      </c>
      <c r="P93">
        <v>176.9</v>
      </c>
      <c r="Q93">
        <v>139.60640000000001</v>
      </c>
      <c r="R93">
        <v>0</v>
      </c>
      <c r="S93">
        <v>139.6</v>
      </c>
      <c r="T93">
        <v>719.89589999999998</v>
      </c>
      <c r="W93">
        <v>0</v>
      </c>
      <c r="X93">
        <v>0.35039999999999999</v>
      </c>
      <c r="Y93">
        <v>11.7</v>
      </c>
      <c r="Z93">
        <v>853</v>
      </c>
      <c r="AA93">
        <v>839</v>
      </c>
      <c r="AB93">
        <v>841</v>
      </c>
      <c r="AC93">
        <v>90</v>
      </c>
      <c r="AD93">
        <v>18.2</v>
      </c>
      <c r="AE93">
        <v>0.42</v>
      </c>
      <c r="AF93">
        <v>981</v>
      </c>
      <c r="AG93">
        <v>-4</v>
      </c>
      <c r="AH93">
        <v>39</v>
      </c>
      <c r="AI93">
        <v>35</v>
      </c>
      <c r="AJ93">
        <v>190</v>
      </c>
      <c r="AK93">
        <v>168</v>
      </c>
      <c r="AL93">
        <v>4.5</v>
      </c>
      <c r="AM93">
        <v>175</v>
      </c>
      <c r="AN93" t="s">
        <v>155</v>
      </c>
      <c r="AO93">
        <v>2</v>
      </c>
      <c r="AP93" s="28">
        <v>0.8943402777777778</v>
      </c>
      <c r="AQ93">
        <v>47.164372999999998</v>
      </c>
      <c r="AR93">
        <v>-88.487070000000003</v>
      </c>
      <c r="AS93">
        <v>317.2</v>
      </c>
      <c r="AT93">
        <v>27.1</v>
      </c>
      <c r="AU93">
        <v>12</v>
      </c>
      <c r="AV93">
        <v>11</v>
      </c>
      <c r="AW93" t="s">
        <v>239</v>
      </c>
      <c r="AX93">
        <v>1.3131999999999999</v>
      </c>
      <c r="AY93">
        <v>1.7</v>
      </c>
      <c r="AZ93">
        <v>2.222</v>
      </c>
      <c r="BA93">
        <v>14.686999999999999</v>
      </c>
      <c r="BB93">
        <v>14.92</v>
      </c>
      <c r="BC93">
        <v>1.02</v>
      </c>
      <c r="BD93">
        <v>14.14</v>
      </c>
      <c r="BE93">
        <v>3081.9110000000001</v>
      </c>
      <c r="BF93">
        <v>37.433999999999997</v>
      </c>
      <c r="BG93">
        <v>4.4939999999999998</v>
      </c>
      <c r="BH93">
        <v>0</v>
      </c>
      <c r="BI93">
        <v>4.4939999999999998</v>
      </c>
      <c r="BJ93">
        <v>3.5470000000000002</v>
      </c>
      <c r="BK93">
        <v>0</v>
      </c>
      <c r="BL93">
        <v>3.5470000000000002</v>
      </c>
      <c r="BM93">
        <v>5.5458999999999996</v>
      </c>
      <c r="BQ93">
        <v>61.817</v>
      </c>
      <c r="BR93">
        <v>-2.8309000000000001E-2</v>
      </c>
      <c r="BS93">
        <v>-5</v>
      </c>
      <c r="BT93">
        <v>5.0000000000000001E-3</v>
      </c>
      <c r="BU93">
        <v>3.2130429999999999</v>
      </c>
      <c r="BW93" s="4">
        <f t="shared" si="15"/>
        <v>0.84888596059999999</v>
      </c>
      <c r="BX93" t="e">
        <v>#NAME?</v>
      </c>
      <c r="BY93" s="4">
        <f t="shared" si="16"/>
        <v>7330.6819919975724</v>
      </c>
      <c r="BZ93" s="4">
        <f t="shared" si="17"/>
        <v>89.041101345378593</v>
      </c>
      <c r="CA93" s="4">
        <f t="shared" si="18"/>
        <v>8.4369500045962997</v>
      </c>
      <c r="CB93" s="4">
        <f t="shared" si="19"/>
        <v>13.191564993090108</v>
      </c>
    </row>
    <row r="94" spans="1:80" customFormat="1" x14ac:dyDescent="0.25">
      <c r="A94" s="26">
        <v>43530</v>
      </c>
      <c r="B94" s="29">
        <v>0.68587214120370366</v>
      </c>
      <c r="C94">
        <v>14.5</v>
      </c>
      <c r="D94">
        <v>0.16669999999999999</v>
      </c>
      <c r="E94">
        <v>1666.6167909999999</v>
      </c>
      <c r="F94">
        <v>186.7</v>
      </c>
      <c r="G94">
        <v>0</v>
      </c>
      <c r="H94">
        <v>651.1</v>
      </c>
      <c r="J94">
        <v>0.3</v>
      </c>
      <c r="K94">
        <v>0.87709999999999999</v>
      </c>
      <c r="L94">
        <v>12.718</v>
      </c>
      <c r="M94">
        <v>0.1462</v>
      </c>
      <c r="N94">
        <v>163.76509999999999</v>
      </c>
      <c r="O94">
        <v>0</v>
      </c>
      <c r="P94">
        <v>163.80000000000001</v>
      </c>
      <c r="Q94">
        <v>129.25890000000001</v>
      </c>
      <c r="R94">
        <v>0</v>
      </c>
      <c r="S94">
        <v>129.30000000000001</v>
      </c>
      <c r="T94">
        <v>651.05470000000003</v>
      </c>
      <c r="W94">
        <v>0</v>
      </c>
      <c r="X94">
        <v>0.2631</v>
      </c>
      <c r="Y94">
        <v>11.7</v>
      </c>
      <c r="Z94">
        <v>853</v>
      </c>
      <c r="AA94">
        <v>839</v>
      </c>
      <c r="AB94">
        <v>841</v>
      </c>
      <c r="AC94">
        <v>90</v>
      </c>
      <c r="AD94">
        <v>18.2</v>
      </c>
      <c r="AE94">
        <v>0.42</v>
      </c>
      <c r="AF94">
        <v>981</v>
      </c>
      <c r="AG94">
        <v>-4</v>
      </c>
      <c r="AH94">
        <v>39</v>
      </c>
      <c r="AI94">
        <v>35</v>
      </c>
      <c r="AJ94">
        <v>190</v>
      </c>
      <c r="AK94">
        <v>168</v>
      </c>
      <c r="AL94">
        <v>4.5</v>
      </c>
      <c r="AM94">
        <v>175</v>
      </c>
      <c r="AN94" t="s">
        <v>155</v>
      </c>
      <c r="AO94">
        <v>2</v>
      </c>
      <c r="AP94" s="28">
        <v>0.89435185185185195</v>
      </c>
      <c r="AQ94">
        <v>47.164343000000002</v>
      </c>
      <c r="AR94">
        <v>-88.487224999999995</v>
      </c>
      <c r="AS94">
        <v>317.39999999999998</v>
      </c>
      <c r="AT94">
        <v>27</v>
      </c>
      <c r="AU94">
        <v>12</v>
      </c>
      <c r="AV94">
        <v>11</v>
      </c>
      <c r="AW94" t="s">
        <v>239</v>
      </c>
      <c r="AX94">
        <v>1.3956</v>
      </c>
      <c r="AY94">
        <v>1.8912</v>
      </c>
      <c r="AZ94">
        <v>2.3912</v>
      </c>
      <c r="BA94">
        <v>14.686999999999999</v>
      </c>
      <c r="BB94">
        <v>15.04</v>
      </c>
      <c r="BC94">
        <v>1.02</v>
      </c>
      <c r="BD94">
        <v>14.01</v>
      </c>
      <c r="BE94">
        <v>3106.6509999999998</v>
      </c>
      <c r="BF94">
        <v>22.727</v>
      </c>
      <c r="BG94">
        <v>4.1890000000000001</v>
      </c>
      <c r="BH94">
        <v>0</v>
      </c>
      <c r="BI94">
        <v>4.1890000000000001</v>
      </c>
      <c r="BJ94">
        <v>3.3069999999999999</v>
      </c>
      <c r="BK94">
        <v>0</v>
      </c>
      <c r="BL94">
        <v>3.3069999999999999</v>
      </c>
      <c r="BM94">
        <v>5.0500999999999996</v>
      </c>
      <c r="BQ94">
        <v>46.735999999999997</v>
      </c>
      <c r="BR94">
        <v>-3.4000000000000002E-2</v>
      </c>
      <c r="BS94">
        <v>-5</v>
      </c>
      <c r="BT94">
        <v>5.0000000000000001E-3</v>
      </c>
      <c r="BU94">
        <v>2.9454030000000002</v>
      </c>
      <c r="BW94" s="4">
        <f t="shared" si="15"/>
        <v>0.77817547259999997</v>
      </c>
      <c r="BX94" t="e">
        <v>#NAME?</v>
      </c>
      <c r="BY94" s="4">
        <f t="shared" si="16"/>
        <v>6773.9960915138254</v>
      </c>
      <c r="BZ94" s="4">
        <f t="shared" si="17"/>
        <v>49.555810798134296</v>
      </c>
      <c r="CA94" s="4">
        <f t="shared" si="18"/>
        <v>7.2108534478562998</v>
      </c>
      <c r="CB94" s="4">
        <f t="shared" si="19"/>
        <v>11.011651344729088</v>
      </c>
    </row>
    <row r="95" spans="1:80" customFormat="1" x14ac:dyDescent="0.25">
      <c r="A95" s="26">
        <v>43530</v>
      </c>
      <c r="B95" s="29">
        <v>0.68588371527777781</v>
      </c>
      <c r="C95">
        <v>14.491</v>
      </c>
      <c r="D95">
        <v>0.1094</v>
      </c>
      <c r="E95">
        <v>1093.776337</v>
      </c>
      <c r="F95">
        <v>154.19999999999999</v>
      </c>
      <c r="G95">
        <v>0.1</v>
      </c>
      <c r="H95">
        <v>579.1</v>
      </c>
      <c r="J95">
        <v>0.3</v>
      </c>
      <c r="K95">
        <v>0.87770000000000004</v>
      </c>
      <c r="L95">
        <v>12.7194</v>
      </c>
      <c r="M95">
        <v>9.6000000000000002E-2</v>
      </c>
      <c r="N95">
        <v>135.34739999999999</v>
      </c>
      <c r="O95">
        <v>6.83E-2</v>
      </c>
      <c r="P95">
        <v>135.4</v>
      </c>
      <c r="Q95">
        <v>106.82899999999999</v>
      </c>
      <c r="R95">
        <v>5.3900000000000003E-2</v>
      </c>
      <c r="S95">
        <v>106.9</v>
      </c>
      <c r="T95">
        <v>579.11019999999996</v>
      </c>
      <c r="W95">
        <v>0</v>
      </c>
      <c r="X95">
        <v>0.26329999999999998</v>
      </c>
      <c r="Y95">
        <v>11.7</v>
      </c>
      <c r="Z95">
        <v>853</v>
      </c>
      <c r="AA95">
        <v>840</v>
      </c>
      <c r="AB95">
        <v>842</v>
      </c>
      <c r="AC95">
        <v>90</v>
      </c>
      <c r="AD95">
        <v>18.2</v>
      </c>
      <c r="AE95">
        <v>0.42</v>
      </c>
      <c r="AF95">
        <v>981</v>
      </c>
      <c r="AG95">
        <v>-4</v>
      </c>
      <c r="AH95">
        <v>39</v>
      </c>
      <c r="AI95">
        <v>35</v>
      </c>
      <c r="AJ95">
        <v>190</v>
      </c>
      <c r="AK95">
        <v>168</v>
      </c>
      <c r="AL95">
        <v>4.5</v>
      </c>
      <c r="AM95">
        <v>175</v>
      </c>
      <c r="AN95" t="s">
        <v>155</v>
      </c>
      <c r="AO95">
        <v>2</v>
      </c>
      <c r="AP95" s="28">
        <v>0.89436342592592588</v>
      </c>
      <c r="AQ95">
        <v>47.164309000000003</v>
      </c>
      <c r="AR95">
        <v>-88.487369000000001</v>
      </c>
      <c r="AS95">
        <v>317.60000000000002</v>
      </c>
      <c r="AT95">
        <v>26.5</v>
      </c>
      <c r="AU95">
        <v>12</v>
      </c>
      <c r="AV95">
        <v>11</v>
      </c>
      <c r="AW95" t="s">
        <v>239</v>
      </c>
      <c r="AX95">
        <v>1.2088000000000001</v>
      </c>
      <c r="AY95">
        <v>1.3264</v>
      </c>
      <c r="AZ95">
        <v>1.8264</v>
      </c>
      <c r="BA95">
        <v>14.686999999999999</v>
      </c>
      <c r="BB95">
        <v>15.12</v>
      </c>
      <c r="BC95">
        <v>1.03</v>
      </c>
      <c r="BD95">
        <v>13.929</v>
      </c>
      <c r="BE95">
        <v>3120.5459999999998</v>
      </c>
      <c r="BF95">
        <v>14.991</v>
      </c>
      <c r="BG95">
        <v>3.4769999999999999</v>
      </c>
      <c r="BH95">
        <v>2E-3</v>
      </c>
      <c r="BI95">
        <v>3.4790000000000001</v>
      </c>
      <c r="BJ95">
        <v>2.7450000000000001</v>
      </c>
      <c r="BK95">
        <v>1E-3</v>
      </c>
      <c r="BL95">
        <v>2.746</v>
      </c>
      <c r="BM95">
        <v>4.5117000000000003</v>
      </c>
      <c r="BQ95">
        <v>46.972999999999999</v>
      </c>
      <c r="BR95">
        <v>-3.5104000000000003E-2</v>
      </c>
      <c r="BS95">
        <v>-5</v>
      </c>
      <c r="BT95">
        <v>5.0000000000000001E-3</v>
      </c>
      <c r="BU95">
        <v>3.207373</v>
      </c>
      <c r="BW95" s="4">
        <f t="shared" si="15"/>
        <v>0.84738794659999994</v>
      </c>
      <c r="BX95" t="e">
        <v>#NAME?</v>
      </c>
      <c r="BY95" s="4">
        <f t="shared" si="16"/>
        <v>7409.4813158826164</v>
      </c>
      <c r="BZ95" s="4">
        <f t="shared" si="17"/>
        <v>35.594903714412894</v>
      </c>
      <c r="CA95" s="4">
        <f t="shared" si="18"/>
        <v>6.5177780465654997</v>
      </c>
      <c r="CB95" s="4">
        <f t="shared" si="19"/>
        <v>10.71266273686323</v>
      </c>
    </row>
    <row r="96" spans="1:80" customFormat="1" x14ac:dyDescent="0.25">
      <c r="A96" s="26">
        <v>43530</v>
      </c>
      <c r="B96" s="29">
        <v>0.68589528935185184</v>
      </c>
      <c r="C96">
        <v>14.308</v>
      </c>
      <c r="D96">
        <v>6.2199999999999998E-2</v>
      </c>
      <c r="E96">
        <v>621.53846199999998</v>
      </c>
      <c r="F96">
        <v>128.9</v>
      </c>
      <c r="G96">
        <v>0.1</v>
      </c>
      <c r="H96">
        <v>482</v>
      </c>
      <c r="J96">
        <v>0.3</v>
      </c>
      <c r="K96">
        <v>0.87960000000000005</v>
      </c>
      <c r="L96">
        <v>12.5852</v>
      </c>
      <c r="M96">
        <v>5.4699999999999999E-2</v>
      </c>
      <c r="N96">
        <v>113.3454</v>
      </c>
      <c r="O96">
        <v>8.7999999999999995E-2</v>
      </c>
      <c r="P96">
        <v>113.4</v>
      </c>
      <c r="Q96">
        <v>89.462900000000005</v>
      </c>
      <c r="R96">
        <v>6.9400000000000003E-2</v>
      </c>
      <c r="S96">
        <v>89.5</v>
      </c>
      <c r="T96">
        <v>481.97219999999999</v>
      </c>
      <c r="W96">
        <v>0</v>
      </c>
      <c r="X96">
        <v>0.26390000000000002</v>
      </c>
      <c r="Y96">
        <v>11.7</v>
      </c>
      <c r="Z96">
        <v>853</v>
      </c>
      <c r="AA96">
        <v>839</v>
      </c>
      <c r="AB96">
        <v>842</v>
      </c>
      <c r="AC96">
        <v>90</v>
      </c>
      <c r="AD96">
        <v>18.2</v>
      </c>
      <c r="AE96">
        <v>0.42</v>
      </c>
      <c r="AF96">
        <v>981</v>
      </c>
      <c r="AG96">
        <v>-4</v>
      </c>
      <c r="AH96">
        <v>39</v>
      </c>
      <c r="AI96">
        <v>35</v>
      </c>
      <c r="AJ96">
        <v>190</v>
      </c>
      <c r="AK96">
        <v>168</v>
      </c>
      <c r="AL96">
        <v>4.5</v>
      </c>
      <c r="AM96">
        <v>175</v>
      </c>
      <c r="AN96" t="s">
        <v>155</v>
      </c>
      <c r="AO96">
        <v>2</v>
      </c>
      <c r="AP96" s="28">
        <v>0.89437500000000003</v>
      </c>
      <c r="AQ96">
        <v>47.164268999999997</v>
      </c>
      <c r="AR96">
        <v>-88.487505999999996</v>
      </c>
      <c r="AS96">
        <v>317.8</v>
      </c>
      <c r="AT96">
        <v>25.8</v>
      </c>
      <c r="AU96">
        <v>12</v>
      </c>
      <c r="AV96">
        <v>11</v>
      </c>
      <c r="AW96" t="s">
        <v>239</v>
      </c>
      <c r="AX96">
        <v>1.2</v>
      </c>
      <c r="AY96">
        <v>1.3</v>
      </c>
      <c r="AZ96">
        <v>1.8</v>
      </c>
      <c r="BA96">
        <v>14.686999999999999</v>
      </c>
      <c r="BB96">
        <v>15.37</v>
      </c>
      <c r="BC96">
        <v>1.05</v>
      </c>
      <c r="BD96">
        <v>13.686999999999999</v>
      </c>
      <c r="BE96">
        <v>3132.8449999999998</v>
      </c>
      <c r="BF96">
        <v>8.6620000000000008</v>
      </c>
      <c r="BG96">
        <v>2.9550000000000001</v>
      </c>
      <c r="BH96">
        <v>2E-3</v>
      </c>
      <c r="BI96">
        <v>2.9569999999999999</v>
      </c>
      <c r="BJ96">
        <v>2.3319999999999999</v>
      </c>
      <c r="BK96">
        <v>2E-3</v>
      </c>
      <c r="BL96">
        <v>2.3340000000000001</v>
      </c>
      <c r="BM96">
        <v>3.8098999999999998</v>
      </c>
      <c r="BQ96">
        <v>47.762999999999998</v>
      </c>
      <c r="BR96">
        <v>-3.7367999999999998E-2</v>
      </c>
      <c r="BS96">
        <v>-5</v>
      </c>
      <c r="BT96">
        <v>5.0000000000000001E-3</v>
      </c>
      <c r="BU96">
        <v>3.5565359999999999</v>
      </c>
      <c r="BW96" s="4">
        <f t="shared" si="15"/>
        <v>0.93963681119999998</v>
      </c>
      <c r="BX96" t="e">
        <v>#NAME?</v>
      </c>
      <c r="BY96" s="4">
        <f t="shared" si="16"/>
        <v>8248.4788812482748</v>
      </c>
      <c r="BZ96" s="4">
        <f t="shared" si="17"/>
        <v>22.8062109901296</v>
      </c>
      <c r="CA96" s="4">
        <f t="shared" si="18"/>
        <v>6.1399311970655992</v>
      </c>
      <c r="CB96" s="4">
        <f t="shared" si="19"/>
        <v>10.031099428687918</v>
      </c>
    </row>
    <row r="97" spans="1:80" customFormat="1" x14ac:dyDescent="0.25">
      <c r="A97" s="26">
        <v>43530</v>
      </c>
      <c r="B97" s="29">
        <v>0.68590686342592599</v>
      </c>
      <c r="C97">
        <v>14.225</v>
      </c>
      <c r="D97">
        <v>3.39E-2</v>
      </c>
      <c r="E97">
        <v>339.48717900000003</v>
      </c>
      <c r="F97">
        <v>120.4</v>
      </c>
      <c r="G97">
        <v>0.1</v>
      </c>
      <c r="H97">
        <v>353.9</v>
      </c>
      <c r="J97">
        <v>0.3</v>
      </c>
      <c r="K97">
        <v>0.88060000000000005</v>
      </c>
      <c r="L97">
        <v>12.526199999999999</v>
      </c>
      <c r="M97">
        <v>2.9899999999999999E-2</v>
      </c>
      <c r="N97">
        <v>106.0061</v>
      </c>
      <c r="O97">
        <v>8.8099999999999998E-2</v>
      </c>
      <c r="P97">
        <v>106.1</v>
      </c>
      <c r="Q97">
        <v>83.67</v>
      </c>
      <c r="R97">
        <v>6.9500000000000006E-2</v>
      </c>
      <c r="S97">
        <v>83.7</v>
      </c>
      <c r="T97">
        <v>353.8691</v>
      </c>
      <c r="W97">
        <v>0</v>
      </c>
      <c r="X97">
        <v>0.26419999999999999</v>
      </c>
      <c r="Y97">
        <v>11.7</v>
      </c>
      <c r="Z97">
        <v>853</v>
      </c>
      <c r="AA97">
        <v>839</v>
      </c>
      <c r="AB97">
        <v>843</v>
      </c>
      <c r="AC97">
        <v>90</v>
      </c>
      <c r="AD97">
        <v>18.2</v>
      </c>
      <c r="AE97">
        <v>0.42</v>
      </c>
      <c r="AF97">
        <v>981</v>
      </c>
      <c r="AG97">
        <v>-4</v>
      </c>
      <c r="AH97">
        <v>39</v>
      </c>
      <c r="AI97">
        <v>35</v>
      </c>
      <c r="AJ97">
        <v>190</v>
      </c>
      <c r="AK97">
        <v>168</v>
      </c>
      <c r="AL97">
        <v>4.5</v>
      </c>
      <c r="AM97">
        <v>175</v>
      </c>
      <c r="AN97" t="s">
        <v>155</v>
      </c>
      <c r="AO97">
        <v>2</v>
      </c>
      <c r="AP97" s="28">
        <v>0.89438657407407407</v>
      </c>
      <c r="AQ97">
        <v>47.164267000000002</v>
      </c>
      <c r="AR97">
        <v>-88.487511999999995</v>
      </c>
      <c r="AS97">
        <v>317.8</v>
      </c>
      <c r="AT97">
        <v>25.3</v>
      </c>
      <c r="AU97">
        <v>12</v>
      </c>
      <c r="AV97">
        <v>10</v>
      </c>
      <c r="AW97" t="s">
        <v>247</v>
      </c>
      <c r="AX97">
        <v>1.2</v>
      </c>
      <c r="AY97">
        <v>1.3</v>
      </c>
      <c r="AZ97">
        <v>1.8</v>
      </c>
      <c r="BA97">
        <v>14.686999999999999</v>
      </c>
      <c r="BB97">
        <v>15.5</v>
      </c>
      <c r="BC97">
        <v>1.06</v>
      </c>
      <c r="BD97">
        <v>13.558999999999999</v>
      </c>
      <c r="BE97">
        <v>3142.154</v>
      </c>
      <c r="BF97">
        <v>4.7729999999999997</v>
      </c>
      <c r="BG97">
        <v>2.7850000000000001</v>
      </c>
      <c r="BH97">
        <v>2E-3</v>
      </c>
      <c r="BI97">
        <v>2.7869999999999999</v>
      </c>
      <c r="BJ97">
        <v>2.198</v>
      </c>
      <c r="BK97">
        <v>2E-3</v>
      </c>
      <c r="BL97">
        <v>2.2000000000000002</v>
      </c>
      <c r="BM97">
        <v>2.8188</v>
      </c>
      <c r="BQ97">
        <v>48.183999999999997</v>
      </c>
      <c r="BR97">
        <v>-3.6895999999999998E-2</v>
      </c>
      <c r="BS97">
        <v>-5</v>
      </c>
      <c r="BT97">
        <v>5.0000000000000001E-3</v>
      </c>
      <c r="BU97">
        <v>3.0664180000000001</v>
      </c>
      <c r="BW97" s="4">
        <f t="shared" si="15"/>
        <v>0.81014763560000003</v>
      </c>
      <c r="BX97" t="e">
        <v>#NAME?</v>
      </c>
      <c r="BY97" s="4">
        <f t="shared" si="16"/>
        <v>7132.9071597105913</v>
      </c>
      <c r="BZ97" s="4">
        <f t="shared" si="17"/>
        <v>10.835040508294199</v>
      </c>
      <c r="CA97" s="4">
        <f t="shared" si="18"/>
        <v>4.9896122013891997</v>
      </c>
      <c r="CB97" s="4">
        <f t="shared" si="19"/>
        <v>6.3988711889335201</v>
      </c>
    </row>
    <row r="98" spans="1:80" customFormat="1" x14ac:dyDescent="0.25">
      <c r="A98" s="26">
        <v>43530</v>
      </c>
      <c r="B98" s="29">
        <v>0.68591843749999992</v>
      </c>
      <c r="C98">
        <v>14.348000000000001</v>
      </c>
      <c r="D98">
        <v>0.03</v>
      </c>
      <c r="E98">
        <v>300</v>
      </c>
      <c r="F98">
        <v>140.1</v>
      </c>
      <c r="G98">
        <v>0</v>
      </c>
      <c r="H98">
        <v>274.8</v>
      </c>
      <c r="J98">
        <v>0.3</v>
      </c>
      <c r="K98">
        <v>0.87980000000000003</v>
      </c>
      <c r="L98">
        <v>12.623100000000001</v>
      </c>
      <c r="M98">
        <v>2.64E-2</v>
      </c>
      <c r="N98">
        <v>123.2694</v>
      </c>
      <c r="O98">
        <v>1.83E-2</v>
      </c>
      <c r="P98">
        <v>123.3</v>
      </c>
      <c r="Q98">
        <v>97.2958</v>
      </c>
      <c r="R98">
        <v>1.4500000000000001E-2</v>
      </c>
      <c r="S98">
        <v>97.3</v>
      </c>
      <c r="T98">
        <v>274.81819999999999</v>
      </c>
      <c r="W98">
        <v>0</v>
      </c>
      <c r="X98">
        <v>0.26390000000000002</v>
      </c>
      <c r="Y98">
        <v>11.7</v>
      </c>
      <c r="Z98">
        <v>853</v>
      </c>
      <c r="AA98">
        <v>839</v>
      </c>
      <c r="AB98">
        <v>844</v>
      </c>
      <c r="AC98">
        <v>90</v>
      </c>
      <c r="AD98">
        <v>18.2</v>
      </c>
      <c r="AE98">
        <v>0.42</v>
      </c>
      <c r="AF98">
        <v>981</v>
      </c>
      <c r="AG98">
        <v>-4</v>
      </c>
      <c r="AH98">
        <v>39</v>
      </c>
      <c r="AI98">
        <v>35</v>
      </c>
      <c r="AJ98">
        <v>190</v>
      </c>
      <c r="AK98">
        <v>168</v>
      </c>
      <c r="AL98">
        <v>4.5999999999999996</v>
      </c>
      <c r="AM98">
        <v>175</v>
      </c>
      <c r="AN98" t="s">
        <v>155</v>
      </c>
      <c r="AO98">
        <v>2</v>
      </c>
      <c r="AP98" s="28">
        <v>0.89438657407407407</v>
      </c>
      <c r="AQ98">
        <v>47.164211000000002</v>
      </c>
      <c r="AR98">
        <v>-88.487781999999996</v>
      </c>
      <c r="AS98">
        <v>318</v>
      </c>
      <c r="AT98">
        <v>25.3</v>
      </c>
      <c r="AU98">
        <v>12</v>
      </c>
      <c r="AV98">
        <v>10</v>
      </c>
      <c r="AW98" t="s">
        <v>247</v>
      </c>
      <c r="AX98">
        <v>1.2</v>
      </c>
      <c r="AY98">
        <v>1.3</v>
      </c>
      <c r="AZ98">
        <v>1.8</v>
      </c>
      <c r="BA98">
        <v>14.686999999999999</v>
      </c>
      <c r="BB98">
        <v>15.39</v>
      </c>
      <c r="BC98">
        <v>1.05</v>
      </c>
      <c r="BD98">
        <v>13.662000000000001</v>
      </c>
      <c r="BE98">
        <v>3145.0390000000002</v>
      </c>
      <c r="BF98">
        <v>4.1849999999999996</v>
      </c>
      <c r="BG98">
        <v>3.2160000000000002</v>
      </c>
      <c r="BH98">
        <v>0</v>
      </c>
      <c r="BI98">
        <v>3.2170000000000001</v>
      </c>
      <c r="BJ98">
        <v>2.5390000000000001</v>
      </c>
      <c r="BK98">
        <v>0</v>
      </c>
      <c r="BL98">
        <v>2.5390000000000001</v>
      </c>
      <c r="BM98">
        <v>2.1743000000000001</v>
      </c>
      <c r="BQ98">
        <v>47.814999999999998</v>
      </c>
      <c r="BR98">
        <v>-3.6103999999999997E-2</v>
      </c>
      <c r="BS98">
        <v>-5</v>
      </c>
      <c r="BT98">
        <v>5.0000000000000001E-3</v>
      </c>
      <c r="BU98">
        <v>2.9606520000000001</v>
      </c>
      <c r="BW98" s="4">
        <f t="shared" si="15"/>
        <v>0.78220425839999996</v>
      </c>
      <c r="BX98" t="e">
        <v>#NAME?</v>
      </c>
      <c r="BY98" s="4">
        <f t="shared" si="16"/>
        <v>6893.2042538183487</v>
      </c>
      <c r="BZ98" s="4">
        <f t="shared" si="17"/>
        <v>9.1725602773859976</v>
      </c>
      <c r="CA98" s="4">
        <f t="shared" si="18"/>
        <v>5.5649057453483994</v>
      </c>
      <c r="CB98" s="4">
        <f t="shared" si="19"/>
        <v>4.7655669799570797</v>
      </c>
    </row>
    <row r="99" spans="1:80" customFormat="1" x14ac:dyDescent="0.25">
      <c r="A99" s="26">
        <v>43530</v>
      </c>
      <c r="B99" s="29">
        <v>0.68593001157407407</v>
      </c>
      <c r="C99">
        <v>14.571999999999999</v>
      </c>
      <c r="D99">
        <v>3.3799999999999997E-2</v>
      </c>
      <c r="E99">
        <v>337.664671</v>
      </c>
      <c r="F99">
        <v>226.9</v>
      </c>
      <c r="G99">
        <v>-0.4</v>
      </c>
      <c r="H99">
        <v>248.9</v>
      </c>
      <c r="J99">
        <v>0.3</v>
      </c>
      <c r="K99">
        <v>0.87809999999999999</v>
      </c>
      <c r="L99">
        <v>12.7957</v>
      </c>
      <c r="M99">
        <v>2.9700000000000001E-2</v>
      </c>
      <c r="N99">
        <v>199.249</v>
      </c>
      <c r="O99">
        <v>0</v>
      </c>
      <c r="P99">
        <v>199.2</v>
      </c>
      <c r="Q99">
        <v>157.26609999999999</v>
      </c>
      <c r="R99">
        <v>0</v>
      </c>
      <c r="S99">
        <v>157.30000000000001</v>
      </c>
      <c r="T99">
        <v>248.94710000000001</v>
      </c>
      <c r="W99">
        <v>0</v>
      </c>
      <c r="X99">
        <v>0.26340000000000002</v>
      </c>
      <c r="Y99">
        <v>11.7</v>
      </c>
      <c r="Z99">
        <v>854</v>
      </c>
      <c r="AA99">
        <v>840</v>
      </c>
      <c r="AB99">
        <v>844</v>
      </c>
      <c r="AC99">
        <v>90</v>
      </c>
      <c r="AD99">
        <v>18.2</v>
      </c>
      <c r="AE99">
        <v>0.42</v>
      </c>
      <c r="AF99">
        <v>981</v>
      </c>
      <c r="AG99">
        <v>-4</v>
      </c>
      <c r="AH99">
        <v>38.631999999999998</v>
      </c>
      <c r="AI99">
        <v>35</v>
      </c>
      <c r="AJ99">
        <v>190</v>
      </c>
      <c r="AK99">
        <v>168</v>
      </c>
      <c r="AL99">
        <v>4.5999999999999996</v>
      </c>
      <c r="AM99">
        <v>174.7</v>
      </c>
      <c r="AN99" t="s">
        <v>155</v>
      </c>
      <c r="AO99">
        <v>2</v>
      </c>
      <c r="AP99" s="28">
        <v>0.89440972222222215</v>
      </c>
      <c r="AQ99">
        <v>47.164180999999999</v>
      </c>
      <c r="AR99">
        <v>-88.487921</v>
      </c>
      <c r="AS99">
        <v>317.89999999999998</v>
      </c>
      <c r="AT99">
        <v>24.6</v>
      </c>
      <c r="AU99">
        <v>12</v>
      </c>
      <c r="AV99">
        <v>10</v>
      </c>
      <c r="AW99" t="s">
        <v>247</v>
      </c>
      <c r="AX99">
        <v>1.3911910000000001</v>
      </c>
      <c r="AY99">
        <v>1.682382</v>
      </c>
      <c r="AZ99">
        <v>2.182382</v>
      </c>
      <c r="BA99">
        <v>14.686999999999999</v>
      </c>
      <c r="BB99">
        <v>15.17</v>
      </c>
      <c r="BC99">
        <v>1.03</v>
      </c>
      <c r="BD99">
        <v>13.881</v>
      </c>
      <c r="BE99">
        <v>3144.922</v>
      </c>
      <c r="BF99">
        <v>4.6379999999999999</v>
      </c>
      <c r="BG99">
        <v>5.1280000000000001</v>
      </c>
      <c r="BH99">
        <v>0</v>
      </c>
      <c r="BI99">
        <v>5.1280000000000001</v>
      </c>
      <c r="BJ99">
        <v>4.048</v>
      </c>
      <c r="BK99">
        <v>0</v>
      </c>
      <c r="BL99">
        <v>4.048</v>
      </c>
      <c r="BM99">
        <v>1.9430000000000001</v>
      </c>
      <c r="BQ99">
        <v>47.078000000000003</v>
      </c>
      <c r="BR99">
        <v>-3.7263999999999999E-2</v>
      </c>
      <c r="BS99">
        <v>-5</v>
      </c>
      <c r="BT99">
        <v>5.0000000000000001E-3</v>
      </c>
      <c r="BU99">
        <v>2.9610430000000001</v>
      </c>
      <c r="BW99" s="4">
        <f t="shared" si="15"/>
        <v>0.78230756059999995</v>
      </c>
      <c r="BX99" t="e">
        <v>#NAME?</v>
      </c>
      <c r="BY99" s="4">
        <f t="shared" si="16"/>
        <v>6893.8581372801336</v>
      </c>
      <c r="BZ99" s="4">
        <f t="shared" si="17"/>
        <v>10.1667748963902</v>
      </c>
      <c r="CA99" s="4">
        <f t="shared" si="18"/>
        <v>8.8734594179792001</v>
      </c>
      <c r="CB99" s="4">
        <f t="shared" si="19"/>
        <v>4.2591728382246998</v>
      </c>
    </row>
    <row r="100" spans="1:80" customFormat="1" x14ac:dyDescent="0.25">
      <c r="A100" s="26">
        <v>43530</v>
      </c>
      <c r="B100" s="29">
        <v>0.68594158564814822</v>
      </c>
      <c r="C100">
        <v>14.624000000000001</v>
      </c>
      <c r="D100">
        <v>5.5899999999999998E-2</v>
      </c>
      <c r="E100">
        <v>558.93545700000004</v>
      </c>
      <c r="F100">
        <v>306.2</v>
      </c>
      <c r="G100">
        <v>-0.6</v>
      </c>
      <c r="H100">
        <v>256.8</v>
      </c>
      <c r="J100">
        <v>0.3</v>
      </c>
      <c r="K100">
        <v>0.87749999999999995</v>
      </c>
      <c r="L100">
        <v>12.8329</v>
      </c>
      <c r="M100">
        <v>4.9000000000000002E-2</v>
      </c>
      <c r="N100">
        <v>268.68860000000001</v>
      </c>
      <c r="O100">
        <v>0</v>
      </c>
      <c r="P100">
        <v>268.7</v>
      </c>
      <c r="Q100">
        <v>212.0744</v>
      </c>
      <c r="R100">
        <v>0</v>
      </c>
      <c r="S100">
        <v>212.1</v>
      </c>
      <c r="T100">
        <v>256.83909999999997</v>
      </c>
      <c r="W100">
        <v>0</v>
      </c>
      <c r="X100">
        <v>0.26329999999999998</v>
      </c>
      <c r="Y100">
        <v>11.7</v>
      </c>
      <c r="Z100">
        <v>854</v>
      </c>
      <c r="AA100">
        <v>840</v>
      </c>
      <c r="AB100">
        <v>844</v>
      </c>
      <c r="AC100">
        <v>90</v>
      </c>
      <c r="AD100">
        <v>18.2</v>
      </c>
      <c r="AE100">
        <v>0.42</v>
      </c>
      <c r="AF100">
        <v>981</v>
      </c>
      <c r="AG100">
        <v>-4</v>
      </c>
      <c r="AH100">
        <v>38</v>
      </c>
      <c r="AI100">
        <v>35</v>
      </c>
      <c r="AJ100">
        <v>190</v>
      </c>
      <c r="AK100">
        <v>168</v>
      </c>
      <c r="AL100">
        <v>4.5999999999999996</v>
      </c>
      <c r="AM100">
        <v>174.4</v>
      </c>
      <c r="AN100" t="s">
        <v>155</v>
      </c>
      <c r="AO100">
        <v>2</v>
      </c>
      <c r="AP100" s="28">
        <v>0.8944212962962963</v>
      </c>
      <c r="AQ100">
        <v>47.164175</v>
      </c>
      <c r="AR100">
        <v>-88.488032000000004</v>
      </c>
      <c r="AS100">
        <v>318</v>
      </c>
      <c r="AT100">
        <v>22.7</v>
      </c>
      <c r="AU100">
        <v>12</v>
      </c>
      <c r="AV100">
        <v>10</v>
      </c>
      <c r="AW100" t="s">
        <v>247</v>
      </c>
      <c r="AX100">
        <v>1.5911999999999999</v>
      </c>
      <c r="AY100">
        <v>1.0307999999999999</v>
      </c>
      <c r="AZ100">
        <v>2.3912</v>
      </c>
      <c r="BA100">
        <v>14.686999999999999</v>
      </c>
      <c r="BB100">
        <v>15.09</v>
      </c>
      <c r="BC100">
        <v>1.03</v>
      </c>
      <c r="BD100">
        <v>13.957000000000001</v>
      </c>
      <c r="BE100">
        <v>3139.998</v>
      </c>
      <c r="BF100">
        <v>7.6379999999999999</v>
      </c>
      <c r="BG100">
        <v>6.8849999999999998</v>
      </c>
      <c r="BH100">
        <v>0</v>
      </c>
      <c r="BI100">
        <v>6.8849999999999998</v>
      </c>
      <c r="BJ100">
        <v>5.4340000000000002</v>
      </c>
      <c r="BK100">
        <v>0</v>
      </c>
      <c r="BL100">
        <v>5.4340000000000002</v>
      </c>
      <c r="BM100">
        <v>1.9956</v>
      </c>
      <c r="BQ100">
        <v>46.835999999999999</v>
      </c>
      <c r="BR100">
        <v>-3.6367999999999998E-2</v>
      </c>
      <c r="BS100">
        <v>-5</v>
      </c>
      <c r="BT100">
        <v>5.0000000000000001E-3</v>
      </c>
      <c r="BU100">
        <v>2.7522489999999999</v>
      </c>
      <c r="BW100" s="4">
        <f t="shared" si="15"/>
        <v>0.72714418579999995</v>
      </c>
      <c r="BX100" t="e">
        <v>#NAME?</v>
      </c>
      <c r="BY100" s="4">
        <f t="shared" si="16"/>
        <v>6397.7143199781303</v>
      </c>
      <c r="BZ100" s="4">
        <f t="shared" si="17"/>
        <v>15.5623481212386</v>
      </c>
      <c r="CA100" s="4">
        <f t="shared" si="18"/>
        <v>11.071720305159801</v>
      </c>
      <c r="CB100" s="4">
        <f t="shared" si="19"/>
        <v>4.0660149136873196</v>
      </c>
    </row>
    <row r="101" spans="1:80" customFormat="1" x14ac:dyDescent="0.25">
      <c r="A101" s="26">
        <v>43530</v>
      </c>
      <c r="B101" s="29">
        <v>0.68595315972222215</v>
      </c>
      <c r="C101">
        <v>14.683</v>
      </c>
      <c r="D101">
        <v>0.1142</v>
      </c>
      <c r="E101">
        <v>1142.0725809999999</v>
      </c>
      <c r="F101">
        <v>320.60000000000002</v>
      </c>
      <c r="G101">
        <v>-0.6</v>
      </c>
      <c r="H101">
        <v>279.2</v>
      </c>
      <c r="J101">
        <v>0.3</v>
      </c>
      <c r="K101">
        <v>0.87660000000000005</v>
      </c>
      <c r="L101">
        <v>12.870200000000001</v>
      </c>
      <c r="M101">
        <v>0.10009999999999999</v>
      </c>
      <c r="N101">
        <v>281.03289999999998</v>
      </c>
      <c r="O101">
        <v>0</v>
      </c>
      <c r="P101">
        <v>281</v>
      </c>
      <c r="Q101">
        <v>221.8177</v>
      </c>
      <c r="R101">
        <v>0</v>
      </c>
      <c r="S101">
        <v>221.8</v>
      </c>
      <c r="T101">
        <v>279.15780000000001</v>
      </c>
      <c r="W101">
        <v>0</v>
      </c>
      <c r="X101">
        <v>0.26300000000000001</v>
      </c>
      <c r="Y101">
        <v>11.7</v>
      </c>
      <c r="Z101">
        <v>853</v>
      </c>
      <c r="AA101">
        <v>840</v>
      </c>
      <c r="AB101">
        <v>844</v>
      </c>
      <c r="AC101">
        <v>90</v>
      </c>
      <c r="AD101">
        <v>18.2</v>
      </c>
      <c r="AE101">
        <v>0.42</v>
      </c>
      <c r="AF101">
        <v>981</v>
      </c>
      <c r="AG101">
        <v>-4</v>
      </c>
      <c r="AH101">
        <v>38</v>
      </c>
      <c r="AI101">
        <v>35</v>
      </c>
      <c r="AJ101">
        <v>190</v>
      </c>
      <c r="AK101">
        <v>168</v>
      </c>
      <c r="AL101">
        <v>4.5999999999999996</v>
      </c>
      <c r="AM101">
        <v>174</v>
      </c>
      <c r="AN101" t="s">
        <v>155</v>
      </c>
      <c r="AO101">
        <v>2</v>
      </c>
      <c r="AP101" s="28">
        <v>0.89443287037037045</v>
      </c>
      <c r="AQ101">
        <v>47.164191000000002</v>
      </c>
      <c r="AR101">
        <v>-88.488152999999997</v>
      </c>
      <c r="AS101">
        <v>317.89999999999998</v>
      </c>
      <c r="AT101">
        <v>21.3</v>
      </c>
      <c r="AU101">
        <v>12</v>
      </c>
      <c r="AV101">
        <v>11</v>
      </c>
      <c r="AW101" t="s">
        <v>241</v>
      </c>
      <c r="AX101">
        <v>1.6956</v>
      </c>
      <c r="AY101">
        <v>1.3824000000000001</v>
      </c>
      <c r="AZ101">
        <v>2.6867999999999999</v>
      </c>
      <c r="BA101">
        <v>14.686999999999999</v>
      </c>
      <c r="BB101">
        <v>14.97</v>
      </c>
      <c r="BC101">
        <v>1.02</v>
      </c>
      <c r="BD101">
        <v>14.082000000000001</v>
      </c>
      <c r="BE101">
        <v>3127.1060000000002</v>
      </c>
      <c r="BF101">
        <v>15.481</v>
      </c>
      <c r="BG101">
        <v>7.1509999999999998</v>
      </c>
      <c r="BH101">
        <v>0</v>
      </c>
      <c r="BI101">
        <v>7.1509999999999998</v>
      </c>
      <c r="BJ101">
        <v>5.6440000000000001</v>
      </c>
      <c r="BK101">
        <v>0</v>
      </c>
      <c r="BL101">
        <v>5.6440000000000001</v>
      </c>
      <c r="BM101">
        <v>2.1539000000000001</v>
      </c>
      <c r="BQ101">
        <v>46.457999999999998</v>
      </c>
      <c r="BR101">
        <v>-3.7735999999999999E-2</v>
      </c>
      <c r="BS101">
        <v>-5</v>
      </c>
      <c r="BT101">
        <v>5.3680000000000004E-3</v>
      </c>
      <c r="BU101">
        <v>3.2460819999999999</v>
      </c>
      <c r="BW101" s="4">
        <f t="shared" si="15"/>
        <v>0.8576148643999999</v>
      </c>
      <c r="BX101" t="e">
        <v>#NAME?</v>
      </c>
      <c r="BY101" s="4">
        <f t="shared" si="16"/>
        <v>7514.6687017816876</v>
      </c>
      <c r="BZ101" s="4">
        <f t="shared" si="17"/>
        <v>37.201996405712599</v>
      </c>
      <c r="CA101" s="4">
        <f t="shared" si="18"/>
        <v>13.5629525039624</v>
      </c>
      <c r="CB101" s="4">
        <f t="shared" si="19"/>
        <v>5.17598217545794</v>
      </c>
    </row>
    <row r="102" spans="1:80" customFormat="1" x14ac:dyDescent="0.25">
      <c r="A102" s="26">
        <v>43530</v>
      </c>
      <c r="B102" s="29">
        <v>0.6859647337962963</v>
      </c>
      <c r="C102">
        <v>14.654</v>
      </c>
      <c r="D102">
        <v>0.23100000000000001</v>
      </c>
      <c r="E102">
        <v>2310.008628</v>
      </c>
      <c r="F102">
        <v>274.5</v>
      </c>
      <c r="G102">
        <v>-0.2</v>
      </c>
      <c r="H102">
        <v>388.1</v>
      </c>
      <c r="J102">
        <v>0.28999999999999998</v>
      </c>
      <c r="K102">
        <v>0.87570000000000003</v>
      </c>
      <c r="L102">
        <v>12.832100000000001</v>
      </c>
      <c r="M102">
        <v>0.20230000000000001</v>
      </c>
      <c r="N102">
        <v>240.38890000000001</v>
      </c>
      <c r="O102">
        <v>0</v>
      </c>
      <c r="P102">
        <v>240.4</v>
      </c>
      <c r="Q102">
        <v>189.73759999999999</v>
      </c>
      <c r="R102">
        <v>0</v>
      </c>
      <c r="S102">
        <v>189.7</v>
      </c>
      <c r="T102">
        <v>388.05540000000002</v>
      </c>
      <c r="W102">
        <v>0</v>
      </c>
      <c r="X102">
        <v>0.25629999999999997</v>
      </c>
      <c r="Y102">
        <v>11.6</v>
      </c>
      <c r="Z102">
        <v>854</v>
      </c>
      <c r="AA102">
        <v>840</v>
      </c>
      <c r="AB102">
        <v>844</v>
      </c>
      <c r="AC102">
        <v>90</v>
      </c>
      <c r="AD102">
        <v>18.2</v>
      </c>
      <c r="AE102">
        <v>0.42</v>
      </c>
      <c r="AF102">
        <v>981</v>
      </c>
      <c r="AG102">
        <v>-4</v>
      </c>
      <c r="AH102">
        <v>38</v>
      </c>
      <c r="AI102">
        <v>35</v>
      </c>
      <c r="AJ102">
        <v>190</v>
      </c>
      <c r="AK102">
        <v>168</v>
      </c>
      <c r="AL102">
        <v>4.5</v>
      </c>
      <c r="AM102">
        <v>174.4</v>
      </c>
      <c r="AN102" t="s">
        <v>155</v>
      </c>
      <c r="AO102">
        <v>2</v>
      </c>
      <c r="AP102" s="28">
        <v>0.89444444444444438</v>
      </c>
      <c r="AQ102">
        <v>47.164222000000002</v>
      </c>
      <c r="AR102">
        <v>-88.488273000000007</v>
      </c>
      <c r="AS102">
        <v>318</v>
      </c>
      <c r="AT102">
        <v>20.9</v>
      </c>
      <c r="AU102">
        <v>12</v>
      </c>
      <c r="AV102">
        <v>12</v>
      </c>
      <c r="AW102" t="s">
        <v>230</v>
      </c>
      <c r="AX102">
        <v>1.7956000000000001</v>
      </c>
      <c r="AY102">
        <v>1.6868000000000001</v>
      </c>
      <c r="AZ102">
        <v>2.8912</v>
      </c>
      <c r="BA102">
        <v>14.686999999999999</v>
      </c>
      <c r="BB102">
        <v>14.86</v>
      </c>
      <c r="BC102">
        <v>1.01</v>
      </c>
      <c r="BD102">
        <v>14.198</v>
      </c>
      <c r="BE102">
        <v>3099.9119999999998</v>
      </c>
      <c r="BF102">
        <v>31.102</v>
      </c>
      <c r="BG102">
        <v>6.0810000000000004</v>
      </c>
      <c r="BH102">
        <v>0</v>
      </c>
      <c r="BI102">
        <v>6.0810000000000004</v>
      </c>
      <c r="BJ102">
        <v>4.8</v>
      </c>
      <c r="BK102">
        <v>0</v>
      </c>
      <c r="BL102">
        <v>4.8</v>
      </c>
      <c r="BM102">
        <v>2.9769000000000001</v>
      </c>
      <c r="BQ102">
        <v>45.015000000000001</v>
      </c>
      <c r="BR102">
        <v>-3.7159999999999999E-2</v>
      </c>
      <c r="BS102">
        <v>-5</v>
      </c>
      <c r="BT102">
        <v>5.6319999999999999E-3</v>
      </c>
      <c r="BU102">
        <v>3.7516449999999999</v>
      </c>
      <c r="BW102" s="4">
        <f t="shared" si="15"/>
        <v>0.99118460899999994</v>
      </c>
      <c r="BX102" t="e">
        <v>#NAME?</v>
      </c>
      <c r="BY102" s="4">
        <f t="shared" si="16"/>
        <v>8609.5182536841712</v>
      </c>
      <c r="BZ102" s="4">
        <f t="shared" si="17"/>
        <v>86.380915563437</v>
      </c>
      <c r="CA102" s="4">
        <f t="shared" si="18"/>
        <v>13.331245408799999</v>
      </c>
      <c r="CB102" s="4">
        <f t="shared" si="19"/>
        <v>8.2678717619701487</v>
      </c>
    </row>
    <row r="103" spans="1:80" customFormat="1" x14ac:dyDescent="0.25">
      <c r="A103" s="26">
        <v>43530</v>
      </c>
      <c r="B103" s="29">
        <v>0.68597630787037034</v>
      </c>
      <c r="C103">
        <v>14.423999999999999</v>
      </c>
      <c r="D103">
        <v>0.74960000000000004</v>
      </c>
      <c r="E103">
        <v>7495.5133740000001</v>
      </c>
      <c r="F103">
        <v>231</v>
      </c>
      <c r="G103">
        <v>0</v>
      </c>
      <c r="H103">
        <v>576.1</v>
      </c>
      <c r="J103">
        <v>0.2</v>
      </c>
      <c r="K103">
        <v>0.87280000000000002</v>
      </c>
      <c r="L103">
        <v>12.5898</v>
      </c>
      <c r="M103">
        <v>0.6542</v>
      </c>
      <c r="N103">
        <v>201.64609999999999</v>
      </c>
      <c r="O103">
        <v>0</v>
      </c>
      <c r="P103">
        <v>201.6</v>
      </c>
      <c r="Q103">
        <v>159.15809999999999</v>
      </c>
      <c r="R103">
        <v>0</v>
      </c>
      <c r="S103">
        <v>159.19999999999999</v>
      </c>
      <c r="T103">
        <v>576.09829999999999</v>
      </c>
      <c r="W103">
        <v>0</v>
      </c>
      <c r="X103">
        <v>0.17460000000000001</v>
      </c>
      <c r="Y103">
        <v>11.7</v>
      </c>
      <c r="Z103">
        <v>853</v>
      </c>
      <c r="AA103">
        <v>840</v>
      </c>
      <c r="AB103">
        <v>843</v>
      </c>
      <c r="AC103">
        <v>90</v>
      </c>
      <c r="AD103">
        <v>18.2</v>
      </c>
      <c r="AE103">
        <v>0.42</v>
      </c>
      <c r="AF103">
        <v>981</v>
      </c>
      <c r="AG103">
        <v>-4</v>
      </c>
      <c r="AH103">
        <v>38</v>
      </c>
      <c r="AI103">
        <v>35</v>
      </c>
      <c r="AJ103">
        <v>190</v>
      </c>
      <c r="AK103">
        <v>168</v>
      </c>
      <c r="AL103">
        <v>4.5999999999999996</v>
      </c>
      <c r="AM103">
        <v>174.7</v>
      </c>
      <c r="AN103" t="s">
        <v>155</v>
      </c>
      <c r="AO103">
        <v>2</v>
      </c>
      <c r="AP103" s="28">
        <v>0.89445601851851853</v>
      </c>
      <c r="AQ103">
        <v>47.164256000000002</v>
      </c>
      <c r="AR103">
        <v>-88.488389999999995</v>
      </c>
      <c r="AS103">
        <v>317.89999999999998</v>
      </c>
      <c r="AT103">
        <v>20.9</v>
      </c>
      <c r="AU103">
        <v>12</v>
      </c>
      <c r="AV103">
        <v>12</v>
      </c>
      <c r="AW103" t="s">
        <v>230</v>
      </c>
      <c r="AX103">
        <v>1.8</v>
      </c>
      <c r="AY103">
        <v>1.7956000000000001</v>
      </c>
      <c r="AZ103">
        <v>2.9956</v>
      </c>
      <c r="BA103">
        <v>14.686999999999999</v>
      </c>
      <c r="BB103">
        <v>14.51</v>
      </c>
      <c r="BC103">
        <v>0.99</v>
      </c>
      <c r="BD103">
        <v>14.571999999999999</v>
      </c>
      <c r="BE103">
        <v>2988.9690000000001</v>
      </c>
      <c r="BF103">
        <v>98.855999999999995</v>
      </c>
      <c r="BG103">
        <v>5.0129999999999999</v>
      </c>
      <c r="BH103">
        <v>0</v>
      </c>
      <c r="BI103">
        <v>5.0129999999999999</v>
      </c>
      <c r="BJ103">
        <v>3.9569999999999999</v>
      </c>
      <c r="BK103">
        <v>0</v>
      </c>
      <c r="BL103">
        <v>3.9569999999999999</v>
      </c>
      <c r="BM103">
        <v>4.3432000000000004</v>
      </c>
      <c r="BQ103">
        <v>30.134</v>
      </c>
      <c r="BR103">
        <v>0.14430200000000001</v>
      </c>
      <c r="BS103">
        <v>-5</v>
      </c>
      <c r="BT103">
        <v>5.3680000000000004E-3</v>
      </c>
      <c r="BU103">
        <v>4.2977530000000002</v>
      </c>
      <c r="BW103" s="4">
        <f t="shared" si="15"/>
        <v>1.1354663426</v>
      </c>
      <c r="BX103" t="e">
        <v>#NAME?</v>
      </c>
      <c r="BY103" s="4">
        <f t="shared" si="16"/>
        <v>9509.7831152721774</v>
      </c>
      <c r="BZ103" s="4">
        <f t="shared" si="17"/>
        <v>314.52287382149035</v>
      </c>
      <c r="CA103" s="4">
        <f t="shared" si="18"/>
        <v>12.589696242126298</v>
      </c>
      <c r="CB103" s="4">
        <f t="shared" si="19"/>
        <v>13.81844041415288</v>
      </c>
    </row>
    <row r="104" spans="1:80" customFormat="1" x14ac:dyDescent="0.25">
      <c r="A104" s="26">
        <v>43530</v>
      </c>
      <c r="B104" s="29">
        <v>0.68598788194444449</v>
      </c>
      <c r="C104">
        <v>14.194000000000001</v>
      </c>
      <c r="D104">
        <v>1.0570999999999999</v>
      </c>
      <c r="E104">
        <v>10571.35743</v>
      </c>
      <c r="F104">
        <v>205.6</v>
      </c>
      <c r="G104">
        <v>0</v>
      </c>
      <c r="H104">
        <v>805</v>
      </c>
      <c r="J104">
        <v>0.2</v>
      </c>
      <c r="K104">
        <v>0.87170000000000003</v>
      </c>
      <c r="L104">
        <v>12.372299999999999</v>
      </c>
      <c r="M104">
        <v>0.92149999999999999</v>
      </c>
      <c r="N104">
        <v>179.18440000000001</v>
      </c>
      <c r="O104">
        <v>0</v>
      </c>
      <c r="P104">
        <v>179.2</v>
      </c>
      <c r="Q104">
        <v>141.42920000000001</v>
      </c>
      <c r="R104">
        <v>0</v>
      </c>
      <c r="S104">
        <v>141.4</v>
      </c>
      <c r="T104">
        <v>804.98350000000005</v>
      </c>
      <c r="W104">
        <v>0</v>
      </c>
      <c r="X104">
        <v>0.17430000000000001</v>
      </c>
      <c r="Y104">
        <v>11.6</v>
      </c>
      <c r="Z104">
        <v>853</v>
      </c>
      <c r="AA104">
        <v>840</v>
      </c>
      <c r="AB104">
        <v>843</v>
      </c>
      <c r="AC104">
        <v>90</v>
      </c>
      <c r="AD104">
        <v>18.2</v>
      </c>
      <c r="AE104">
        <v>0.42</v>
      </c>
      <c r="AF104">
        <v>981</v>
      </c>
      <c r="AG104">
        <v>-4</v>
      </c>
      <c r="AH104">
        <v>38</v>
      </c>
      <c r="AI104">
        <v>35</v>
      </c>
      <c r="AJ104">
        <v>190</v>
      </c>
      <c r="AK104">
        <v>168</v>
      </c>
      <c r="AL104">
        <v>4.5999999999999996</v>
      </c>
      <c r="AM104">
        <v>174.9</v>
      </c>
      <c r="AN104" t="s">
        <v>155</v>
      </c>
      <c r="AO104">
        <v>2</v>
      </c>
      <c r="AP104" s="28">
        <v>0.89446759259259256</v>
      </c>
      <c r="AQ104">
        <v>47.164287000000002</v>
      </c>
      <c r="AR104">
        <v>-88.488510000000005</v>
      </c>
      <c r="AS104">
        <v>317.7</v>
      </c>
      <c r="AT104">
        <v>21.3</v>
      </c>
      <c r="AU104">
        <v>12</v>
      </c>
      <c r="AV104">
        <v>12</v>
      </c>
      <c r="AW104" t="s">
        <v>230</v>
      </c>
      <c r="AX104">
        <v>1.7043999999999999</v>
      </c>
      <c r="AY104">
        <v>1.8956</v>
      </c>
      <c r="AZ104">
        <v>2.8088000000000002</v>
      </c>
      <c r="BA104">
        <v>14.686999999999999</v>
      </c>
      <c r="BB104">
        <v>14.38</v>
      </c>
      <c r="BC104">
        <v>0.98</v>
      </c>
      <c r="BD104">
        <v>14.721</v>
      </c>
      <c r="BE104">
        <v>2921.3150000000001</v>
      </c>
      <c r="BF104">
        <v>138.482</v>
      </c>
      <c r="BG104">
        <v>4.431</v>
      </c>
      <c r="BH104">
        <v>0</v>
      </c>
      <c r="BI104">
        <v>4.431</v>
      </c>
      <c r="BJ104">
        <v>3.4969999999999999</v>
      </c>
      <c r="BK104">
        <v>0</v>
      </c>
      <c r="BL104">
        <v>3.4969999999999999</v>
      </c>
      <c r="BM104">
        <v>6.0357000000000003</v>
      </c>
      <c r="BQ104">
        <v>29.931000000000001</v>
      </c>
      <c r="BR104">
        <v>0.34152500000000002</v>
      </c>
      <c r="BS104">
        <v>-5</v>
      </c>
      <c r="BT104">
        <v>6.0000000000000001E-3</v>
      </c>
      <c r="BU104">
        <v>4.8924899999999996</v>
      </c>
      <c r="BW104" s="4">
        <f t="shared" si="15"/>
        <v>1.2925958579999999</v>
      </c>
      <c r="BX104" t="e">
        <v>#NAME?</v>
      </c>
      <c r="BY104" s="4">
        <f t="shared" si="16"/>
        <v>10580.741025346304</v>
      </c>
      <c r="BZ104" s="4">
        <f t="shared" si="17"/>
        <v>501.56938867325391</v>
      </c>
      <c r="CA104" s="4">
        <f t="shared" si="18"/>
        <v>12.665820483458997</v>
      </c>
      <c r="CB104" s="4">
        <f t="shared" si="19"/>
        <v>21.860764281387898</v>
      </c>
    </row>
    <row r="105" spans="1:80" customFormat="1" x14ac:dyDescent="0.25">
      <c r="A105" s="26">
        <v>43530</v>
      </c>
      <c r="B105" s="29">
        <v>0.68599945601851842</v>
      </c>
      <c r="C105">
        <v>14.1</v>
      </c>
      <c r="D105">
        <v>1.1136999999999999</v>
      </c>
      <c r="E105">
        <v>11136.563039999999</v>
      </c>
      <c r="F105">
        <v>198.3</v>
      </c>
      <c r="G105">
        <v>-0.1</v>
      </c>
      <c r="H105">
        <v>1011.9</v>
      </c>
      <c r="J105">
        <v>0.1</v>
      </c>
      <c r="K105">
        <v>0.87170000000000003</v>
      </c>
      <c r="L105">
        <v>12.290900000000001</v>
      </c>
      <c r="M105">
        <v>0.9708</v>
      </c>
      <c r="N105">
        <v>172.8886</v>
      </c>
      <c r="O105">
        <v>0</v>
      </c>
      <c r="P105">
        <v>172.9</v>
      </c>
      <c r="Q105">
        <v>136.46</v>
      </c>
      <c r="R105">
        <v>0</v>
      </c>
      <c r="S105">
        <v>136.5</v>
      </c>
      <c r="T105">
        <v>1011.8943</v>
      </c>
      <c r="W105">
        <v>0</v>
      </c>
      <c r="X105">
        <v>8.72E-2</v>
      </c>
      <c r="Y105">
        <v>11.6</v>
      </c>
      <c r="Z105">
        <v>854</v>
      </c>
      <c r="AA105">
        <v>840</v>
      </c>
      <c r="AB105">
        <v>843</v>
      </c>
      <c r="AC105">
        <v>90</v>
      </c>
      <c r="AD105">
        <v>18.2</v>
      </c>
      <c r="AE105">
        <v>0.42</v>
      </c>
      <c r="AF105">
        <v>981</v>
      </c>
      <c r="AG105">
        <v>-4</v>
      </c>
      <c r="AH105">
        <v>38</v>
      </c>
      <c r="AI105">
        <v>35</v>
      </c>
      <c r="AJ105">
        <v>190</v>
      </c>
      <c r="AK105">
        <v>168</v>
      </c>
      <c r="AL105">
        <v>4.5</v>
      </c>
      <c r="AM105">
        <v>174.5</v>
      </c>
      <c r="AN105" t="s">
        <v>155</v>
      </c>
      <c r="AO105">
        <v>2</v>
      </c>
      <c r="AP105" s="28">
        <v>0.89447916666666671</v>
      </c>
      <c r="AQ105">
        <v>47.164307000000001</v>
      </c>
      <c r="AR105">
        <v>-88.488639000000006</v>
      </c>
      <c r="AS105">
        <v>317.7</v>
      </c>
      <c r="AT105">
        <v>22</v>
      </c>
      <c r="AU105">
        <v>12</v>
      </c>
      <c r="AV105">
        <v>12</v>
      </c>
      <c r="AW105" t="s">
        <v>230</v>
      </c>
      <c r="AX105">
        <v>1.7</v>
      </c>
      <c r="AY105">
        <v>1.0396000000000001</v>
      </c>
      <c r="AZ105">
        <v>2.3220000000000001</v>
      </c>
      <c r="BA105">
        <v>14.686999999999999</v>
      </c>
      <c r="BB105">
        <v>14.38</v>
      </c>
      <c r="BC105">
        <v>0.98</v>
      </c>
      <c r="BD105">
        <v>14.718999999999999</v>
      </c>
      <c r="BE105">
        <v>2904.5819999999999</v>
      </c>
      <c r="BF105">
        <v>146.01300000000001</v>
      </c>
      <c r="BG105">
        <v>4.2789999999999999</v>
      </c>
      <c r="BH105">
        <v>0</v>
      </c>
      <c r="BI105">
        <v>4.2789999999999999</v>
      </c>
      <c r="BJ105">
        <v>3.3769999999999998</v>
      </c>
      <c r="BK105">
        <v>0</v>
      </c>
      <c r="BL105">
        <v>3.3769999999999998</v>
      </c>
      <c r="BM105">
        <v>7.5936000000000003</v>
      </c>
      <c r="BQ105">
        <v>14.978</v>
      </c>
      <c r="BR105">
        <v>0.211144</v>
      </c>
      <c r="BS105">
        <v>-5</v>
      </c>
      <c r="BT105">
        <v>6.0000000000000001E-3</v>
      </c>
      <c r="BU105">
        <v>4.8143830000000003</v>
      </c>
      <c r="BW105" s="4">
        <f t="shared" si="15"/>
        <v>1.2719599885999999</v>
      </c>
      <c r="BX105" t="e">
        <v>#NAME?</v>
      </c>
      <c r="BY105" s="4">
        <f t="shared" si="16"/>
        <v>10352.185081211312</v>
      </c>
      <c r="BZ105" s="4">
        <f t="shared" si="17"/>
        <v>520.40314243595367</v>
      </c>
      <c r="CA105" s="4">
        <f t="shared" si="18"/>
        <v>12.0359242807573</v>
      </c>
      <c r="CB105" s="4">
        <f t="shared" si="19"/>
        <v>27.064256623736643</v>
      </c>
    </row>
    <row r="106" spans="1:80" customFormat="1" x14ac:dyDescent="0.25">
      <c r="A106" s="26">
        <v>43530</v>
      </c>
      <c r="B106" s="29">
        <v>0.68601103009259257</v>
      </c>
      <c r="C106">
        <v>14.1</v>
      </c>
      <c r="D106">
        <v>1.0028999999999999</v>
      </c>
      <c r="E106">
        <v>10029.315068</v>
      </c>
      <c r="F106">
        <v>196.4</v>
      </c>
      <c r="G106">
        <v>-0.1</v>
      </c>
      <c r="H106">
        <v>1134.3</v>
      </c>
      <c r="J106">
        <v>0.1</v>
      </c>
      <c r="K106">
        <v>0.87260000000000004</v>
      </c>
      <c r="L106">
        <v>12.3032</v>
      </c>
      <c r="M106">
        <v>0.87509999999999999</v>
      </c>
      <c r="N106">
        <v>171.3357</v>
      </c>
      <c r="O106">
        <v>0</v>
      </c>
      <c r="P106">
        <v>171.3</v>
      </c>
      <c r="Q106">
        <v>135.23429999999999</v>
      </c>
      <c r="R106">
        <v>0</v>
      </c>
      <c r="S106">
        <v>135.19999999999999</v>
      </c>
      <c r="T106">
        <v>1134.3081</v>
      </c>
      <c r="W106">
        <v>0</v>
      </c>
      <c r="X106">
        <v>8.7300000000000003E-2</v>
      </c>
      <c r="Y106">
        <v>11.7</v>
      </c>
      <c r="Z106">
        <v>854</v>
      </c>
      <c r="AA106">
        <v>840</v>
      </c>
      <c r="AB106">
        <v>842</v>
      </c>
      <c r="AC106">
        <v>90</v>
      </c>
      <c r="AD106">
        <v>18.2</v>
      </c>
      <c r="AE106">
        <v>0.42</v>
      </c>
      <c r="AF106">
        <v>981</v>
      </c>
      <c r="AG106">
        <v>-4</v>
      </c>
      <c r="AH106">
        <v>38</v>
      </c>
      <c r="AI106">
        <v>35</v>
      </c>
      <c r="AJ106">
        <v>190</v>
      </c>
      <c r="AK106">
        <v>168</v>
      </c>
      <c r="AL106">
        <v>4.5999999999999996</v>
      </c>
      <c r="AM106">
        <v>174.2</v>
      </c>
      <c r="AN106" t="s">
        <v>155</v>
      </c>
      <c r="AO106">
        <v>2</v>
      </c>
      <c r="AP106" s="28">
        <v>0.89449074074074064</v>
      </c>
      <c r="AQ106">
        <v>47.164330999999997</v>
      </c>
      <c r="AR106">
        <v>-88.488765000000001</v>
      </c>
      <c r="AS106">
        <v>317.60000000000002</v>
      </c>
      <c r="AT106">
        <v>22</v>
      </c>
      <c r="AU106">
        <v>12</v>
      </c>
      <c r="AV106">
        <v>12</v>
      </c>
      <c r="AW106" t="s">
        <v>230</v>
      </c>
      <c r="AX106">
        <v>1.7</v>
      </c>
      <c r="AY106">
        <v>1</v>
      </c>
      <c r="AZ106">
        <v>2.2999999999999998</v>
      </c>
      <c r="BA106">
        <v>14.686999999999999</v>
      </c>
      <c r="BB106">
        <v>14.48</v>
      </c>
      <c r="BC106">
        <v>0.99</v>
      </c>
      <c r="BD106">
        <v>14.606</v>
      </c>
      <c r="BE106">
        <v>2923.0949999999998</v>
      </c>
      <c r="BF106">
        <v>132.33199999999999</v>
      </c>
      <c r="BG106">
        <v>4.2629999999999999</v>
      </c>
      <c r="BH106">
        <v>0</v>
      </c>
      <c r="BI106">
        <v>4.2629999999999999</v>
      </c>
      <c r="BJ106">
        <v>3.3650000000000002</v>
      </c>
      <c r="BK106">
        <v>0</v>
      </c>
      <c r="BL106">
        <v>3.3650000000000002</v>
      </c>
      <c r="BM106">
        <v>8.5579999999999998</v>
      </c>
      <c r="BQ106">
        <v>15.074</v>
      </c>
      <c r="BR106">
        <v>0.23224800000000001</v>
      </c>
      <c r="BS106">
        <v>-5</v>
      </c>
      <c r="BT106">
        <v>6.0000000000000001E-3</v>
      </c>
      <c r="BU106">
        <v>4.4489929999999998</v>
      </c>
      <c r="BW106" s="4">
        <f t="shared" si="15"/>
        <v>1.1754239505999999</v>
      </c>
      <c r="BX106" t="e">
        <v>#NAME?</v>
      </c>
      <c r="BY106" s="4">
        <f t="shared" si="16"/>
        <v>9627.4750518258988</v>
      </c>
      <c r="BZ106" s="4">
        <f t="shared" si="17"/>
        <v>435.84728808274269</v>
      </c>
      <c r="CA106" s="4">
        <f t="shared" si="18"/>
        <v>11.082928727733499</v>
      </c>
      <c r="CB106" s="4">
        <f t="shared" si="19"/>
        <v>28.186539094188195</v>
      </c>
    </row>
    <row r="107" spans="1:80" customFormat="1" x14ac:dyDescent="0.25">
      <c r="A107" s="26">
        <v>43530</v>
      </c>
      <c r="B107" s="29">
        <v>0.68602260416666672</v>
      </c>
      <c r="C107">
        <v>14.109</v>
      </c>
      <c r="D107">
        <v>0.83420000000000005</v>
      </c>
      <c r="E107">
        <v>8342.0362380000006</v>
      </c>
      <c r="F107">
        <v>196.4</v>
      </c>
      <c r="G107">
        <v>-0.1</v>
      </c>
      <c r="H107">
        <v>1184.9000000000001</v>
      </c>
      <c r="J107">
        <v>0.1</v>
      </c>
      <c r="K107">
        <v>0.87390000000000001</v>
      </c>
      <c r="L107">
        <v>12.329599999999999</v>
      </c>
      <c r="M107">
        <v>0.72899999999999998</v>
      </c>
      <c r="N107">
        <v>171.61359999999999</v>
      </c>
      <c r="O107">
        <v>0</v>
      </c>
      <c r="P107">
        <v>171.6</v>
      </c>
      <c r="Q107">
        <v>135.45359999999999</v>
      </c>
      <c r="R107">
        <v>0</v>
      </c>
      <c r="S107">
        <v>135.5</v>
      </c>
      <c r="T107">
        <v>1184.9195999999999</v>
      </c>
      <c r="W107">
        <v>0</v>
      </c>
      <c r="X107">
        <v>8.7400000000000005E-2</v>
      </c>
      <c r="Y107">
        <v>11.6</v>
      </c>
      <c r="Z107">
        <v>854</v>
      </c>
      <c r="AA107">
        <v>841</v>
      </c>
      <c r="AB107">
        <v>843</v>
      </c>
      <c r="AC107">
        <v>90</v>
      </c>
      <c r="AD107">
        <v>18.2</v>
      </c>
      <c r="AE107">
        <v>0.42</v>
      </c>
      <c r="AF107">
        <v>981</v>
      </c>
      <c r="AG107">
        <v>-4</v>
      </c>
      <c r="AH107">
        <v>38</v>
      </c>
      <c r="AI107">
        <v>35</v>
      </c>
      <c r="AJ107">
        <v>190</v>
      </c>
      <c r="AK107">
        <v>168</v>
      </c>
      <c r="AL107">
        <v>4.5999999999999996</v>
      </c>
      <c r="AM107">
        <v>174.2</v>
      </c>
      <c r="AN107" t="s">
        <v>155</v>
      </c>
      <c r="AO107">
        <v>2</v>
      </c>
      <c r="AP107" s="28">
        <v>0.89450231481481479</v>
      </c>
      <c r="AQ107">
        <v>47.164327</v>
      </c>
      <c r="AR107">
        <v>-88.488911000000002</v>
      </c>
      <c r="AS107">
        <v>317.60000000000002</v>
      </c>
      <c r="AT107">
        <v>24.5</v>
      </c>
      <c r="AU107">
        <v>12</v>
      </c>
      <c r="AV107">
        <v>12</v>
      </c>
      <c r="AW107" t="s">
        <v>230</v>
      </c>
      <c r="AX107">
        <v>1.6044</v>
      </c>
      <c r="AY107">
        <v>1.1912</v>
      </c>
      <c r="AZ107">
        <v>2.3956</v>
      </c>
      <c r="BA107">
        <v>14.686999999999999</v>
      </c>
      <c r="BB107">
        <v>14.64</v>
      </c>
      <c r="BC107">
        <v>1</v>
      </c>
      <c r="BD107">
        <v>14.430999999999999</v>
      </c>
      <c r="BE107">
        <v>2954.9389999999999</v>
      </c>
      <c r="BF107">
        <v>111.2</v>
      </c>
      <c r="BG107">
        <v>4.3070000000000004</v>
      </c>
      <c r="BH107">
        <v>0</v>
      </c>
      <c r="BI107">
        <v>4.3070000000000004</v>
      </c>
      <c r="BJ107">
        <v>3.4</v>
      </c>
      <c r="BK107">
        <v>0</v>
      </c>
      <c r="BL107">
        <v>3.4</v>
      </c>
      <c r="BM107">
        <v>9.0177999999999994</v>
      </c>
      <c r="BQ107">
        <v>15.228</v>
      </c>
      <c r="BR107">
        <v>0.19120799999999999</v>
      </c>
      <c r="BS107">
        <v>-5</v>
      </c>
      <c r="BT107">
        <v>6.0000000000000001E-3</v>
      </c>
      <c r="BU107">
        <v>4.6042199999999998</v>
      </c>
      <c r="BW107" s="4">
        <f t="shared" si="15"/>
        <v>1.2164349239999999</v>
      </c>
      <c r="BX107" t="e">
        <v>#NAME?</v>
      </c>
      <c r="BY107" s="4">
        <f t="shared" si="16"/>
        <v>10071.921596281973</v>
      </c>
      <c r="BZ107" s="4">
        <f t="shared" si="17"/>
        <v>379.02565213919996</v>
      </c>
      <c r="CA107" s="4">
        <f t="shared" si="18"/>
        <v>11.588913824399999</v>
      </c>
      <c r="CB107" s="4">
        <f t="shared" si="19"/>
        <v>30.737207966374793</v>
      </c>
    </row>
    <row r="108" spans="1:80" customFormat="1" x14ac:dyDescent="0.25">
      <c r="A108" s="26">
        <v>43530</v>
      </c>
      <c r="B108" s="29">
        <v>0.68603417824074076</v>
      </c>
      <c r="C108">
        <v>14.201000000000001</v>
      </c>
      <c r="D108">
        <v>0.60419999999999996</v>
      </c>
      <c r="E108">
        <v>6041.6129030000002</v>
      </c>
      <c r="F108">
        <v>196.9</v>
      </c>
      <c r="G108">
        <v>-0.1</v>
      </c>
      <c r="H108">
        <v>1170.0999999999999</v>
      </c>
      <c r="J108">
        <v>0.1</v>
      </c>
      <c r="K108">
        <v>0.87519999999999998</v>
      </c>
      <c r="L108">
        <v>12.428100000000001</v>
      </c>
      <c r="M108">
        <v>0.52869999999999995</v>
      </c>
      <c r="N108">
        <v>172.28469999999999</v>
      </c>
      <c r="O108">
        <v>0</v>
      </c>
      <c r="P108">
        <v>172.3</v>
      </c>
      <c r="Q108">
        <v>135.98330000000001</v>
      </c>
      <c r="R108">
        <v>0</v>
      </c>
      <c r="S108">
        <v>136</v>
      </c>
      <c r="T108">
        <v>1170.1102000000001</v>
      </c>
      <c r="W108">
        <v>0</v>
      </c>
      <c r="X108">
        <v>8.7499999999999994E-2</v>
      </c>
      <c r="Y108">
        <v>11.7</v>
      </c>
      <c r="Z108">
        <v>854</v>
      </c>
      <c r="AA108">
        <v>840</v>
      </c>
      <c r="AB108">
        <v>843</v>
      </c>
      <c r="AC108">
        <v>90</v>
      </c>
      <c r="AD108">
        <v>18.2</v>
      </c>
      <c r="AE108">
        <v>0.42</v>
      </c>
      <c r="AF108">
        <v>981</v>
      </c>
      <c r="AG108">
        <v>-4</v>
      </c>
      <c r="AH108">
        <v>38</v>
      </c>
      <c r="AI108">
        <v>35</v>
      </c>
      <c r="AJ108">
        <v>190</v>
      </c>
      <c r="AK108">
        <v>168</v>
      </c>
      <c r="AL108">
        <v>4.5999999999999996</v>
      </c>
      <c r="AM108">
        <v>174.6</v>
      </c>
      <c r="AN108" t="s">
        <v>155</v>
      </c>
      <c r="AO108">
        <v>2</v>
      </c>
      <c r="AP108" s="28">
        <v>0.89451388888888894</v>
      </c>
      <c r="AQ108">
        <v>47.164306000000003</v>
      </c>
      <c r="AR108">
        <v>-88.489056000000005</v>
      </c>
      <c r="AS108">
        <v>317.60000000000002</v>
      </c>
      <c r="AT108">
        <v>25</v>
      </c>
      <c r="AU108">
        <v>12</v>
      </c>
      <c r="AV108">
        <v>12</v>
      </c>
      <c r="AW108" t="s">
        <v>230</v>
      </c>
      <c r="AX108">
        <v>0.83520000000000005</v>
      </c>
      <c r="AY108">
        <v>1.2</v>
      </c>
      <c r="AZ108">
        <v>1.444</v>
      </c>
      <c r="BA108">
        <v>14.686999999999999</v>
      </c>
      <c r="BB108">
        <v>14.8</v>
      </c>
      <c r="BC108">
        <v>1.01</v>
      </c>
      <c r="BD108">
        <v>14.263</v>
      </c>
      <c r="BE108">
        <v>3002.1469999999999</v>
      </c>
      <c r="BF108">
        <v>81.292000000000002</v>
      </c>
      <c r="BG108">
        <v>4.3579999999999997</v>
      </c>
      <c r="BH108">
        <v>0</v>
      </c>
      <c r="BI108">
        <v>4.3579999999999997</v>
      </c>
      <c r="BJ108">
        <v>3.44</v>
      </c>
      <c r="BK108">
        <v>0</v>
      </c>
      <c r="BL108">
        <v>3.44</v>
      </c>
      <c r="BM108">
        <v>8.9756999999999998</v>
      </c>
      <c r="BQ108">
        <v>15.372</v>
      </c>
      <c r="BR108">
        <v>0.335704</v>
      </c>
      <c r="BS108">
        <v>-5</v>
      </c>
      <c r="BT108">
        <v>6.0000000000000001E-3</v>
      </c>
      <c r="BU108">
        <v>5.9013629999999999</v>
      </c>
      <c r="BW108" s="4">
        <f t="shared" si="15"/>
        <v>1.5591401046</v>
      </c>
      <c r="BX108" t="e">
        <v>#NAME?</v>
      </c>
      <c r="BY108" s="4">
        <f t="shared" si="16"/>
        <v>13115.716855275046</v>
      </c>
      <c r="BZ108" s="4">
        <f t="shared" si="17"/>
        <v>355.14678481733881</v>
      </c>
      <c r="CA108" s="4">
        <f t="shared" si="18"/>
        <v>15.028599859416</v>
      </c>
      <c r="CB108" s="4">
        <f t="shared" si="19"/>
        <v>39.212849929697725</v>
      </c>
    </row>
    <row r="109" spans="1:80" customFormat="1" x14ac:dyDescent="0.25">
      <c r="A109" s="26">
        <v>43530</v>
      </c>
      <c r="B109" s="29">
        <v>0.68604575231481479</v>
      </c>
      <c r="C109">
        <v>14.363</v>
      </c>
      <c r="D109">
        <v>0.39129999999999998</v>
      </c>
      <c r="E109">
        <v>3912.580645</v>
      </c>
      <c r="F109">
        <v>196.3</v>
      </c>
      <c r="G109">
        <v>-0.1</v>
      </c>
      <c r="H109">
        <v>1034.0999999999999</v>
      </c>
      <c r="J109">
        <v>0.1</v>
      </c>
      <c r="K109">
        <v>0.87590000000000001</v>
      </c>
      <c r="L109">
        <v>12.5806</v>
      </c>
      <c r="M109">
        <v>0.3427</v>
      </c>
      <c r="N109">
        <v>171.976</v>
      </c>
      <c r="O109">
        <v>0</v>
      </c>
      <c r="P109">
        <v>172</v>
      </c>
      <c r="Q109">
        <v>135.7397</v>
      </c>
      <c r="R109">
        <v>0</v>
      </c>
      <c r="S109">
        <v>135.69999999999999</v>
      </c>
      <c r="T109">
        <v>1034.105</v>
      </c>
      <c r="W109">
        <v>0</v>
      </c>
      <c r="X109">
        <v>8.7599999999999997E-2</v>
      </c>
      <c r="Y109">
        <v>11.7</v>
      </c>
      <c r="Z109">
        <v>854</v>
      </c>
      <c r="AA109">
        <v>840</v>
      </c>
      <c r="AB109">
        <v>844</v>
      </c>
      <c r="AC109">
        <v>90</v>
      </c>
      <c r="AD109">
        <v>18.2</v>
      </c>
      <c r="AE109">
        <v>0.42</v>
      </c>
      <c r="AF109">
        <v>981</v>
      </c>
      <c r="AG109">
        <v>-4</v>
      </c>
      <c r="AH109">
        <v>38</v>
      </c>
      <c r="AI109">
        <v>35</v>
      </c>
      <c r="AJ109">
        <v>190</v>
      </c>
      <c r="AK109">
        <v>168</v>
      </c>
      <c r="AL109">
        <v>4.5</v>
      </c>
      <c r="AM109">
        <v>175</v>
      </c>
      <c r="AN109" t="s">
        <v>155</v>
      </c>
      <c r="AO109">
        <v>2</v>
      </c>
      <c r="AP109" s="28">
        <v>0.89452546296296298</v>
      </c>
      <c r="AQ109">
        <v>47.164273000000001</v>
      </c>
      <c r="AR109">
        <v>-88.489202000000006</v>
      </c>
      <c r="AS109">
        <v>317.5</v>
      </c>
      <c r="AT109">
        <v>25.4</v>
      </c>
      <c r="AU109">
        <v>12</v>
      </c>
      <c r="AV109">
        <v>12</v>
      </c>
      <c r="AW109" t="s">
        <v>230</v>
      </c>
      <c r="AX109">
        <v>0.99119999999999997</v>
      </c>
      <c r="AY109">
        <v>1.4867999999999999</v>
      </c>
      <c r="AZ109">
        <v>1.7824</v>
      </c>
      <c r="BA109">
        <v>14.686999999999999</v>
      </c>
      <c r="BB109">
        <v>14.89</v>
      </c>
      <c r="BC109">
        <v>1.01</v>
      </c>
      <c r="BD109">
        <v>14.172000000000001</v>
      </c>
      <c r="BE109">
        <v>3050.027</v>
      </c>
      <c r="BF109">
        <v>52.878999999999998</v>
      </c>
      <c r="BG109">
        <v>4.3659999999999997</v>
      </c>
      <c r="BH109">
        <v>0</v>
      </c>
      <c r="BI109">
        <v>4.3659999999999997</v>
      </c>
      <c r="BJ109">
        <v>3.4460000000000002</v>
      </c>
      <c r="BK109">
        <v>0</v>
      </c>
      <c r="BL109">
        <v>3.4460000000000002</v>
      </c>
      <c r="BM109">
        <v>7.9611999999999998</v>
      </c>
      <c r="BQ109">
        <v>15.44</v>
      </c>
      <c r="BR109">
        <v>0.22842999999999999</v>
      </c>
      <c r="BS109">
        <v>-5</v>
      </c>
      <c r="BT109">
        <v>5.6319999999999999E-3</v>
      </c>
      <c r="BU109">
        <v>6.7852180000000004</v>
      </c>
      <c r="BW109" s="4">
        <f t="shared" si="15"/>
        <v>1.7926545956</v>
      </c>
      <c r="BX109" t="e">
        <v>#NAME?</v>
      </c>
      <c r="BY109" s="4">
        <f t="shared" si="16"/>
        <v>15320.581124085906</v>
      </c>
      <c r="BZ109" s="4">
        <f t="shared" si="17"/>
        <v>265.61634020306661</v>
      </c>
      <c r="CA109" s="4">
        <f t="shared" si="18"/>
        <v>17.3095918670884</v>
      </c>
      <c r="CB109" s="4">
        <f t="shared" si="19"/>
        <v>39.989878924046479</v>
      </c>
    </row>
    <row r="110" spans="1:80" customFormat="1" x14ac:dyDescent="0.25">
      <c r="A110" s="26">
        <v>43530</v>
      </c>
      <c r="B110" s="29">
        <v>0.68605732638888883</v>
      </c>
      <c r="C110">
        <v>14.439</v>
      </c>
      <c r="D110">
        <v>0.35539999999999999</v>
      </c>
      <c r="E110">
        <v>3553.7385509999999</v>
      </c>
      <c r="F110">
        <v>189.7</v>
      </c>
      <c r="G110">
        <v>-0.1</v>
      </c>
      <c r="H110">
        <v>865.8</v>
      </c>
      <c r="J110">
        <v>0.1</v>
      </c>
      <c r="K110">
        <v>0.87580000000000002</v>
      </c>
      <c r="L110">
        <v>12.6455</v>
      </c>
      <c r="M110">
        <v>0.31119999999999998</v>
      </c>
      <c r="N110">
        <v>166.1524</v>
      </c>
      <c r="O110">
        <v>0</v>
      </c>
      <c r="P110">
        <v>166.2</v>
      </c>
      <c r="Q110">
        <v>131.14320000000001</v>
      </c>
      <c r="R110">
        <v>0</v>
      </c>
      <c r="S110">
        <v>131.1</v>
      </c>
      <c r="T110">
        <v>865.76110000000006</v>
      </c>
      <c r="W110">
        <v>0</v>
      </c>
      <c r="X110">
        <v>8.7599999999999997E-2</v>
      </c>
      <c r="Y110">
        <v>11.6</v>
      </c>
      <c r="Z110">
        <v>854</v>
      </c>
      <c r="AA110">
        <v>840</v>
      </c>
      <c r="AB110">
        <v>844</v>
      </c>
      <c r="AC110">
        <v>90</v>
      </c>
      <c r="AD110">
        <v>18.2</v>
      </c>
      <c r="AE110">
        <v>0.42</v>
      </c>
      <c r="AF110">
        <v>981</v>
      </c>
      <c r="AG110">
        <v>-4</v>
      </c>
      <c r="AH110">
        <v>38</v>
      </c>
      <c r="AI110">
        <v>35</v>
      </c>
      <c r="AJ110">
        <v>190</v>
      </c>
      <c r="AK110">
        <v>168</v>
      </c>
      <c r="AL110">
        <v>4.5</v>
      </c>
      <c r="AM110">
        <v>175.3</v>
      </c>
      <c r="AN110" t="s">
        <v>155</v>
      </c>
      <c r="AO110">
        <v>2</v>
      </c>
      <c r="AP110" s="28">
        <v>0.89453703703703702</v>
      </c>
      <c r="AQ110">
        <v>47.164245999999999</v>
      </c>
      <c r="AR110">
        <v>-88.489346999999995</v>
      </c>
      <c r="AS110">
        <v>317.39999999999998</v>
      </c>
      <c r="AT110">
        <v>25.4</v>
      </c>
      <c r="AU110">
        <v>12</v>
      </c>
      <c r="AV110">
        <v>12</v>
      </c>
      <c r="AW110" t="s">
        <v>230</v>
      </c>
      <c r="AX110">
        <v>1.2867999999999999</v>
      </c>
      <c r="AY110">
        <v>1.022</v>
      </c>
      <c r="AZ110">
        <v>1.9912000000000001</v>
      </c>
      <c r="BA110">
        <v>14.686999999999999</v>
      </c>
      <c r="BB110">
        <v>14.87</v>
      </c>
      <c r="BC110">
        <v>1.01</v>
      </c>
      <c r="BD110">
        <v>14.183999999999999</v>
      </c>
      <c r="BE110">
        <v>3061.848</v>
      </c>
      <c r="BF110">
        <v>47.963000000000001</v>
      </c>
      <c r="BG110">
        <v>4.2130000000000001</v>
      </c>
      <c r="BH110">
        <v>0</v>
      </c>
      <c r="BI110">
        <v>4.2130000000000001</v>
      </c>
      <c r="BJ110">
        <v>3.3250000000000002</v>
      </c>
      <c r="BK110">
        <v>0</v>
      </c>
      <c r="BL110">
        <v>3.3250000000000002</v>
      </c>
      <c r="BM110">
        <v>6.6566999999999998</v>
      </c>
      <c r="BQ110">
        <v>15.419</v>
      </c>
      <c r="BR110">
        <v>6.8182000000000006E-2</v>
      </c>
      <c r="BS110">
        <v>-5</v>
      </c>
      <c r="BT110">
        <v>5.0000000000000001E-3</v>
      </c>
      <c r="BU110">
        <v>5.601661</v>
      </c>
      <c r="BW110" s="4">
        <f t="shared" si="15"/>
        <v>1.4799588362</v>
      </c>
      <c r="BX110" t="e">
        <v>#NAME?</v>
      </c>
      <c r="BY110" s="4">
        <f t="shared" si="16"/>
        <v>12697.206982209578</v>
      </c>
      <c r="BZ110" s="4">
        <f t="shared" si="17"/>
        <v>198.89822698178287</v>
      </c>
      <c r="CA110" s="4">
        <f t="shared" si="18"/>
        <v>13.7884745473475</v>
      </c>
      <c r="CB110" s="4">
        <f t="shared" si="19"/>
        <v>27.604733389271608</v>
      </c>
    </row>
    <row r="111" spans="1:80" customFormat="1" x14ac:dyDescent="0.25">
      <c r="A111" s="26">
        <v>43530</v>
      </c>
      <c r="B111" s="29">
        <v>0.68606890046296298</v>
      </c>
      <c r="C111">
        <v>14.097</v>
      </c>
      <c r="D111">
        <v>1.0668</v>
      </c>
      <c r="E111">
        <v>10667.708155</v>
      </c>
      <c r="F111">
        <v>179.9</v>
      </c>
      <c r="G111">
        <v>-0.1</v>
      </c>
      <c r="H111">
        <v>826.2</v>
      </c>
      <c r="J111">
        <v>0.1</v>
      </c>
      <c r="K111">
        <v>0.87229999999999996</v>
      </c>
      <c r="L111">
        <v>12.296799999999999</v>
      </c>
      <c r="M111">
        <v>0.93049999999999999</v>
      </c>
      <c r="N111">
        <v>156.93209999999999</v>
      </c>
      <c r="O111">
        <v>0</v>
      </c>
      <c r="P111">
        <v>156.9</v>
      </c>
      <c r="Q111">
        <v>123.8656</v>
      </c>
      <c r="R111">
        <v>0</v>
      </c>
      <c r="S111">
        <v>123.9</v>
      </c>
      <c r="T111">
        <v>826.22439999999995</v>
      </c>
      <c r="W111">
        <v>0</v>
      </c>
      <c r="X111">
        <v>8.72E-2</v>
      </c>
      <c r="Y111">
        <v>11.7</v>
      </c>
      <c r="Z111">
        <v>853</v>
      </c>
      <c r="AA111">
        <v>839</v>
      </c>
      <c r="AB111">
        <v>843</v>
      </c>
      <c r="AC111">
        <v>90</v>
      </c>
      <c r="AD111">
        <v>18.2</v>
      </c>
      <c r="AE111">
        <v>0.42</v>
      </c>
      <c r="AF111">
        <v>981</v>
      </c>
      <c r="AG111">
        <v>-4</v>
      </c>
      <c r="AH111">
        <v>38</v>
      </c>
      <c r="AI111">
        <v>35</v>
      </c>
      <c r="AJ111">
        <v>190</v>
      </c>
      <c r="AK111">
        <v>168</v>
      </c>
      <c r="AL111">
        <v>4.5999999999999996</v>
      </c>
      <c r="AM111">
        <v>175.7</v>
      </c>
      <c r="AN111" t="s">
        <v>155</v>
      </c>
      <c r="AO111">
        <v>2</v>
      </c>
      <c r="AP111" s="28">
        <v>0.89454861111111106</v>
      </c>
      <c r="AQ111">
        <v>47.164194999999999</v>
      </c>
      <c r="AR111">
        <v>-88.489485999999999</v>
      </c>
      <c r="AS111">
        <v>317.3</v>
      </c>
      <c r="AT111">
        <v>25.7</v>
      </c>
      <c r="AU111">
        <v>12</v>
      </c>
      <c r="AV111">
        <v>12</v>
      </c>
      <c r="AW111" t="s">
        <v>230</v>
      </c>
      <c r="AX111">
        <v>1.3</v>
      </c>
      <c r="AY111">
        <v>1</v>
      </c>
      <c r="AZ111">
        <v>2</v>
      </c>
      <c r="BA111">
        <v>14.686999999999999</v>
      </c>
      <c r="BB111">
        <v>14.45</v>
      </c>
      <c r="BC111">
        <v>0.98</v>
      </c>
      <c r="BD111">
        <v>14.64</v>
      </c>
      <c r="BE111">
        <v>2917.5610000000001</v>
      </c>
      <c r="BF111">
        <v>140.52099999999999</v>
      </c>
      <c r="BG111">
        <v>3.899</v>
      </c>
      <c r="BH111">
        <v>0</v>
      </c>
      <c r="BI111">
        <v>3.899</v>
      </c>
      <c r="BJ111">
        <v>3.0779999999999998</v>
      </c>
      <c r="BK111">
        <v>0</v>
      </c>
      <c r="BL111">
        <v>3.0779999999999998</v>
      </c>
      <c r="BM111">
        <v>6.2249999999999996</v>
      </c>
      <c r="BQ111">
        <v>15.048</v>
      </c>
      <c r="BR111">
        <v>1.0959999999999999E-2</v>
      </c>
      <c r="BS111">
        <v>-5</v>
      </c>
      <c r="BT111">
        <v>5.0000000000000001E-3</v>
      </c>
      <c r="BU111">
        <v>5.044486</v>
      </c>
      <c r="BW111" s="4">
        <f t="shared" si="15"/>
        <v>1.3327532011999998</v>
      </c>
      <c r="BX111" t="e">
        <v>#NAME?</v>
      </c>
      <c r="BY111" s="4">
        <f t="shared" si="16"/>
        <v>10895.436036483634</v>
      </c>
      <c r="BZ111" s="4">
        <f t="shared" si="17"/>
        <v>524.76625759760168</v>
      </c>
      <c r="CA111" s="4">
        <f t="shared" si="18"/>
        <v>11.494584730292399</v>
      </c>
      <c r="CB111" s="4">
        <f t="shared" si="19"/>
        <v>23.246845336604999</v>
      </c>
    </row>
    <row r="112" spans="1:80" customFormat="1" x14ac:dyDescent="0.25">
      <c r="A112" s="26">
        <v>43530</v>
      </c>
      <c r="B112" s="29">
        <v>0.68608047453703713</v>
      </c>
      <c r="C112">
        <v>13.022</v>
      </c>
      <c r="D112">
        <v>2.4813000000000001</v>
      </c>
      <c r="E112">
        <v>24813.255061</v>
      </c>
      <c r="F112">
        <v>170.3</v>
      </c>
      <c r="G112">
        <v>-0.1</v>
      </c>
      <c r="H112">
        <v>940.7</v>
      </c>
      <c r="J112">
        <v>0.1</v>
      </c>
      <c r="K112">
        <v>0.86799999999999999</v>
      </c>
      <c r="L112">
        <v>11.303100000000001</v>
      </c>
      <c r="M112">
        <v>2.1537000000000002</v>
      </c>
      <c r="N112">
        <v>147.80670000000001</v>
      </c>
      <c r="O112">
        <v>0</v>
      </c>
      <c r="P112">
        <v>147.80000000000001</v>
      </c>
      <c r="Q112">
        <v>116.663</v>
      </c>
      <c r="R112">
        <v>0</v>
      </c>
      <c r="S112">
        <v>116.7</v>
      </c>
      <c r="T112">
        <v>940.67079999999999</v>
      </c>
      <c r="W112">
        <v>0</v>
      </c>
      <c r="X112">
        <v>8.6800000000000002E-2</v>
      </c>
      <c r="Y112">
        <v>11.6</v>
      </c>
      <c r="Z112">
        <v>853</v>
      </c>
      <c r="AA112">
        <v>839</v>
      </c>
      <c r="AB112">
        <v>843</v>
      </c>
      <c r="AC112">
        <v>90</v>
      </c>
      <c r="AD112">
        <v>18.2</v>
      </c>
      <c r="AE112">
        <v>0.42</v>
      </c>
      <c r="AF112">
        <v>981</v>
      </c>
      <c r="AG112">
        <v>-4</v>
      </c>
      <c r="AH112">
        <v>38</v>
      </c>
      <c r="AI112">
        <v>35</v>
      </c>
      <c r="AJ112">
        <v>190</v>
      </c>
      <c r="AK112">
        <v>168</v>
      </c>
      <c r="AL112">
        <v>4.5</v>
      </c>
      <c r="AM112">
        <v>176</v>
      </c>
      <c r="AN112" t="s">
        <v>155</v>
      </c>
      <c r="AO112">
        <v>2</v>
      </c>
      <c r="AP112" s="28">
        <v>0.89456018518518521</v>
      </c>
      <c r="AQ112">
        <v>47.164138000000001</v>
      </c>
      <c r="AR112">
        <v>-88.489614000000003</v>
      </c>
      <c r="AS112">
        <v>317.2</v>
      </c>
      <c r="AT112">
        <v>25.8</v>
      </c>
      <c r="AU112">
        <v>12</v>
      </c>
      <c r="AV112">
        <v>12</v>
      </c>
      <c r="AW112" t="s">
        <v>230</v>
      </c>
      <c r="AX112">
        <v>1.1088</v>
      </c>
      <c r="AY112">
        <v>1</v>
      </c>
      <c r="AZ112">
        <v>1.8088</v>
      </c>
      <c r="BA112">
        <v>14.686999999999999</v>
      </c>
      <c r="BB112">
        <v>13.96</v>
      </c>
      <c r="BC112">
        <v>0.95</v>
      </c>
      <c r="BD112">
        <v>15.212</v>
      </c>
      <c r="BE112">
        <v>2633.9279999999999</v>
      </c>
      <c r="BF112">
        <v>319.42700000000002</v>
      </c>
      <c r="BG112">
        <v>3.6070000000000002</v>
      </c>
      <c r="BH112">
        <v>0</v>
      </c>
      <c r="BI112">
        <v>3.6070000000000002</v>
      </c>
      <c r="BJ112">
        <v>2.847</v>
      </c>
      <c r="BK112">
        <v>0</v>
      </c>
      <c r="BL112">
        <v>2.847</v>
      </c>
      <c r="BM112">
        <v>6.9607999999999999</v>
      </c>
      <c r="BQ112">
        <v>14.706</v>
      </c>
      <c r="BR112">
        <v>0.13647999999999999</v>
      </c>
      <c r="BS112">
        <v>-5</v>
      </c>
      <c r="BT112">
        <v>5.0000000000000001E-3</v>
      </c>
      <c r="BU112">
        <v>5.3050879999999996</v>
      </c>
      <c r="BW112" s="4">
        <f t="shared" si="15"/>
        <v>1.4016042495999999</v>
      </c>
      <c r="BX112" t="e">
        <v>#NAME?</v>
      </c>
      <c r="BY112" s="4">
        <f t="shared" si="16"/>
        <v>10344.374636939057</v>
      </c>
      <c r="BZ112" s="4">
        <f t="shared" si="17"/>
        <v>1254.5037514896128</v>
      </c>
      <c r="CA112" s="4">
        <f t="shared" si="18"/>
        <v>11.181184372300798</v>
      </c>
      <c r="CB112" s="4">
        <f t="shared" si="19"/>
        <v>27.337544144261116</v>
      </c>
    </row>
    <row r="113" spans="1:80" customFormat="1" x14ac:dyDescent="0.25">
      <c r="A113" s="26">
        <v>43530</v>
      </c>
      <c r="B113" s="29">
        <v>0.68609204861111106</v>
      </c>
      <c r="C113">
        <v>12.709</v>
      </c>
      <c r="D113">
        <v>3.9352999999999998</v>
      </c>
      <c r="E113">
        <v>39352.597835</v>
      </c>
      <c r="F113">
        <v>164.2</v>
      </c>
      <c r="G113">
        <v>0</v>
      </c>
      <c r="H113">
        <v>1225.5</v>
      </c>
      <c r="J113">
        <v>0.04</v>
      </c>
      <c r="K113">
        <v>0.85719999999999996</v>
      </c>
      <c r="L113">
        <v>10.8947</v>
      </c>
      <c r="M113">
        <v>3.3734999999999999</v>
      </c>
      <c r="N113">
        <v>140.7739</v>
      </c>
      <c r="O113">
        <v>0</v>
      </c>
      <c r="P113">
        <v>140.80000000000001</v>
      </c>
      <c r="Q113">
        <v>111.11199999999999</v>
      </c>
      <c r="R113">
        <v>0</v>
      </c>
      <c r="S113">
        <v>111.1</v>
      </c>
      <c r="T113">
        <v>1225.4929</v>
      </c>
      <c r="W113">
        <v>0</v>
      </c>
      <c r="X113">
        <v>3.5200000000000002E-2</v>
      </c>
      <c r="Y113">
        <v>11.7</v>
      </c>
      <c r="Z113">
        <v>854</v>
      </c>
      <c r="AA113">
        <v>840</v>
      </c>
      <c r="AB113">
        <v>844</v>
      </c>
      <c r="AC113">
        <v>90</v>
      </c>
      <c r="AD113">
        <v>18.2</v>
      </c>
      <c r="AE113">
        <v>0.42</v>
      </c>
      <c r="AF113">
        <v>981</v>
      </c>
      <c r="AG113">
        <v>-4</v>
      </c>
      <c r="AH113">
        <v>38</v>
      </c>
      <c r="AI113">
        <v>35</v>
      </c>
      <c r="AJ113">
        <v>190</v>
      </c>
      <c r="AK113">
        <v>168</v>
      </c>
      <c r="AL113">
        <v>4.5</v>
      </c>
      <c r="AM113">
        <v>175.6</v>
      </c>
      <c r="AN113" t="s">
        <v>155</v>
      </c>
      <c r="AO113">
        <v>2</v>
      </c>
      <c r="AP113" s="28">
        <v>0.89457175925925936</v>
      </c>
      <c r="AQ113">
        <v>47.164062999999999</v>
      </c>
      <c r="AR113">
        <v>-88.489737000000005</v>
      </c>
      <c r="AS113">
        <v>317.2</v>
      </c>
      <c r="AT113">
        <v>26.4</v>
      </c>
      <c r="AU113">
        <v>12</v>
      </c>
      <c r="AV113">
        <v>12</v>
      </c>
      <c r="AW113" t="s">
        <v>230</v>
      </c>
      <c r="AX113">
        <v>1.3868</v>
      </c>
      <c r="AY113">
        <v>1</v>
      </c>
      <c r="AZ113">
        <v>1.9912000000000001</v>
      </c>
      <c r="BA113">
        <v>14.686999999999999</v>
      </c>
      <c r="BB113">
        <v>12.86</v>
      </c>
      <c r="BC113">
        <v>0.88</v>
      </c>
      <c r="BD113">
        <v>16.652000000000001</v>
      </c>
      <c r="BE113">
        <v>2390.1469999999999</v>
      </c>
      <c r="BF113">
        <v>471.05</v>
      </c>
      <c r="BG113">
        <v>3.234</v>
      </c>
      <c r="BH113">
        <v>0</v>
      </c>
      <c r="BI113">
        <v>3.234</v>
      </c>
      <c r="BJ113">
        <v>2.5529999999999999</v>
      </c>
      <c r="BK113">
        <v>0</v>
      </c>
      <c r="BL113">
        <v>2.5529999999999999</v>
      </c>
      <c r="BM113">
        <v>8.5374999999999996</v>
      </c>
      <c r="BQ113">
        <v>5.6139999999999999</v>
      </c>
      <c r="BR113">
        <v>0.33577299999999999</v>
      </c>
      <c r="BS113">
        <v>-5</v>
      </c>
      <c r="BT113">
        <v>5.3670000000000002E-3</v>
      </c>
      <c r="BU113">
        <v>7.0444509999999996</v>
      </c>
      <c r="BW113" s="4">
        <f t="shared" si="15"/>
        <v>1.8611439541999999</v>
      </c>
      <c r="BX113" t="e">
        <v>#NAME?</v>
      </c>
      <c r="BY113" s="4">
        <f t="shared" si="16"/>
        <v>12464.633516007068</v>
      </c>
      <c r="BZ113" s="4">
        <f t="shared" si="17"/>
        <v>2456.529082820065</v>
      </c>
      <c r="CA113" s="4">
        <f t="shared" si="18"/>
        <v>13.313913063240898</v>
      </c>
      <c r="CB113" s="4">
        <f t="shared" si="19"/>
        <v>44.523122905373747</v>
      </c>
    </row>
    <row r="114" spans="1:80" customFormat="1" x14ac:dyDescent="0.25">
      <c r="A114" s="26">
        <v>43530</v>
      </c>
      <c r="B114" s="29">
        <v>0.68610362268518521</v>
      </c>
      <c r="C114">
        <v>12.052</v>
      </c>
      <c r="D114">
        <v>4.4229000000000003</v>
      </c>
      <c r="E114">
        <v>44228.884082999997</v>
      </c>
      <c r="F114">
        <v>156.9</v>
      </c>
      <c r="G114">
        <v>0</v>
      </c>
      <c r="H114">
        <v>1387.6</v>
      </c>
      <c r="J114">
        <v>0</v>
      </c>
      <c r="K114">
        <v>0.85760000000000003</v>
      </c>
      <c r="L114">
        <v>10.3363</v>
      </c>
      <c r="M114">
        <v>3.7932000000000001</v>
      </c>
      <c r="N114">
        <v>134.55959999999999</v>
      </c>
      <c r="O114">
        <v>0</v>
      </c>
      <c r="P114">
        <v>134.6</v>
      </c>
      <c r="Q114">
        <v>106.2071</v>
      </c>
      <c r="R114">
        <v>0</v>
      </c>
      <c r="S114">
        <v>106.2</v>
      </c>
      <c r="T114">
        <v>1387.6447000000001</v>
      </c>
      <c r="W114">
        <v>0</v>
      </c>
      <c r="X114">
        <v>0</v>
      </c>
      <c r="Y114">
        <v>11.7</v>
      </c>
      <c r="Z114">
        <v>854</v>
      </c>
      <c r="AA114">
        <v>840</v>
      </c>
      <c r="AB114">
        <v>845</v>
      </c>
      <c r="AC114">
        <v>90</v>
      </c>
      <c r="AD114">
        <v>18.2</v>
      </c>
      <c r="AE114">
        <v>0.42</v>
      </c>
      <c r="AF114">
        <v>981</v>
      </c>
      <c r="AG114">
        <v>-4</v>
      </c>
      <c r="AH114">
        <v>38</v>
      </c>
      <c r="AI114">
        <v>35</v>
      </c>
      <c r="AJ114">
        <v>190</v>
      </c>
      <c r="AK114">
        <v>168</v>
      </c>
      <c r="AL114">
        <v>4.5</v>
      </c>
      <c r="AM114">
        <v>175.3</v>
      </c>
      <c r="AN114" t="s">
        <v>155</v>
      </c>
      <c r="AO114">
        <v>2</v>
      </c>
      <c r="AP114" s="28">
        <v>0.89458333333333329</v>
      </c>
      <c r="AQ114">
        <v>47.163986000000001</v>
      </c>
      <c r="AR114">
        <v>-88.489851999999999</v>
      </c>
      <c r="AS114">
        <v>317.10000000000002</v>
      </c>
      <c r="AT114">
        <v>26.7</v>
      </c>
      <c r="AU114">
        <v>12</v>
      </c>
      <c r="AV114">
        <v>12</v>
      </c>
      <c r="AW114" t="s">
        <v>230</v>
      </c>
      <c r="AX114">
        <v>1.9730270000000001</v>
      </c>
      <c r="AY114">
        <v>1.573027</v>
      </c>
      <c r="AZ114">
        <v>2.7640359999999999</v>
      </c>
      <c r="BA114">
        <v>14.686999999999999</v>
      </c>
      <c r="BB114">
        <v>12.9</v>
      </c>
      <c r="BC114">
        <v>0.88</v>
      </c>
      <c r="BD114">
        <v>16.600999999999999</v>
      </c>
      <c r="BE114">
        <v>2287.1489999999999</v>
      </c>
      <c r="BF114">
        <v>534.20899999999995</v>
      </c>
      <c r="BG114">
        <v>3.1179999999999999</v>
      </c>
      <c r="BH114">
        <v>0</v>
      </c>
      <c r="BI114">
        <v>3.1179999999999999</v>
      </c>
      <c r="BJ114">
        <v>2.4609999999999999</v>
      </c>
      <c r="BK114">
        <v>0</v>
      </c>
      <c r="BL114">
        <v>2.4609999999999999</v>
      </c>
      <c r="BM114">
        <v>9.7504000000000008</v>
      </c>
      <c r="BQ114">
        <v>0</v>
      </c>
      <c r="BR114">
        <v>0.36250399999999999</v>
      </c>
      <c r="BS114">
        <v>-5</v>
      </c>
      <c r="BT114">
        <v>6.0000000000000001E-3</v>
      </c>
      <c r="BU114">
        <v>9.0520409999999991</v>
      </c>
      <c r="BW114" s="4">
        <f t="shared" si="15"/>
        <v>2.3915492321999996</v>
      </c>
      <c r="BX114" t="e">
        <v>#NAME?</v>
      </c>
      <c r="BY114" s="4">
        <f t="shared" si="16"/>
        <v>15326.70223557699</v>
      </c>
      <c r="BZ114" s="4">
        <f t="shared" si="17"/>
        <v>3579.85521475223</v>
      </c>
      <c r="CA114" s="4">
        <f t="shared" si="18"/>
        <v>16.491717068610296</v>
      </c>
      <c r="CB114" s="4">
        <f t="shared" si="19"/>
        <v>65.339633525305914</v>
      </c>
    </row>
    <row r="115" spans="1:80" customFormat="1" x14ac:dyDescent="0.25">
      <c r="A115" s="26">
        <v>43530</v>
      </c>
      <c r="B115" s="29">
        <v>0.68611519675925925</v>
      </c>
      <c r="C115">
        <v>11.382</v>
      </c>
      <c r="D115">
        <v>5.8528000000000002</v>
      </c>
      <c r="E115">
        <v>58528.192042000002</v>
      </c>
      <c r="F115">
        <v>150.4</v>
      </c>
      <c r="G115">
        <v>0</v>
      </c>
      <c r="H115">
        <v>1524.7</v>
      </c>
      <c r="J115">
        <v>0</v>
      </c>
      <c r="K115">
        <v>0.84960000000000002</v>
      </c>
      <c r="L115">
        <v>9.6694999999999993</v>
      </c>
      <c r="M115">
        <v>4.9722999999999997</v>
      </c>
      <c r="N115">
        <v>127.7634</v>
      </c>
      <c r="O115">
        <v>0</v>
      </c>
      <c r="P115">
        <v>127.8</v>
      </c>
      <c r="Q115">
        <v>100.8429</v>
      </c>
      <c r="R115">
        <v>0</v>
      </c>
      <c r="S115">
        <v>100.8</v>
      </c>
      <c r="T115">
        <v>1524.7045000000001</v>
      </c>
      <c r="W115">
        <v>0</v>
      </c>
      <c r="X115">
        <v>0</v>
      </c>
      <c r="Y115">
        <v>11.6</v>
      </c>
      <c r="Z115">
        <v>855</v>
      </c>
      <c r="AA115">
        <v>841</v>
      </c>
      <c r="AB115">
        <v>846</v>
      </c>
      <c r="AC115">
        <v>90</v>
      </c>
      <c r="AD115">
        <v>18.2</v>
      </c>
      <c r="AE115">
        <v>0.42</v>
      </c>
      <c r="AF115">
        <v>981</v>
      </c>
      <c r="AG115">
        <v>-4</v>
      </c>
      <c r="AH115">
        <v>38</v>
      </c>
      <c r="AI115">
        <v>35</v>
      </c>
      <c r="AJ115">
        <v>190</v>
      </c>
      <c r="AK115">
        <v>168</v>
      </c>
      <c r="AL115">
        <v>4.4000000000000004</v>
      </c>
      <c r="AM115">
        <v>175.1</v>
      </c>
      <c r="AN115" t="s">
        <v>155</v>
      </c>
      <c r="AO115">
        <v>2</v>
      </c>
      <c r="AP115" s="28">
        <v>0.89459490740740744</v>
      </c>
      <c r="AQ115">
        <v>47.163899000000001</v>
      </c>
      <c r="AR115">
        <v>-88.489981999999998</v>
      </c>
      <c r="AS115">
        <v>316.7</v>
      </c>
      <c r="AT115">
        <v>28.3</v>
      </c>
      <c r="AU115">
        <v>12</v>
      </c>
      <c r="AV115">
        <v>12</v>
      </c>
      <c r="AW115" t="s">
        <v>230</v>
      </c>
      <c r="AX115">
        <v>2.1911909999999999</v>
      </c>
      <c r="AY115">
        <v>1.9823820000000001</v>
      </c>
      <c r="AZ115">
        <v>3.182382</v>
      </c>
      <c r="BA115">
        <v>14.686999999999999</v>
      </c>
      <c r="BB115">
        <v>12.17</v>
      </c>
      <c r="BC115">
        <v>0.83</v>
      </c>
      <c r="BD115">
        <v>17.707999999999998</v>
      </c>
      <c r="BE115">
        <v>2063.2959999999998</v>
      </c>
      <c r="BF115">
        <v>675.29200000000003</v>
      </c>
      <c r="BG115">
        <v>2.855</v>
      </c>
      <c r="BH115">
        <v>0</v>
      </c>
      <c r="BI115">
        <v>2.855</v>
      </c>
      <c r="BJ115">
        <v>2.2530000000000001</v>
      </c>
      <c r="BK115">
        <v>0</v>
      </c>
      <c r="BL115">
        <v>2.2530000000000001</v>
      </c>
      <c r="BM115">
        <v>10.331300000000001</v>
      </c>
      <c r="BQ115">
        <v>0</v>
      </c>
      <c r="BR115">
        <v>0.51797199999999999</v>
      </c>
      <c r="BS115">
        <v>-5</v>
      </c>
      <c r="BT115">
        <v>6.0000000000000001E-3</v>
      </c>
      <c r="BU115">
        <v>9.5161580000000008</v>
      </c>
      <c r="BW115" s="4">
        <f t="shared" si="15"/>
        <v>2.5141689436000001</v>
      </c>
      <c r="BX115" t="e">
        <v>#NAME?</v>
      </c>
      <c r="BY115" s="4">
        <f t="shared" si="16"/>
        <v>14535.53194042935</v>
      </c>
      <c r="BZ115" s="4">
        <f t="shared" si="17"/>
        <v>4757.3050280310808</v>
      </c>
      <c r="CA115" s="4">
        <f t="shared" si="18"/>
        <v>15.871960911952202</v>
      </c>
      <c r="CB115" s="4">
        <f t="shared" si="19"/>
        <v>72.782063812539619</v>
      </c>
    </row>
    <row r="116" spans="1:80" customFormat="1" x14ac:dyDescent="0.25">
      <c r="A116" s="26">
        <v>43530</v>
      </c>
      <c r="B116" s="29">
        <v>0.6861267708333334</v>
      </c>
      <c r="C116">
        <v>11.201000000000001</v>
      </c>
      <c r="D116">
        <v>6.3544</v>
      </c>
      <c r="E116">
        <v>63543.974999999999</v>
      </c>
      <c r="F116">
        <v>141.4</v>
      </c>
      <c r="G116">
        <v>0</v>
      </c>
      <c r="H116">
        <v>1649.9</v>
      </c>
      <c r="J116">
        <v>0</v>
      </c>
      <c r="K116">
        <v>0.84619999999999995</v>
      </c>
      <c r="L116">
        <v>9.4783000000000008</v>
      </c>
      <c r="M116">
        <v>5.3771000000000004</v>
      </c>
      <c r="N116">
        <v>119.6647</v>
      </c>
      <c r="O116">
        <v>0</v>
      </c>
      <c r="P116">
        <v>119.7</v>
      </c>
      <c r="Q116">
        <v>94.450699999999998</v>
      </c>
      <c r="R116">
        <v>0</v>
      </c>
      <c r="S116">
        <v>94.5</v>
      </c>
      <c r="T116">
        <v>1649.8604</v>
      </c>
      <c r="W116">
        <v>0</v>
      </c>
      <c r="X116">
        <v>0</v>
      </c>
      <c r="Y116">
        <v>11.7</v>
      </c>
      <c r="Z116">
        <v>855</v>
      </c>
      <c r="AA116">
        <v>842</v>
      </c>
      <c r="AB116">
        <v>846</v>
      </c>
      <c r="AC116">
        <v>90</v>
      </c>
      <c r="AD116">
        <v>18.2</v>
      </c>
      <c r="AE116">
        <v>0.42</v>
      </c>
      <c r="AF116">
        <v>981</v>
      </c>
      <c r="AG116">
        <v>-4</v>
      </c>
      <c r="AH116">
        <v>38</v>
      </c>
      <c r="AI116">
        <v>35</v>
      </c>
      <c r="AJ116">
        <v>190</v>
      </c>
      <c r="AK116">
        <v>168</v>
      </c>
      <c r="AL116">
        <v>4.5</v>
      </c>
      <c r="AM116">
        <v>175.5</v>
      </c>
      <c r="AN116" t="s">
        <v>155</v>
      </c>
      <c r="AO116">
        <v>2</v>
      </c>
      <c r="AP116" s="28">
        <v>0.89460648148148147</v>
      </c>
      <c r="AQ116">
        <v>47.163820000000001</v>
      </c>
      <c r="AR116">
        <v>-88.490136000000007</v>
      </c>
      <c r="AS116">
        <v>316.60000000000002</v>
      </c>
      <c r="AT116">
        <v>30.1</v>
      </c>
      <c r="AU116">
        <v>12</v>
      </c>
      <c r="AV116">
        <v>12</v>
      </c>
      <c r="AW116" t="s">
        <v>230</v>
      </c>
      <c r="AX116">
        <v>1.6264000000000001</v>
      </c>
      <c r="AY116">
        <v>2</v>
      </c>
      <c r="AZ116">
        <v>2.722</v>
      </c>
      <c r="BA116">
        <v>14.686999999999999</v>
      </c>
      <c r="BB116">
        <v>11.89</v>
      </c>
      <c r="BC116">
        <v>0.81</v>
      </c>
      <c r="BD116">
        <v>18.175999999999998</v>
      </c>
      <c r="BE116">
        <v>1991.9649999999999</v>
      </c>
      <c r="BF116">
        <v>719.24</v>
      </c>
      <c r="BG116">
        <v>2.6339999999999999</v>
      </c>
      <c r="BH116">
        <v>0</v>
      </c>
      <c r="BI116">
        <v>2.6339999999999999</v>
      </c>
      <c r="BJ116">
        <v>2.0790000000000002</v>
      </c>
      <c r="BK116">
        <v>0</v>
      </c>
      <c r="BL116">
        <v>2.0790000000000002</v>
      </c>
      <c r="BM116">
        <v>11.0106</v>
      </c>
      <c r="BQ116">
        <v>0</v>
      </c>
      <c r="BR116">
        <v>0.39722099999999999</v>
      </c>
      <c r="BS116">
        <v>-5</v>
      </c>
      <c r="BT116">
        <v>5.633E-3</v>
      </c>
      <c r="BU116">
        <v>9.8780280000000005</v>
      </c>
      <c r="BW116" s="4">
        <f t="shared" si="15"/>
        <v>2.6097749976000002</v>
      </c>
      <c r="BX116" t="e">
        <v>#NAME?</v>
      </c>
      <c r="BY116" s="4">
        <f t="shared" si="16"/>
        <v>14566.650679128305</v>
      </c>
      <c r="BZ116" s="4">
        <f t="shared" si="17"/>
        <v>5259.5893173104159</v>
      </c>
      <c r="CA116" s="4">
        <f t="shared" si="18"/>
        <v>15.203111882943601</v>
      </c>
      <c r="CB116" s="4">
        <f t="shared" si="19"/>
        <v>80.517260076161037</v>
      </c>
    </row>
    <row r="117" spans="1:80" customFormat="1" x14ac:dyDescent="0.25">
      <c r="A117" s="26">
        <v>43530</v>
      </c>
      <c r="B117" s="29">
        <v>0.68613834490740733</v>
      </c>
      <c r="C117">
        <v>11.701000000000001</v>
      </c>
      <c r="D117">
        <v>5.2034000000000002</v>
      </c>
      <c r="E117">
        <v>52033.65</v>
      </c>
      <c r="F117">
        <v>129.6</v>
      </c>
      <c r="G117">
        <v>0</v>
      </c>
      <c r="H117">
        <v>1672</v>
      </c>
      <c r="J117">
        <v>0</v>
      </c>
      <c r="K117">
        <v>0.85289999999999999</v>
      </c>
      <c r="L117">
        <v>9.9804999999999993</v>
      </c>
      <c r="M117">
        <v>4.4381000000000004</v>
      </c>
      <c r="N117">
        <v>110.5046</v>
      </c>
      <c r="O117">
        <v>0</v>
      </c>
      <c r="P117">
        <v>110.5</v>
      </c>
      <c r="Q117">
        <v>87.220699999999994</v>
      </c>
      <c r="R117">
        <v>0</v>
      </c>
      <c r="S117">
        <v>87.2</v>
      </c>
      <c r="T117">
        <v>1671.9966999999999</v>
      </c>
      <c r="W117">
        <v>0</v>
      </c>
      <c r="X117">
        <v>0</v>
      </c>
      <c r="Y117">
        <v>11.7</v>
      </c>
      <c r="Z117">
        <v>855</v>
      </c>
      <c r="AA117">
        <v>841</v>
      </c>
      <c r="AB117">
        <v>845</v>
      </c>
      <c r="AC117">
        <v>90</v>
      </c>
      <c r="AD117">
        <v>18.2</v>
      </c>
      <c r="AE117">
        <v>0.42</v>
      </c>
      <c r="AF117">
        <v>981</v>
      </c>
      <c r="AG117">
        <v>-4</v>
      </c>
      <c r="AH117">
        <v>38</v>
      </c>
      <c r="AI117">
        <v>35</v>
      </c>
      <c r="AJ117">
        <v>190</v>
      </c>
      <c r="AK117">
        <v>168</v>
      </c>
      <c r="AL117">
        <v>4.4000000000000004</v>
      </c>
      <c r="AM117">
        <v>175.8</v>
      </c>
      <c r="AN117" t="s">
        <v>155</v>
      </c>
      <c r="AO117">
        <v>2</v>
      </c>
      <c r="AP117" s="28">
        <v>0.89461805555555562</v>
      </c>
      <c r="AQ117">
        <v>47.163755000000002</v>
      </c>
      <c r="AR117">
        <v>-88.490309999999994</v>
      </c>
      <c r="AS117">
        <v>316.5</v>
      </c>
      <c r="AT117">
        <v>31.4</v>
      </c>
      <c r="AU117">
        <v>12</v>
      </c>
      <c r="AV117">
        <v>12</v>
      </c>
      <c r="AW117" t="s">
        <v>230</v>
      </c>
      <c r="AX117">
        <v>1.6</v>
      </c>
      <c r="AY117">
        <v>2.0956000000000001</v>
      </c>
      <c r="AZ117">
        <v>2.7</v>
      </c>
      <c r="BA117">
        <v>14.686999999999999</v>
      </c>
      <c r="BB117">
        <v>12.47</v>
      </c>
      <c r="BC117">
        <v>0.85</v>
      </c>
      <c r="BD117">
        <v>17.242999999999999</v>
      </c>
      <c r="BE117">
        <v>2160.192</v>
      </c>
      <c r="BF117">
        <v>611.38499999999999</v>
      </c>
      <c r="BG117">
        <v>2.5049999999999999</v>
      </c>
      <c r="BH117">
        <v>0</v>
      </c>
      <c r="BI117">
        <v>2.5049999999999999</v>
      </c>
      <c r="BJ117">
        <v>1.9770000000000001</v>
      </c>
      <c r="BK117">
        <v>0</v>
      </c>
      <c r="BL117">
        <v>1.9770000000000001</v>
      </c>
      <c r="BM117">
        <v>11.4918</v>
      </c>
      <c r="BQ117">
        <v>0</v>
      </c>
      <c r="BR117">
        <v>0.32102399999999998</v>
      </c>
      <c r="BS117">
        <v>-5</v>
      </c>
      <c r="BT117">
        <v>5.0000000000000001E-3</v>
      </c>
      <c r="BU117">
        <v>8.2203839999999992</v>
      </c>
      <c r="BW117" s="4">
        <f t="shared" si="15"/>
        <v>2.1718254527999998</v>
      </c>
      <c r="BX117" t="e">
        <v>#NAME?</v>
      </c>
      <c r="BY117" s="4">
        <f t="shared" si="16"/>
        <v>13145.957020084837</v>
      </c>
      <c r="BZ117" s="4">
        <f t="shared" si="17"/>
        <v>3720.6141550031512</v>
      </c>
      <c r="CA117" s="4">
        <f t="shared" si="18"/>
        <v>12.031132894070398</v>
      </c>
      <c r="CB117" s="4">
        <f t="shared" si="19"/>
        <v>69.933926652543349</v>
      </c>
    </row>
    <row r="118" spans="1:80" customFormat="1" x14ac:dyDescent="0.25">
      <c r="A118" s="26">
        <v>43530</v>
      </c>
      <c r="B118" s="29">
        <v>0.68614991898148148</v>
      </c>
      <c r="C118">
        <v>12.721</v>
      </c>
      <c r="D118">
        <v>3.9331</v>
      </c>
      <c r="E118">
        <v>39330.958333000002</v>
      </c>
      <c r="F118">
        <v>118.2</v>
      </c>
      <c r="G118">
        <v>0</v>
      </c>
      <c r="H118">
        <v>1640.6</v>
      </c>
      <c r="J118">
        <v>0</v>
      </c>
      <c r="K118">
        <v>0.85680000000000001</v>
      </c>
      <c r="L118">
        <v>10.8988</v>
      </c>
      <c r="M118">
        <v>3.3698000000000001</v>
      </c>
      <c r="N118">
        <v>101.2829</v>
      </c>
      <c r="O118">
        <v>0</v>
      </c>
      <c r="P118">
        <v>101.3</v>
      </c>
      <c r="Q118">
        <v>79.941999999999993</v>
      </c>
      <c r="R118">
        <v>0</v>
      </c>
      <c r="S118">
        <v>79.900000000000006</v>
      </c>
      <c r="T118">
        <v>1640.6284000000001</v>
      </c>
      <c r="W118">
        <v>0</v>
      </c>
      <c r="X118">
        <v>0</v>
      </c>
      <c r="Y118">
        <v>11.7</v>
      </c>
      <c r="Z118">
        <v>856</v>
      </c>
      <c r="AA118">
        <v>842</v>
      </c>
      <c r="AB118">
        <v>845</v>
      </c>
      <c r="AC118">
        <v>90</v>
      </c>
      <c r="AD118">
        <v>18.2</v>
      </c>
      <c r="AE118">
        <v>0.42</v>
      </c>
      <c r="AF118">
        <v>981</v>
      </c>
      <c r="AG118">
        <v>-4</v>
      </c>
      <c r="AH118">
        <v>38</v>
      </c>
      <c r="AI118">
        <v>35</v>
      </c>
      <c r="AJ118">
        <v>190</v>
      </c>
      <c r="AK118">
        <v>168</v>
      </c>
      <c r="AL118">
        <v>4.4000000000000004</v>
      </c>
      <c r="AM118">
        <v>175.8</v>
      </c>
      <c r="AN118" t="s">
        <v>155</v>
      </c>
      <c r="AO118">
        <v>2</v>
      </c>
      <c r="AP118" s="28">
        <v>0.89462962962962955</v>
      </c>
      <c r="AQ118">
        <v>47.163710000000002</v>
      </c>
      <c r="AR118">
        <v>-88.490505999999996</v>
      </c>
      <c r="AS118">
        <v>316.5</v>
      </c>
      <c r="AT118">
        <v>32.700000000000003</v>
      </c>
      <c r="AU118">
        <v>12</v>
      </c>
      <c r="AV118">
        <v>12</v>
      </c>
      <c r="AW118" t="s">
        <v>230</v>
      </c>
      <c r="AX118">
        <v>1.6</v>
      </c>
      <c r="AY118">
        <v>2.1</v>
      </c>
      <c r="AZ118">
        <v>2.7</v>
      </c>
      <c r="BA118">
        <v>14.686999999999999</v>
      </c>
      <c r="BB118">
        <v>12.82</v>
      </c>
      <c r="BC118">
        <v>0.87</v>
      </c>
      <c r="BD118">
        <v>16.718</v>
      </c>
      <c r="BE118">
        <v>2384.0889999999999</v>
      </c>
      <c r="BF118">
        <v>469.15899999999999</v>
      </c>
      <c r="BG118">
        <v>2.3199999999999998</v>
      </c>
      <c r="BH118">
        <v>0</v>
      </c>
      <c r="BI118">
        <v>2.3199999999999998</v>
      </c>
      <c r="BJ118">
        <v>1.831</v>
      </c>
      <c r="BK118">
        <v>0</v>
      </c>
      <c r="BL118">
        <v>1.831</v>
      </c>
      <c r="BM118">
        <v>11.3964</v>
      </c>
      <c r="BQ118">
        <v>0</v>
      </c>
      <c r="BR118">
        <v>0.28671999999999997</v>
      </c>
      <c r="BS118">
        <v>-5</v>
      </c>
      <c r="BT118">
        <v>5.3680000000000004E-3</v>
      </c>
      <c r="BU118">
        <v>4.9359840000000004</v>
      </c>
      <c r="BW118" s="4">
        <f t="shared" si="15"/>
        <v>1.3040869728</v>
      </c>
      <c r="BX118" t="e">
        <v>#NAME?</v>
      </c>
      <c r="BY118" s="4">
        <f t="shared" si="16"/>
        <v>8711.7209648938133</v>
      </c>
      <c r="BZ118" s="4">
        <f t="shared" si="17"/>
        <v>1714.3581033126768</v>
      </c>
      <c r="CA118" s="4">
        <f t="shared" si="18"/>
        <v>6.6906734969711996</v>
      </c>
      <c r="CB118" s="4">
        <f t="shared" si="19"/>
        <v>41.643687297041282</v>
      </c>
    </row>
    <row r="119" spans="1:80" customFormat="1" x14ac:dyDescent="0.25">
      <c r="A119" s="26">
        <v>43530</v>
      </c>
      <c r="B119" s="29">
        <v>0.68616149305555563</v>
      </c>
      <c r="C119">
        <v>12.755000000000001</v>
      </c>
      <c r="D119">
        <v>3.27</v>
      </c>
      <c r="E119">
        <v>32699.850746</v>
      </c>
      <c r="F119">
        <v>114.3</v>
      </c>
      <c r="G119">
        <v>0</v>
      </c>
      <c r="H119">
        <v>1601</v>
      </c>
      <c r="J119">
        <v>0</v>
      </c>
      <c r="K119">
        <v>0.86240000000000006</v>
      </c>
      <c r="L119">
        <v>11.000299999999999</v>
      </c>
      <c r="M119">
        <v>2.8201000000000001</v>
      </c>
      <c r="N119">
        <v>98.540800000000004</v>
      </c>
      <c r="O119">
        <v>0</v>
      </c>
      <c r="P119">
        <v>98.5</v>
      </c>
      <c r="Q119">
        <v>77.777699999999996</v>
      </c>
      <c r="R119">
        <v>0</v>
      </c>
      <c r="S119">
        <v>77.8</v>
      </c>
      <c r="T119">
        <v>1600.9992</v>
      </c>
      <c r="W119">
        <v>0</v>
      </c>
      <c r="X119">
        <v>0</v>
      </c>
      <c r="Y119">
        <v>11.7</v>
      </c>
      <c r="Z119">
        <v>855</v>
      </c>
      <c r="AA119">
        <v>841</v>
      </c>
      <c r="AB119">
        <v>844</v>
      </c>
      <c r="AC119">
        <v>90</v>
      </c>
      <c r="AD119">
        <v>18.2</v>
      </c>
      <c r="AE119">
        <v>0.42</v>
      </c>
      <c r="AF119">
        <v>981</v>
      </c>
      <c r="AG119">
        <v>-4</v>
      </c>
      <c r="AH119">
        <v>38</v>
      </c>
      <c r="AI119">
        <v>35</v>
      </c>
      <c r="AJ119">
        <v>190</v>
      </c>
      <c r="AK119">
        <v>168</v>
      </c>
      <c r="AL119">
        <v>4.5</v>
      </c>
      <c r="AM119">
        <v>175.4</v>
      </c>
      <c r="AN119" t="s">
        <v>155</v>
      </c>
      <c r="AO119">
        <v>2</v>
      </c>
      <c r="AP119" s="28">
        <v>0.8946412037037037</v>
      </c>
      <c r="AQ119">
        <v>47.163674</v>
      </c>
      <c r="AR119">
        <v>-88.490708999999995</v>
      </c>
      <c r="AS119">
        <v>316.60000000000002</v>
      </c>
      <c r="AT119">
        <v>33.799999999999997</v>
      </c>
      <c r="AU119">
        <v>12</v>
      </c>
      <c r="AV119">
        <v>12</v>
      </c>
      <c r="AW119" t="s">
        <v>230</v>
      </c>
      <c r="AX119">
        <v>1.6956</v>
      </c>
      <c r="AY119">
        <v>2.1956000000000002</v>
      </c>
      <c r="AZ119">
        <v>2.7955999999999999</v>
      </c>
      <c r="BA119">
        <v>14.686999999999999</v>
      </c>
      <c r="BB119">
        <v>13.37</v>
      </c>
      <c r="BC119">
        <v>0.91</v>
      </c>
      <c r="BD119">
        <v>15.952999999999999</v>
      </c>
      <c r="BE119">
        <v>2484.35</v>
      </c>
      <c r="BF119">
        <v>405.36799999999999</v>
      </c>
      <c r="BG119">
        <v>2.331</v>
      </c>
      <c r="BH119">
        <v>0</v>
      </c>
      <c r="BI119">
        <v>2.331</v>
      </c>
      <c r="BJ119">
        <v>1.84</v>
      </c>
      <c r="BK119">
        <v>0</v>
      </c>
      <c r="BL119">
        <v>1.84</v>
      </c>
      <c r="BM119">
        <v>11.4819</v>
      </c>
      <c r="BQ119">
        <v>0</v>
      </c>
      <c r="BR119">
        <v>0.18196799999999999</v>
      </c>
      <c r="BS119">
        <v>-5</v>
      </c>
      <c r="BT119">
        <v>6.0000000000000001E-3</v>
      </c>
      <c r="BU119">
        <v>3.7989449999999998</v>
      </c>
      <c r="BW119" s="4">
        <f t="shared" si="15"/>
        <v>1.0036812689999999</v>
      </c>
      <c r="BX119" t="e">
        <v>#NAME?</v>
      </c>
      <c r="BY119" s="4">
        <f t="shared" si="16"/>
        <v>6986.884040658224</v>
      </c>
      <c r="BZ119" s="4">
        <f t="shared" si="17"/>
        <v>1140.0403364234278</v>
      </c>
      <c r="CA119" s="4">
        <f t="shared" si="18"/>
        <v>5.1747405296399993</v>
      </c>
      <c r="CB119" s="4">
        <f t="shared" si="19"/>
        <v>32.291224612648641</v>
      </c>
    </row>
    <row r="120" spans="1:80" customFormat="1" x14ac:dyDescent="0.25">
      <c r="A120" s="26">
        <v>43530</v>
      </c>
      <c r="B120" s="29">
        <v>0.68617306712962967</v>
      </c>
      <c r="C120">
        <v>13.301</v>
      </c>
      <c r="D120">
        <v>2.2684000000000002</v>
      </c>
      <c r="E120">
        <v>22683.668342000001</v>
      </c>
      <c r="F120">
        <v>114.4</v>
      </c>
      <c r="G120">
        <v>0</v>
      </c>
      <c r="H120">
        <v>1487.6</v>
      </c>
      <c r="J120">
        <v>0</v>
      </c>
      <c r="K120">
        <v>0.86719999999999997</v>
      </c>
      <c r="L120">
        <v>11.535</v>
      </c>
      <c r="M120">
        <v>1.9671000000000001</v>
      </c>
      <c r="N120">
        <v>99.203900000000004</v>
      </c>
      <c r="O120">
        <v>0</v>
      </c>
      <c r="P120">
        <v>99.2</v>
      </c>
      <c r="Q120">
        <v>78.301000000000002</v>
      </c>
      <c r="R120">
        <v>0</v>
      </c>
      <c r="S120">
        <v>78.3</v>
      </c>
      <c r="T120">
        <v>1487.6219000000001</v>
      </c>
      <c r="W120">
        <v>0</v>
      </c>
      <c r="X120">
        <v>0</v>
      </c>
      <c r="Y120">
        <v>11.7</v>
      </c>
      <c r="Z120">
        <v>855</v>
      </c>
      <c r="AA120">
        <v>840</v>
      </c>
      <c r="AB120">
        <v>844</v>
      </c>
      <c r="AC120">
        <v>90</v>
      </c>
      <c r="AD120">
        <v>18.2</v>
      </c>
      <c r="AE120">
        <v>0.42</v>
      </c>
      <c r="AF120">
        <v>981</v>
      </c>
      <c r="AG120">
        <v>-4</v>
      </c>
      <c r="AH120">
        <v>38</v>
      </c>
      <c r="AI120">
        <v>35</v>
      </c>
      <c r="AJ120">
        <v>190.4</v>
      </c>
      <c r="AK120">
        <v>168</v>
      </c>
      <c r="AL120">
        <v>4.4000000000000004</v>
      </c>
      <c r="AM120">
        <v>175.1</v>
      </c>
      <c r="AN120" t="s">
        <v>155</v>
      </c>
      <c r="AO120">
        <v>2</v>
      </c>
      <c r="AP120" s="28">
        <v>0.89465277777777785</v>
      </c>
      <c r="AQ120">
        <v>47.163639000000003</v>
      </c>
      <c r="AR120">
        <v>-88.490904</v>
      </c>
      <c r="AS120">
        <v>316.8</v>
      </c>
      <c r="AT120">
        <v>33.9</v>
      </c>
      <c r="AU120">
        <v>12</v>
      </c>
      <c r="AV120">
        <v>12</v>
      </c>
      <c r="AW120" t="s">
        <v>230</v>
      </c>
      <c r="AX120">
        <v>1.7</v>
      </c>
      <c r="AY120">
        <v>2.2000000000000002</v>
      </c>
      <c r="AZ120">
        <v>2.8</v>
      </c>
      <c r="BA120">
        <v>14.686999999999999</v>
      </c>
      <c r="BB120">
        <v>13.88</v>
      </c>
      <c r="BC120">
        <v>0.94</v>
      </c>
      <c r="BD120">
        <v>15.313000000000001</v>
      </c>
      <c r="BE120">
        <v>2668.2240000000002</v>
      </c>
      <c r="BF120">
        <v>289.61099999999999</v>
      </c>
      <c r="BG120">
        <v>2.403</v>
      </c>
      <c r="BH120">
        <v>0</v>
      </c>
      <c r="BI120">
        <v>2.403</v>
      </c>
      <c r="BJ120">
        <v>1.897</v>
      </c>
      <c r="BK120">
        <v>0</v>
      </c>
      <c r="BL120">
        <v>1.897</v>
      </c>
      <c r="BM120">
        <v>10.927199999999999</v>
      </c>
      <c r="BQ120">
        <v>0</v>
      </c>
      <c r="BR120">
        <v>0.168544</v>
      </c>
      <c r="BS120">
        <v>-5</v>
      </c>
      <c r="BT120">
        <v>6.0000000000000001E-3</v>
      </c>
      <c r="BU120">
        <v>4.746893</v>
      </c>
      <c r="BW120" s="4">
        <f t="shared" si="15"/>
        <v>1.2541291306</v>
      </c>
      <c r="BX120" t="e">
        <v>#NAME?</v>
      </c>
      <c r="BY120" s="4">
        <f t="shared" si="16"/>
        <v>9376.4723648920899</v>
      </c>
      <c r="BZ120" s="4">
        <f t="shared" si="17"/>
        <v>1017.7292229096068</v>
      </c>
      <c r="CA120" s="4">
        <f t="shared" si="18"/>
        <v>6.6662949123462996</v>
      </c>
      <c r="CB120" s="4">
        <f t="shared" si="19"/>
        <v>38.399545475060876</v>
      </c>
    </row>
    <row r="121" spans="1:80" customFormat="1" x14ac:dyDescent="0.25">
      <c r="A121" s="26">
        <v>43530</v>
      </c>
      <c r="B121" s="29">
        <v>0.6861846412037037</v>
      </c>
      <c r="C121">
        <v>13.786</v>
      </c>
      <c r="D121">
        <v>1.0121</v>
      </c>
      <c r="E121">
        <v>10120.854271</v>
      </c>
      <c r="F121">
        <v>114.4</v>
      </c>
      <c r="G121">
        <v>0</v>
      </c>
      <c r="H121">
        <v>1100.7</v>
      </c>
      <c r="J121">
        <v>0</v>
      </c>
      <c r="K121">
        <v>0.87480000000000002</v>
      </c>
      <c r="L121">
        <v>12.0604</v>
      </c>
      <c r="M121">
        <v>0.88539999999999996</v>
      </c>
      <c r="N121">
        <v>100.0855</v>
      </c>
      <c r="O121">
        <v>0</v>
      </c>
      <c r="P121">
        <v>100.1</v>
      </c>
      <c r="Q121">
        <v>78.997</v>
      </c>
      <c r="R121">
        <v>0</v>
      </c>
      <c r="S121">
        <v>79</v>
      </c>
      <c r="T121">
        <v>1100.6902</v>
      </c>
      <c r="W121">
        <v>0</v>
      </c>
      <c r="X121">
        <v>0</v>
      </c>
      <c r="Y121">
        <v>11.7</v>
      </c>
      <c r="Z121">
        <v>854</v>
      </c>
      <c r="AA121">
        <v>839</v>
      </c>
      <c r="AB121">
        <v>843</v>
      </c>
      <c r="AC121">
        <v>90</v>
      </c>
      <c r="AD121">
        <v>18.2</v>
      </c>
      <c r="AE121">
        <v>0.42</v>
      </c>
      <c r="AF121">
        <v>981</v>
      </c>
      <c r="AG121">
        <v>-4</v>
      </c>
      <c r="AH121">
        <v>38</v>
      </c>
      <c r="AI121">
        <v>35</v>
      </c>
      <c r="AJ121">
        <v>191</v>
      </c>
      <c r="AK121">
        <v>168</v>
      </c>
      <c r="AL121">
        <v>4.5</v>
      </c>
      <c r="AM121">
        <v>175</v>
      </c>
      <c r="AN121" t="s">
        <v>155</v>
      </c>
      <c r="AO121">
        <v>2</v>
      </c>
      <c r="AP121" s="28">
        <v>0.89466435185185178</v>
      </c>
      <c r="AQ121">
        <v>47.163611000000003</v>
      </c>
      <c r="AR121">
        <v>-88.491095000000001</v>
      </c>
      <c r="AS121">
        <v>317</v>
      </c>
      <c r="AT121">
        <v>33.299999999999997</v>
      </c>
      <c r="AU121">
        <v>12</v>
      </c>
      <c r="AV121">
        <v>12</v>
      </c>
      <c r="AW121" t="s">
        <v>230</v>
      </c>
      <c r="AX121">
        <v>1.7</v>
      </c>
      <c r="AY121">
        <v>2.2955999999999999</v>
      </c>
      <c r="AZ121">
        <v>2.8956</v>
      </c>
      <c r="BA121">
        <v>14.686999999999999</v>
      </c>
      <c r="BB121">
        <v>14.76</v>
      </c>
      <c r="BC121">
        <v>1</v>
      </c>
      <c r="BD121">
        <v>14.308</v>
      </c>
      <c r="BE121">
        <v>2917.335</v>
      </c>
      <c r="BF121">
        <v>136.31399999999999</v>
      </c>
      <c r="BG121">
        <v>2.5350000000000001</v>
      </c>
      <c r="BH121">
        <v>0</v>
      </c>
      <c r="BI121">
        <v>2.5350000000000001</v>
      </c>
      <c r="BJ121">
        <v>2.0009999999999999</v>
      </c>
      <c r="BK121">
        <v>0</v>
      </c>
      <c r="BL121">
        <v>2.0009999999999999</v>
      </c>
      <c r="BM121">
        <v>8.4548000000000005</v>
      </c>
      <c r="BQ121">
        <v>0</v>
      </c>
      <c r="BR121">
        <v>4.0183999999999997E-2</v>
      </c>
      <c r="BS121">
        <v>-5</v>
      </c>
      <c r="BT121">
        <v>5.6319999999999999E-3</v>
      </c>
      <c r="BU121">
        <v>7.0712349999999997</v>
      </c>
      <c r="BW121" s="4">
        <f t="shared" si="15"/>
        <v>1.8682202869999998</v>
      </c>
      <c r="BX121" t="e">
        <v>#NAME?</v>
      </c>
      <c r="BY121" s="4">
        <f t="shared" si="16"/>
        <v>15271.768153864115</v>
      </c>
      <c r="BZ121" s="4">
        <f t="shared" si="17"/>
        <v>713.58133506293689</v>
      </c>
      <c r="CA121" s="4">
        <f t="shared" si="18"/>
        <v>10.474905376270499</v>
      </c>
      <c r="CB121" s="4">
        <f t="shared" si="19"/>
        <v>44.259485245023399</v>
      </c>
    </row>
    <row r="122" spans="1:80" customFormat="1" x14ac:dyDescent="0.25">
      <c r="A122" s="26">
        <v>43530</v>
      </c>
      <c r="B122" s="29">
        <v>0.68619621527777774</v>
      </c>
      <c r="C122">
        <v>14.166</v>
      </c>
      <c r="D122">
        <v>0.47089999999999999</v>
      </c>
      <c r="E122">
        <v>4708.7376240000003</v>
      </c>
      <c r="F122">
        <v>107.7</v>
      </c>
      <c r="G122">
        <v>0</v>
      </c>
      <c r="H122">
        <v>718.5</v>
      </c>
      <c r="J122">
        <v>0</v>
      </c>
      <c r="K122">
        <v>0.877</v>
      </c>
      <c r="L122">
        <v>12.4229</v>
      </c>
      <c r="M122">
        <v>0.41289999999999999</v>
      </c>
      <c r="N122">
        <v>94.423699999999997</v>
      </c>
      <c r="O122">
        <v>0</v>
      </c>
      <c r="P122">
        <v>94.4</v>
      </c>
      <c r="Q122">
        <v>74.528099999999995</v>
      </c>
      <c r="R122">
        <v>0</v>
      </c>
      <c r="S122">
        <v>74.5</v>
      </c>
      <c r="T122">
        <v>718.46929999999998</v>
      </c>
      <c r="W122">
        <v>0</v>
      </c>
      <c r="X122">
        <v>0</v>
      </c>
      <c r="Y122">
        <v>11.7</v>
      </c>
      <c r="Z122">
        <v>854</v>
      </c>
      <c r="AA122">
        <v>839</v>
      </c>
      <c r="AB122">
        <v>843</v>
      </c>
      <c r="AC122">
        <v>90</v>
      </c>
      <c r="AD122">
        <v>18.2</v>
      </c>
      <c r="AE122">
        <v>0.42</v>
      </c>
      <c r="AF122">
        <v>981</v>
      </c>
      <c r="AG122">
        <v>-4</v>
      </c>
      <c r="AH122">
        <v>38</v>
      </c>
      <c r="AI122">
        <v>35</v>
      </c>
      <c r="AJ122">
        <v>191</v>
      </c>
      <c r="AK122">
        <v>168</v>
      </c>
      <c r="AL122">
        <v>4.5</v>
      </c>
      <c r="AM122">
        <v>175</v>
      </c>
      <c r="AN122" t="s">
        <v>155</v>
      </c>
      <c r="AO122">
        <v>2</v>
      </c>
      <c r="AP122" s="28">
        <v>0.89467592592592593</v>
      </c>
      <c r="AQ122">
        <v>47.16357</v>
      </c>
      <c r="AR122">
        <v>-88.491275000000002</v>
      </c>
      <c r="AS122">
        <v>316.8</v>
      </c>
      <c r="AT122">
        <v>32.700000000000003</v>
      </c>
      <c r="AU122">
        <v>12</v>
      </c>
      <c r="AV122">
        <v>12</v>
      </c>
      <c r="AW122" t="s">
        <v>230</v>
      </c>
      <c r="AX122">
        <v>1.7</v>
      </c>
      <c r="AY122">
        <v>2.2999999999999998</v>
      </c>
      <c r="AZ122">
        <v>2.9</v>
      </c>
      <c r="BA122">
        <v>14.686999999999999</v>
      </c>
      <c r="BB122">
        <v>15.02</v>
      </c>
      <c r="BC122">
        <v>1.02</v>
      </c>
      <c r="BD122">
        <v>14.029</v>
      </c>
      <c r="BE122">
        <v>3039.6480000000001</v>
      </c>
      <c r="BF122">
        <v>64.308000000000007</v>
      </c>
      <c r="BG122">
        <v>2.419</v>
      </c>
      <c r="BH122">
        <v>0</v>
      </c>
      <c r="BI122">
        <v>2.419</v>
      </c>
      <c r="BJ122">
        <v>1.91</v>
      </c>
      <c r="BK122">
        <v>0</v>
      </c>
      <c r="BL122">
        <v>1.91</v>
      </c>
      <c r="BM122">
        <v>5.5823999999999998</v>
      </c>
      <c r="BQ122">
        <v>0</v>
      </c>
      <c r="BR122">
        <v>9.4839999999999994E-2</v>
      </c>
      <c r="BS122">
        <v>-5</v>
      </c>
      <c r="BT122">
        <v>5.0000000000000001E-3</v>
      </c>
      <c r="BU122">
        <v>9.9312050000000003</v>
      </c>
      <c r="BW122" s="4">
        <f t="shared" si="15"/>
        <v>2.623824361</v>
      </c>
      <c r="BX122" t="e">
        <v>#NAME?</v>
      </c>
      <c r="BY122" s="4">
        <f t="shared" si="16"/>
        <v>22347.708097946354</v>
      </c>
      <c r="BZ122" s="4">
        <f t="shared" si="17"/>
        <v>472.79698582294208</v>
      </c>
      <c r="CA122" s="4">
        <f t="shared" si="18"/>
        <v>14.042455727464999</v>
      </c>
      <c r="CB122" s="4">
        <f t="shared" si="19"/>
        <v>41.042201493717599</v>
      </c>
    </row>
    <row r="123" spans="1:80" customFormat="1" x14ac:dyDescent="0.25">
      <c r="A123" s="26">
        <v>43530</v>
      </c>
      <c r="B123" s="29">
        <v>0.68620778935185189</v>
      </c>
      <c r="C123">
        <v>14.224</v>
      </c>
      <c r="D123">
        <v>0.96060000000000001</v>
      </c>
      <c r="E123">
        <v>9605.7023410000002</v>
      </c>
      <c r="F123">
        <v>104.4</v>
      </c>
      <c r="G123">
        <v>0</v>
      </c>
      <c r="H123">
        <v>516.6</v>
      </c>
      <c r="J123">
        <v>0</v>
      </c>
      <c r="K123">
        <v>0.87250000000000005</v>
      </c>
      <c r="L123">
        <v>12.411199999999999</v>
      </c>
      <c r="M123">
        <v>0.83809999999999996</v>
      </c>
      <c r="N123">
        <v>91.130099999999999</v>
      </c>
      <c r="O123">
        <v>0</v>
      </c>
      <c r="P123">
        <v>91.1</v>
      </c>
      <c r="Q123">
        <v>71.928399999999996</v>
      </c>
      <c r="R123">
        <v>0</v>
      </c>
      <c r="S123">
        <v>71.900000000000006</v>
      </c>
      <c r="T123">
        <v>516.63810000000001</v>
      </c>
      <c r="W123">
        <v>0</v>
      </c>
      <c r="X123">
        <v>0</v>
      </c>
      <c r="Y123">
        <v>11.7</v>
      </c>
      <c r="Z123">
        <v>854</v>
      </c>
      <c r="AA123">
        <v>840</v>
      </c>
      <c r="AB123">
        <v>844</v>
      </c>
      <c r="AC123">
        <v>90</v>
      </c>
      <c r="AD123">
        <v>18.2</v>
      </c>
      <c r="AE123">
        <v>0.42</v>
      </c>
      <c r="AF123">
        <v>981</v>
      </c>
      <c r="AG123">
        <v>-4</v>
      </c>
      <c r="AH123">
        <v>38</v>
      </c>
      <c r="AI123">
        <v>35</v>
      </c>
      <c r="AJ123">
        <v>191</v>
      </c>
      <c r="AK123">
        <v>168</v>
      </c>
      <c r="AL123">
        <v>4.5</v>
      </c>
      <c r="AM123">
        <v>175</v>
      </c>
      <c r="AN123" t="s">
        <v>155</v>
      </c>
      <c r="AO123">
        <v>2</v>
      </c>
      <c r="AP123" s="28">
        <v>0.89468749999999997</v>
      </c>
      <c r="AQ123">
        <v>47.163519000000001</v>
      </c>
      <c r="AR123">
        <v>-88.491426000000004</v>
      </c>
      <c r="AS123">
        <v>316.5</v>
      </c>
      <c r="AT123">
        <v>30.4</v>
      </c>
      <c r="AU123">
        <v>12</v>
      </c>
      <c r="AV123">
        <v>12</v>
      </c>
      <c r="AW123" t="s">
        <v>230</v>
      </c>
      <c r="AX123">
        <v>1.7</v>
      </c>
      <c r="AY123">
        <v>2.2999999999999998</v>
      </c>
      <c r="AZ123">
        <v>2.9956</v>
      </c>
      <c r="BA123">
        <v>14.686999999999999</v>
      </c>
      <c r="BB123">
        <v>14.48</v>
      </c>
      <c r="BC123">
        <v>0.99</v>
      </c>
      <c r="BD123">
        <v>14.609</v>
      </c>
      <c r="BE123">
        <v>2946.6990000000001</v>
      </c>
      <c r="BF123">
        <v>126.652</v>
      </c>
      <c r="BG123">
        <v>2.266</v>
      </c>
      <c r="BH123">
        <v>0</v>
      </c>
      <c r="BI123">
        <v>2.266</v>
      </c>
      <c r="BJ123">
        <v>1.788</v>
      </c>
      <c r="BK123">
        <v>0</v>
      </c>
      <c r="BL123">
        <v>1.788</v>
      </c>
      <c r="BM123">
        <v>3.8950999999999998</v>
      </c>
      <c r="BQ123">
        <v>0</v>
      </c>
      <c r="BR123">
        <v>0.286912</v>
      </c>
      <c r="BS123">
        <v>-5</v>
      </c>
      <c r="BT123">
        <v>5.0000000000000001E-3</v>
      </c>
      <c r="BU123">
        <v>11.104791000000001</v>
      </c>
      <c r="BW123" s="4">
        <f t="shared" si="15"/>
        <v>2.9338857822</v>
      </c>
      <c r="BX123" t="e">
        <v>#NAME?</v>
      </c>
      <c r="BY123" s="4">
        <f t="shared" si="16"/>
        <v>24224.449378793131</v>
      </c>
      <c r="BZ123" s="4">
        <f t="shared" si="17"/>
        <v>1041.1904855985997</v>
      </c>
      <c r="CA123" s="4">
        <f t="shared" si="18"/>
        <v>14.698927677812399</v>
      </c>
      <c r="CB123" s="4">
        <f t="shared" si="19"/>
        <v>32.021137135261228</v>
      </c>
    </row>
    <row r="124" spans="1:80" customFormat="1" x14ac:dyDescent="0.25">
      <c r="A124" s="26">
        <v>43530</v>
      </c>
      <c r="B124" s="29">
        <v>0.68621936342592582</v>
      </c>
      <c r="C124">
        <v>13.443</v>
      </c>
      <c r="D124">
        <v>2.3389000000000002</v>
      </c>
      <c r="E124">
        <v>23389.467312000001</v>
      </c>
      <c r="F124">
        <v>114.6</v>
      </c>
      <c r="G124">
        <v>0</v>
      </c>
      <c r="H124">
        <v>656</v>
      </c>
      <c r="J124">
        <v>0</v>
      </c>
      <c r="K124">
        <v>0.86629999999999996</v>
      </c>
      <c r="L124">
        <v>11.6465</v>
      </c>
      <c r="M124">
        <v>2.0263</v>
      </c>
      <c r="N124">
        <v>99.267399999999995</v>
      </c>
      <c r="O124">
        <v>0</v>
      </c>
      <c r="P124">
        <v>99.3</v>
      </c>
      <c r="Q124">
        <v>78.351200000000006</v>
      </c>
      <c r="R124">
        <v>0</v>
      </c>
      <c r="S124">
        <v>78.400000000000006</v>
      </c>
      <c r="T124">
        <v>655.96</v>
      </c>
      <c r="W124">
        <v>0</v>
      </c>
      <c r="X124">
        <v>0</v>
      </c>
      <c r="Y124">
        <v>11.7</v>
      </c>
      <c r="Z124">
        <v>854</v>
      </c>
      <c r="AA124">
        <v>839</v>
      </c>
      <c r="AB124">
        <v>843</v>
      </c>
      <c r="AC124">
        <v>90</v>
      </c>
      <c r="AD124">
        <v>18.2</v>
      </c>
      <c r="AE124">
        <v>0.42</v>
      </c>
      <c r="AF124">
        <v>981</v>
      </c>
      <c r="AG124">
        <v>-4</v>
      </c>
      <c r="AH124">
        <v>38</v>
      </c>
      <c r="AI124">
        <v>35</v>
      </c>
      <c r="AJ124">
        <v>191</v>
      </c>
      <c r="AK124">
        <v>168</v>
      </c>
      <c r="AL124">
        <v>4.5999999999999996</v>
      </c>
      <c r="AM124">
        <v>175.4</v>
      </c>
      <c r="AN124" t="s">
        <v>155</v>
      </c>
      <c r="AO124">
        <v>2</v>
      </c>
      <c r="AP124" s="28">
        <v>0.89469907407407412</v>
      </c>
      <c r="AQ124">
        <v>47.163454999999999</v>
      </c>
      <c r="AR124">
        <v>-88.491556000000003</v>
      </c>
      <c r="AS124">
        <v>316.39999999999998</v>
      </c>
      <c r="AT124">
        <v>28.3</v>
      </c>
      <c r="AU124">
        <v>12</v>
      </c>
      <c r="AV124">
        <v>12</v>
      </c>
      <c r="AW124" t="s">
        <v>230</v>
      </c>
      <c r="AX124">
        <v>1.6044</v>
      </c>
      <c r="AY124">
        <v>1.8220000000000001</v>
      </c>
      <c r="AZ124">
        <v>2.4264000000000001</v>
      </c>
      <c r="BA124">
        <v>14.686999999999999</v>
      </c>
      <c r="BB124">
        <v>13.78</v>
      </c>
      <c r="BC124">
        <v>0.94</v>
      </c>
      <c r="BD124">
        <v>15.427</v>
      </c>
      <c r="BE124">
        <v>2676.7979999999998</v>
      </c>
      <c r="BF124">
        <v>296.42099999999999</v>
      </c>
      <c r="BG124">
        <v>2.3889999999999998</v>
      </c>
      <c r="BH124">
        <v>0</v>
      </c>
      <c r="BI124">
        <v>2.3889999999999998</v>
      </c>
      <c r="BJ124">
        <v>1.8859999999999999</v>
      </c>
      <c r="BK124">
        <v>0</v>
      </c>
      <c r="BL124">
        <v>1.8859999999999999</v>
      </c>
      <c r="BM124">
        <v>4.7874999999999996</v>
      </c>
      <c r="BQ124">
        <v>0</v>
      </c>
      <c r="BR124">
        <v>0.35177599999999998</v>
      </c>
      <c r="BS124">
        <v>-5</v>
      </c>
      <c r="BT124">
        <v>5.0000000000000001E-3</v>
      </c>
      <c r="BU124">
        <v>11.299118</v>
      </c>
      <c r="BW124" s="4">
        <f t="shared" si="15"/>
        <v>2.9852269755999998</v>
      </c>
      <c r="BX124" t="e">
        <v>#NAME?</v>
      </c>
      <c r="BY124" s="4">
        <f t="shared" si="16"/>
        <v>22390.711420420608</v>
      </c>
      <c r="BZ124" s="4">
        <f t="shared" si="17"/>
        <v>2479.4837226987233</v>
      </c>
      <c r="CA124" s="4">
        <f t="shared" si="18"/>
        <v>15.775894086484399</v>
      </c>
      <c r="CB124" s="4">
        <f t="shared" si="19"/>
        <v>40.046178652727491</v>
      </c>
    </row>
    <row r="125" spans="1:80" customFormat="1" x14ac:dyDescent="0.25">
      <c r="A125" s="26">
        <v>43530</v>
      </c>
      <c r="B125" s="29">
        <v>0.68623093749999997</v>
      </c>
      <c r="C125">
        <v>12.169</v>
      </c>
      <c r="D125">
        <v>4.21</v>
      </c>
      <c r="E125">
        <v>42099.791839999998</v>
      </c>
      <c r="F125">
        <v>123.8</v>
      </c>
      <c r="G125">
        <v>0</v>
      </c>
      <c r="H125">
        <v>923.3</v>
      </c>
      <c r="J125">
        <v>0</v>
      </c>
      <c r="K125">
        <v>0.85909999999999997</v>
      </c>
      <c r="L125">
        <v>10.454700000000001</v>
      </c>
      <c r="M125">
        <v>3.6168</v>
      </c>
      <c r="N125">
        <v>106.3188</v>
      </c>
      <c r="O125">
        <v>0</v>
      </c>
      <c r="P125">
        <v>106.3</v>
      </c>
      <c r="Q125">
        <v>83.916799999999995</v>
      </c>
      <c r="R125">
        <v>0</v>
      </c>
      <c r="S125">
        <v>83.9</v>
      </c>
      <c r="T125">
        <v>923.30020000000002</v>
      </c>
      <c r="W125">
        <v>0</v>
      </c>
      <c r="X125">
        <v>0</v>
      </c>
      <c r="Y125">
        <v>11.7</v>
      </c>
      <c r="Z125">
        <v>854</v>
      </c>
      <c r="AA125">
        <v>840</v>
      </c>
      <c r="AB125">
        <v>843</v>
      </c>
      <c r="AC125">
        <v>90</v>
      </c>
      <c r="AD125">
        <v>18.2</v>
      </c>
      <c r="AE125">
        <v>0.42</v>
      </c>
      <c r="AF125">
        <v>981</v>
      </c>
      <c r="AG125">
        <v>-4</v>
      </c>
      <c r="AH125">
        <v>38</v>
      </c>
      <c r="AI125">
        <v>35</v>
      </c>
      <c r="AJ125">
        <v>191</v>
      </c>
      <c r="AK125">
        <v>168</v>
      </c>
      <c r="AL125">
        <v>4.5</v>
      </c>
      <c r="AM125">
        <v>175.7</v>
      </c>
      <c r="AN125" t="s">
        <v>155</v>
      </c>
      <c r="AO125">
        <v>2</v>
      </c>
      <c r="AP125" s="28">
        <v>0.89471064814814805</v>
      </c>
      <c r="AQ125">
        <v>47.163373999999997</v>
      </c>
      <c r="AR125">
        <v>-88.491663000000003</v>
      </c>
      <c r="AS125">
        <v>316.5</v>
      </c>
      <c r="AT125">
        <v>27.1</v>
      </c>
      <c r="AU125">
        <v>12</v>
      </c>
      <c r="AV125">
        <v>12</v>
      </c>
      <c r="AW125" t="s">
        <v>230</v>
      </c>
      <c r="AX125">
        <v>1.1220000000000001</v>
      </c>
      <c r="AY125">
        <v>1.5132000000000001</v>
      </c>
      <c r="AZ125">
        <v>1.9219999999999999</v>
      </c>
      <c r="BA125">
        <v>14.686999999999999</v>
      </c>
      <c r="BB125">
        <v>13.04</v>
      </c>
      <c r="BC125">
        <v>0.89</v>
      </c>
      <c r="BD125">
        <v>16.402000000000001</v>
      </c>
      <c r="BE125">
        <v>2330.46</v>
      </c>
      <c r="BF125">
        <v>513.13199999999995</v>
      </c>
      <c r="BG125">
        <v>2.4820000000000002</v>
      </c>
      <c r="BH125">
        <v>0</v>
      </c>
      <c r="BI125">
        <v>2.4820000000000002</v>
      </c>
      <c r="BJ125">
        <v>1.9590000000000001</v>
      </c>
      <c r="BK125">
        <v>0</v>
      </c>
      <c r="BL125">
        <v>1.9590000000000001</v>
      </c>
      <c r="BM125">
        <v>6.5355999999999996</v>
      </c>
      <c r="BQ125">
        <v>0</v>
      </c>
      <c r="BR125">
        <v>0.34587200000000001</v>
      </c>
      <c r="BS125">
        <v>-5</v>
      </c>
      <c r="BT125">
        <v>5.0000000000000001E-3</v>
      </c>
      <c r="BU125">
        <v>11.467444</v>
      </c>
      <c r="BW125" s="4">
        <f t="shared" si="15"/>
        <v>3.0296987047999999</v>
      </c>
      <c r="BX125" t="e">
        <v>#NAME?</v>
      </c>
      <c r="BY125" s="4">
        <f t="shared" si="16"/>
        <v>19784.087788600871</v>
      </c>
      <c r="BZ125" s="4">
        <f t="shared" si="17"/>
        <v>4356.1565249523019</v>
      </c>
      <c r="CA125" s="4">
        <f t="shared" si="18"/>
        <v>16.630634285878799</v>
      </c>
      <c r="CB125" s="4">
        <f t="shared" si="19"/>
        <v>55.482987972837911</v>
      </c>
    </row>
    <row r="126" spans="1:80" customFormat="1" x14ac:dyDescent="0.25">
      <c r="A126" s="26">
        <v>43530</v>
      </c>
      <c r="B126" s="29">
        <v>0.68624251157407412</v>
      </c>
      <c r="C126">
        <v>11.263999999999999</v>
      </c>
      <c r="D126">
        <v>6.1192000000000002</v>
      </c>
      <c r="E126">
        <v>61192.005208000002</v>
      </c>
      <c r="F126">
        <v>125.5</v>
      </c>
      <c r="G126">
        <v>0</v>
      </c>
      <c r="H126">
        <v>1165.2</v>
      </c>
      <c r="J126">
        <v>0</v>
      </c>
      <c r="K126">
        <v>0.84830000000000005</v>
      </c>
      <c r="L126">
        <v>9.5556999999999999</v>
      </c>
      <c r="M126">
        <v>5.1910999999999996</v>
      </c>
      <c r="N126">
        <v>106.46510000000001</v>
      </c>
      <c r="O126">
        <v>0</v>
      </c>
      <c r="P126">
        <v>106.5</v>
      </c>
      <c r="Q126">
        <v>84.032300000000006</v>
      </c>
      <c r="R126">
        <v>0</v>
      </c>
      <c r="S126">
        <v>84</v>
      </c>
      <c r="T126">
        <v>1165.175</v>
      </c>
      <c r="W126">
        <v>0</v>
      </c>
      <c r="X126">
        <v>0</v>
      </c>
      <c r="Y126">
        <v>11.7</v>
      </c>
      <c r="Z126">
        <v>854</v>
      </c>
      <c r="AA126">
        <v>840</v>
      </c>
      <c r="AB126">
        <v>843</v>
      </c>
      <c r="AC126">
        <v>90</v>
      </c>
      <c r="AD126">
        <v>18.2</v>
      </c>
      <c r="AE126">
        <v>0.42</v>
      </c>
      <c r="AF126">
        <v>981</v>
      </c>
      <c r="AG126">
        <v>-4</v>
      </c>
      <c r="AH126">
        <v>37.631999999999998</v>
      </c>
      <c r="AI126">
        <v>35</v>
      </c>
      <c r="AJ126">
        <v>191</v>
      </c>
      <c r="AK126">
        <v>168</v>
      </c>
      <c r="AL126">
        <v>4.4000000000000004</v>
      </c>
      <c r="AM126">
        <v>175.9</v>
      </c>
      <c r="AN126" t="s">
        <v>155</v>
      </c>
      <c r="AO126">
        <v>2</v>
      </c>
      <c r="AP126" s="28">
        <v>0.8947222222222222</v>
      </c>
      <c r="AQ126">
        <v>47.163285999999999</v>
      </c>
      <c r="AR126">
        <v>-88.491770000000002</v>
      </c>
      <c r="AS126">
        <v>316.5</v>
      </c>
      <c r="AT126">
        <v>27.5</v>
      </c>
      <c r="AU126">
        <v>12</v>
      </c>
      <c r="AV126">
        <v>12</v>
      </c>
      <c r="AW126" t="s">
        <v>230</v>
      </c>
      <c r="AX126">
        <v>1.2911999999999999</v>
      </c>
      <c r="AY126">
        <v>1.6912</v>
      </c>
      <c r="AZ126">
        <v>2.1867999999999999</v>
      </c>
      <c r="BA126">
        <v>14.686999999999999</v>
      </c>
      <c r="BB126">
        <v>12.07</v>
      </c>
      <c r="BC126">
        <v>0.82</v>
      </c>
      <c r="BD126">
        <v>17.879000000000001</v>
      </c>
      <c r="BE126">
        <v>2029.5129999999999</v>
      </c>
      <c r="BF126">
        <v>701.72</v>
      </c>
      <c r="BG126">
        <v>2.3679999999999999</v>
      </c>
      <c r="BH126">
        <v>0</v>
      </c>
      <c r="BI126">
        <v>2.3679999999999999</v>
      </c>
      <c r="BJ126">
        <v>1.869</v>
      </c>
      <c r="BK126">
        <v>0</v>
      </c>
      <c r="BL126">
        <v>1.869</v>
      </c>
      <c r="BM126">
        <v>7.8583999999999996</v>
      </c>
      <c r="BQ126">
        <v>0</v>
      </c>
      <c r="BR126">
        <v>0.32675999999999999</v>
      </c>
      <c r="BS126">
        <v>-5</v>
      </c>
      <c r="BT126">
        <v>5.0000000000000001E-3</v>
      </c>
      <c r="BU126">
        <v>11.945831999999999</v>
      </c>
      <c r="BW126" s="4">
        <f t="shared" si="15"/>
        <v>3.1560888143999999</v>
      </c>
      <c r="BX126" t="e">
        <v>#NAME?</v>
      </c>
      <c r="BY126" s="4">
        <f t="shared" si="16"/>
        <v>17947.997057865781</v>
      </c>
      <c r="BZ126" s="4">
        <f t="shared" si="17"/>
        <v>6205.6604197389115</v>
      </c>
      <c r="CA126" s="4">
        <f t="shared" si="18"/>
        <v>16.528500433922396</v>
      </c>
      <c r="CB126" s="4">
        <f t="shared" si="19"/>
        <v>69.49575591756863</v>
      </c>
    </row>
    <row r="127" spans="1:80" customFormat="1" x14ac:dyDescent="0.25">
      <c r="A127" s="26">
        <v>43530</v>
      </c>
      <c r="B127" s="29">
        <v>0.68625408564814816</v>
      </c>
      <c r="C127">
        <v>10.785</v>
      </c>
      <c r="D127">
        <v>6.8666</v>
      </c>
      <c r="E127">
        <v>68665.963541999998</v>
      </c>
      <c r="F127">
        <v>115.4</v>
      </c>
      <c r="G127">
        <v>0</v>
      </c>
      <c r="H127">
        <v>1369.1</v>
      </c>
      <c r="J127">
        <v>0</v>
      </c>
      <c r="K127">
        <v>0.8448</v>
      </c>
      <c r="L127">
        <v>9.1109000000000009</v>
      </c>
      <c r="M127">
        <v>5.8009000000000004</v>
      </c>
      <c r="N127">
        <v>97.498500000000007</v>
      </c>
      <c r="O127">
        <v>0</v>
      </c>
      <c r="P127">
        <v>97.5</v>
      </c>
      <c r="Q127">
        <v>76.954999999999998</v>
      </c>
      <c r="R127">
        <v>0</v>
      </c>
      <c r="S127">
        <v>77</v>
      </c>
      <c r="T127">
        <v>1369.0651</v>
      </c>
      <c r="W127">
        <v>0</v>
      </c>
      <c r="X127">
        <v>0</v>
      </c>
      <c r="Y127">
        <v>11.7</v>
      </c>
      <c r="Z127">
        <v>856</v>
      </c>
      <c r="AA127">
        <v>841</v>
      </c>
      <c r="AB127">
        <v>844</v>
      </c>
      <c r="AC127">
        <v>90</v>
      </c>
      <c r="AD127">
        <v>18.2</v>
      </c>
      <c r="AE127">
        <v>0.42</v>
      </c>
      <c r="AF127">
        <v>981</v>
      </c>
      <c r="AG127">
        <v>-4</v>
      </c>
      <c r="AH127">
        <v>37</v>
      </c>
      <c r="AI127">
        <v>35</v>
      </c>
      <c r="AJ127">
        <v>191</v>
      </c>
      <c r="AK127">
        <v>168</v>
      </c>
      <c r="AL127">
        <v>4.4000000000000004</v>
      </c>
      <c r="AM127">
        <v>175.5</v>
      </c>
      <c r="AN127" t="s">
        <v>155</v>
      </c>
      <c r="AO127">
        <v>2</v>
      </c>
      <c r="AP127" s="28">
        <v>0.89473379629629635</v>
      </c>
      <c r="AQ127">
        <v>47.163179999999997</v>
      </c>
      <c r="AR127">
        <v>-88.491859000000005</v>
      </c>
      <c r="AS127">
        <v>316.3</v>
      </c>
      <c r="AT127">
        <v>28.4</v>
      </c>
      <c r="AU127">
        <v>12</v>
      </c>
      <c r="AV127">
        <v>11</v>
      </c>
      <c r="AW127" t="s">
        <v>241</v>
      </c>
      <c r="AX127">
        <v>1.4912000000000001</v>
      </c>
      <c r="AY127">
        <v>1.9867999999999999</v>
      </c>
      <c r="AZ127">
        <v>2.4868000000000001</v>
      </c>
      <c r="BA127">
        <v>14.686999999999999</v>
      </c>
      <c r="BB127">
        <v>11.78</v>
      </c>
      <c r="BC127">
        <v>0.8</v>
      </c>
      <c r="BD127">
        <v>18.372</v>
      </c>
      <c r="BE127">
        <v>1911.125</v>
      </c>
      <c r="BF127">
        <v>774.46199999999999</v>
      </c>
      <c r="BG127">
        <v>2.1419999999999999</v>
      </c>
      <c r="BH127">
        <v>0</v>
      </c>
      <c r="BI127">
        <v>2.1419999999999999</v>
      </c>
      <c r="BJ127">
        <v>1.69</v>
      </c>
      <c r="BK127">
        <v>0</v>
      </c>
      <c r="BL127">
        <v>1.69</v>
      </c>
      <c r="BM127">
        <v>9.1194000000000006</v>
      </c>
      <c r="BQ127">
        <v>0</v>
      </c>
      <c r="BR127">
        <v>0.41589599999999999</v>
      </c>
      <c r="BS127">
        <v>-5</v>
      </c>
      <c r="BT127">
        <v>5.0000000000000001E-3</v>
      </c>
      <c r="BU127">
        <v>12.379451</v>
      </c>
      <c r="BW127" s="4">
        <f t="shared" si="15"/>
        <v>3.2706509541999997</v>
      </c>
      <c r="BX127" t="e">
        <v>#NAME?</v>
      </c>
      <c r="BY127" s="4">
        <f t="shared" si="16"/>
        <v>17514.519539845212</v>
      </c>
      <c r="BZ127" s="4">
        <f t="shared" si="17"/>
        <v>7097.5628657819871</v>
      </c>
      <c r="CA127" s="4">
        <f t="shared" si="18"/>
        <v>15.488017802257</v>
      </c>
      <c r="CB127" s="4">
        <f t="shared" si="19"/>
        <v>83.574810382190819</v>
      </c>
    </row>
    <row r="128" spans="1:80" customFormat="1" x14ac:dyDescent="0.25">
      <c r="A128" s="26">
        <v>43530</v>
      </c>
      <c r="B128" s="29">
        <v>0.6862656597222222</v>
      </c>
      <c r="C128">
        <v>10.587</v>
      </c>
      <c r="D128">
        <v>7.1672000000000002</v>
      </c>
      <c r="E128">
        <v>71672.420964999998</v>
      </c>
      <c r="F128">
        <v>103</v>
      </c>
      <c r="G128">
        <v>0</v>
      </c>
      <c r="H128">
        <v>1466.7</v>
      </c>
      <c r="J128">
        <v>0</v>
      </c>
      <c r="K128">
        <v>0.84340000000000004</v>
      </c>
      <c r="L128">
        <v>8.9284999999999997</v>
      </c>
      <c r="M128">
        <v>6.0446</v>
      </c>
      <c r="N128">
        <v>86.863100000000003</v>
      </c>
      <c r="O128">
        <v>0</v>
      </c>
      <c r="P128">
        <v>86.9</v>
      </c>
      <c r="Q128">
        <v>68.560500000000005</v>
      </c>
      <c r="R128">
        <v>0</v>
      </c>
      <c r="S128">
        <v>68.599999999999994</v>
      </c>
      <c r="T128">
        <v>1466.7491</v>
      </c>
      <c r="W128">
        <v>0</v>
      </c>
      <c r="X128">
        <v>0</v>
      </c>
      <c r="Y128">
        <v>11.6</v>
      </c>
      <c r="Z128">
        <v>857</v>
      </c>
      <c r="AA128">
        <v>842</v>
      </c>
      <c r="AB128">
        <v>844</v>
      </c>
      <c r="AC128">
        <v>90</v>
      </c>
      <c r="AD128">
        <v>18.2</v>
      </c>
      <c r="AE128">
        <v>0.42</v>
      </c>
      <c r="AF128">
        <v>981</v>
      </c>
      <c r="AG128">
        <v>-4</v>
      </c>
      <c r="AH128">
        <v>37</v>
      </c>
      <c r="AI128">
        <v>35</v>
      </c>
      <c r="AJ128">
        <v>191</v>
      </c>
      <c r="AK128">
        <v>168</v>
      </c>
      <c r="AL128">
        <v>4.4000000000000004</v>
      </c>
      <c r="AM128">
        <v>175.2</v>
      </c>
      <c r="AN128" t="s">
        <v>155</v>
      </c>
      <c r="AO128">
        <v>2</v>
      </c>
      <c r="AP128" s="28">
        <v>0.89474537037037039</v>
      </c>
      <c r="AQ128">
        <v>47.163052999999998</v>
      </c>
      <c r="AR128">
        <v>-88.491911000000002</v>
      </c>
      <c r="AS128">
        <v>316.10000000000002</v>
      </c>
      <c r="AT128">
        <v>29.8</v>
      </c>
      <c r="AU128">
        <v>12</v>
      </c>
      <c r="AV128">
        <v>12</v>
      </c>
      <c r="AW128" t="s">
        <v>230</v>
      </c>
      <c r="AX128">
        <v>1.5</v>
      </c>
      <c r="AY128">
        <v>2</v>
      </c>
      <c r="AZ128">
        <v>2.5</v>
      </c>
      <c r="BA128">
        <v>14.686999999999999</v>
      </c>
      <c r="BB128">
        <v>11.66</v>
      </c>
      <c r="BC128">
        <v>0.79</v>
      </c>
      <c r="BD128">
        <v>18.571999999999999</v>
      </c>
      <c r="BE128">
        <v>1864.0229999999999</v>
      </c>
      <c r="BF128">
        <v>803.19799999999998</v>
      </c>
      <c r="BG128">
        <v>1.899</v>
      </c>
      <c r="BH128">
        <v>0</v>
      </c>
      <c r="BI128">
        <v>1.899</v>
      </c>
      <c r="BJ128">
        <v>1.4990000000000001</v>
      </c>
      <c r="BK128">
        <v>0</v>
      </c>
      <c r="BL128">
        <v>1.4990000000000001</v>
      </c>
      <c r="BM128">
        <v>9.7240000000000002</v>
      </c>
      <c r="BQ128">
        <v>0</v>
      </c>
      <c r="BR128">
        <v>0.48344199999999998</v>
      </c>
      <c r="BS128">
        <v>-5</v>
      </c>
      <c r="BT128">
        <v>5.0000000000000001E-3</v>
      </c>
      <c r="BU128">
        <v>12.109857</v>
      </c>
      <c r="BW128" s="4">
        <f t="shared" si="15"/>
        <v>3.1994242194</v>
      </c>
      <c r="BX128" t="e">
        <v>#NAME?</v>
      </c>
      <c r="BY128" s="4">
        <f t="shared" si="16"/>
        <v>16710.830376878552</v>
      </c>
      <c r="BZ128" s="4">
        <f t="shared" si="17"/>
        <v>7200.6115466644451</v>
      </c>
      <c r="CA128" s="4">
        <f t="shared" si="18"/>
        <v>13.438425778512901</v>
      </c>
      <c r="CB128" s="4">
        <f t="shared" si="19"/>
        <v>87.174951481160406</v>
      </c>
    </row>
    <row r="129" spans="1:80" customFormat="1" x14ac:dyDescent="0.25">
      <c r="A129" s="26">
        <v>43530</v>
      </c>
      <c r="B129" s="29">
        <v>0.68627723379629624</v>
      </c>
      <c r="C129">
        <v>10.48</v>
      </c>
      <c r="D129">
        <v>7.3041</v>
      </c>
      <c r="E129">
        <v>73041.479634000003</v>
      </c>
      <c r="F129">
        <v>92.7</v>
      </c>
      <c r="G129">
        <v>0</v>
      </c>
      <c r="H129">
        <v>1511.8</v>
      </c>
      <c r="J129">
        <v>0</v>
      </c>
      <c r="K129">
        <v>0.84279999999999999</v>
      </c>
      <c r="L129">
        <v>8.8329000000000004</v>
      </c>
      <c r="M129">
        <v>6.1562000000000001</v>
      </c>
      <c r="N129">
        <v>78.105599999999995</v>
      </c>
      <c r="O129">
        <v>0</v>
      </c>
      <c r="P129">
        <v>78.099999999999994</v>
      </c>
      <c r="Q129">
        <v>61.648299999999999</v>
      </c>
      <c r="R129">
        <v>0</v>
      </c>
      <c r="S129">
        <v>61.6</v>
      </c>
      <c r="T129">
        <v>1511.7570000000001</v>
      </c>
      <c r="W129">
        <v>0</v>
      </c>
      <c r="X129">
        <v>0</v>
      </c>
      <c r="Y129">
        <v>11.7</v>
      </c>
      <c r="Z129">
        <v>857</v>
      </c>
      <c r="AA129">
        <v>841</v>
      </c>
      <c r="AB129">
        <v>845</v>
      </c>
      <c r="AC129">
        <v>90</v>
      </c>
      <c r="AD129">
        <v>18.2</v>
      </c>
      <c r="AE129">
        <v>0.42</v>
      </c>
      <c r="AF129">
        <v>981</v>
      </c>
      <c r="AG129">
        <v>-4</v>
      </c>
      <c r="AH129">
        <v>37</v>
      </c>
      <c r="AI129">
        <v>35</v>
      </c>
      <c r="AJ129">
        <v>191</v>
      </c>
      <c r="AK129">
        <v>168</v>
      </c>
      <c r="AL129">
        <v>4.4000000000000004</v>
      </c>
      <c r="AM129">
        <v>175</v>
      </c>
      <c r="AN129" t="s">
        <v>155</v>
      </c>
      <c r="AO129">
        <v>2</v>
      </c>
      <c r="AP129" s="28">
        <v>0.89475694444444442</v>
      </c>
      <c r="AQ129">
        <v>47.162908999999999</v>
      </c>
      <c r="AR129">
        <v>-88.491917999999998</v>
      </c>
      <c r="AS129">
        <v>316.10000000000002</v>
      </c>
      <c r="AT129">
        <v>31.9</v>
      </c>
      <c r="AU129">
        <v>12</v>
      </c>
      <c r="AV129">
        <v>12</v>
      </c>
      <c r="AW129" t="s">
        <v>230</v>
      </c>
      <c r="AX129">
        <v>1.3088</v>
      </c>
      <c r="AY129">
        <v>2</v>
      </c>
      <c r="AZ129">
        <v>2.4043999999999999</v>
      </c>
      <c r="BA129">
        <v>14.686999999999999</v>
      </c>
      <c r="BB129">
        <v>11.62</v>
      </c>
      <c r="BC129">
        <v>0.79</v>
      </c>
      <c r="BD129">
        <v>18.646999999999998</v>
      </c>
      <c r="BE129">
        <v>1841.569</v>
      </c>
      <c r="BF129">
        <v>816.90899999999999</v>
      </c>
      <c r="BG129">
        <v>1.7050000000000001</v>
      </c>
      <c r="BH129">
        <v>0</v>
      </c>
      <c r="BI129">
        <v>1.7050000000000001</v>
      </c>
      <c r="BJ129">
        <v>1.3460000000000001</v>
      </c>
      <c r="BK129">
        <v>0</v>
      </c>
      <c r="BL129">
        <v>1.3460000000000001</v>
      </c>
      <c r="BM129">
        <v>10.008699999999999</v>
      </c>
      <c r="BQ129">
        <v>0</v>
      </c>
      <c r="BR129">
        <v>0.51696200000000003</v>
      </c>
      <c r="BS129">
        <v>-5</v>
      </c>
      <c r="BT129">
        <v>5.0000000000000001E-3</v>
      </c>
      <c r="BU129">
        <v>11.398236000000001</v>
      </c>
      <c r="BW129" s="4">
        <f t="shared" si="15"/>
        <v>3.0114139512000002</v>
      </c>
      <c r="BX129" t="e">
        <v>#NAME?</v>
      </c>
      <c r="BY129" s="4">
        <f t="shared" si="16"/>
        <v>15539.369364911845</v>
      </c>
      <c r="BZ129" s="4">
        <f t="shared" si="17"/>
        <v>6893.1713601395177</v>
      </c>
      <c r="CA129" s="4">
        <f t="shared" si="18"/>
        <v>11.357701593136801</v>
      </c>
      <c r="CB129" s="4">
        <f t="shared" si="19"/>
        <v>84.454552700763955</v>
      </c>
    </row>
    <row r="130" spans="1:80" customFormat="1" x14ac:dyDescent="0.25">
      <c r="A130" s="26">
        <v>43530</v>
      </c>
      <c r="B130" s="29">
        <v>0.68628880787037039</v>
      </c>
      <c r="C130">
        <v>10.471</v>
      </c>
      <c r="D130">
        <v>7.4077999999999999</v>
      </c>
      <c r="E130">
        <v>74077.522123999996</v>
      </c>
      <c r="F130">
        <v>84.9</v>
      </c>
      <c r="G130">
        <v>0</v>
      </c>
      <c r="H130">
        <v>1542.8</v>
      </c>
      <c r="J130">
        <v>0</v>
      </c>
      <c r="K130">
        <v>0.84189999999999998</v>
      </c>
      <c r="L130">
        <v>8.8154000000000003</v>
      </c>
      <c r="M130">
        <v>6.2366000000000001</v>
      </c>
      <c r="N130">
        <v>71.455699999999993</v>
      </c>
      <c r="O130">
        <v>0</v>
      </c>
      <c r="P130">
        <v>71.5</v>
      </c>
      <c r="Q130">
        <v>56.3996</v>
      </c>
      <c r="R130">
        <v>0</v>
      </c>
      <c r="S130">
        <v>56.4</v>
      </c>
      <c r="T130">
        <v>1542.8272999999999</v>
      </c>
      <c r="W130">
        <v>0</v>
      </c>
      <c r="X130">
        <v>0</v>
      </c>
      <c r="Y130">
        <v>11.6</v>
      </c>
      <c r="Z130">
        <v>857</v>
      </c>
      <c r="AA130">
        <v>842</v>
      </c>
      <c r="AB130">
        <v>844</v>
      </c>
      <c r="AC130">
        <v>90</v>
      </c>
      <c r="AD130">
        <v>18.2</v>
      </c>
      <c r="AE130">
        <v>0.42</v>
      </c>
      <c r="AF130">
        <v>981</v>
      </c>
      <c r="AG130">
        <v>-4</v>
      </c>
      <c r="AH130">
        <v>37</v>
      </c>
      <c r="AI130">
        <v>35</v>
      </c>
      <c r="AJ130">
        <v>191</v>
      </c>
      <c r="AK130">
        <v>168</v>
      </c>
      <c r="AL130">
        <v>4.4000000000000004</v>
      </c>
      <c r="AM130">
        <v>175</v>
      </c>
      <c r="AN130" t="s">
        <v>155</v>
      </c>
      <c r="AO130">
        <v>2</v>
      </c>
      <c r="AP130" s="28">
        <v>0.89476851851851846</v>
      </c>
      <c r="AQ130">
        <v>47.162759999999999</v>
      </c>
      <c r="AR130">
        <v>-88.491902999999994</v>
      </c>
      <c r="AS130">
        <v>316.10000000000002</v>
      </c>
      <c r="AT130">
        <v>34.1</v>
      </c>
      <c r="AU130">
        <v>12</v>
      </c>
      <c r="AV130">
        <v>12</v>
      </c>
      <c r="AW130" t="s">
        <v>230</v>
      </c>
      <c r="AX130">
        <v>1.3955040000000001</v>
      </c>
      <c r="AY130">
        <v>2.095504</v>
      </c>
      <c r="AZ130">
        <v>2.4955039999999999</v>
      </c>
      <c r="BA130">
        <v>14.686999999999999</v>
      </c>
      <c r="BB130">
        <v>11.55</v>
      </c>
      <c r="BC130">
        <v>0.79</v>
      </c>
      <c r="BD130">
        <v>18.777999999999999</v>
      </c>
      <c r="BE130">
        <v>1829.913</v>
      </c>
      <c r="BF130">
        <v>823.98</v>
      </c>
      <c r="BG130">
        <v>1.5529999999999999</v>
      </c>
      <c r="BH130">
        <v>0</v>
      </c>
      <c r="BI130">
        <v>1.5529999999999999</v>
      </c>
      <c r="BJ130">
        <v>1.226</v>
      </c>
      <c r="BK130">
        <v>0</v>
      </c>
      <c r="BL130">
        <v>1.226</v>
      </c>
      <c r="BM130">
        <v>10.17</v>
      </c>
      <c r="BQ130">
        <v>0</v>
      </c>
      <c r="BR130">
        <v>0.58239200000000002</v>
      </c>
      <c r="BS130">
        <v>-5</v>
      </c>
      <c r="BT130">
        <v>5.0000000000000001E-3</v>
      </c>
      <c r="BU130">
        <v>11.128251000000001</v>
      </c>
      <c r="BW130" s="4">
        <f t="shared" si="15"/>
        <v>2.9400839142000001</v>
      </c>
      <c r="BX130" t="e">
        <v>#NAME?</v>
      </c>
      <c r="BY130" s="4">
        <f t="shared" si="16"/>
        <v>15075.270186752268</v>
      </c>
      <c r="BZ130" s="4">
        <f t="shared" si="17"/>
        <v>6788.1484685228943</v>
      </c>
      <c r="CA130" s="4">
        <f t="shared" si="18"/>
        <v>10.100087407957799</v>
      </c>
      <c r="CB130" s="4">
        <f t="shared" si="19"/>
        <v>83.782943669600996</v>
      </c>
    </row>
    <row r="131" spans="1:80" customFormat="1" x14ac:dyDescent="0.25">
      <c r="A131" s="26">
        <v>43530</v>
      </c>
      <c r="B131" s="29">
        <v>0.68630038194444454</v>
      </c>
      <c r="C131">
        <v>10.311</v>
      </c>
      <c r="D131">
        <v>7.5297000000000001</v>
      </c>
      <c r="E131">
        <v>75297.399999999994</v>
      </c>
      <c r="F131">
        <v>80.099999999999994</v>
      </c>
      <c r="G131">
        <v>0</v>
      </c>
      <c r="H131">
        <v>1572.2</v>
      </c>
      <c r="J131">
        <v>0</v>
      </c>
      <c r="K131">
        <v>0.84189999999999998</v>
      </c>
      <c r="L131">
        <v>8.6811000000000007</v>
      </c>
      <c r="M131">
        <v>6.3394000000000004</v>
      </c>
      <c r="N131">
        <v>67.472399999999993</v>
      </c>
      <c r="O131">
        <v>0</v>
      </c>
      <c r="P131">
        <v>67.5</v>
      </c>
      <c r="Q131">
        <v>53.255600000000001</v>
      </c>
      <c r="R131">
        <v>0</v>
      </c>
      <c r="S131">
        <v>53.3</v>
      </c>
      <c r="T131">
        <v>1572.2255</v>
      </c>
      <c r="W131">
        <v>0</v>
      </c>
      <c r="X131">
        <v>0</v>
      </c>
      <c r="Y131">
        <v>11.7</v>
      </c>
      <c r="Z131">
        <v>858</v>
      </c>
      <c r="AA131">
        <v>843</v>
      </c>
      <c r="AB131">
        <v>844</v>
      </c>
      <c r="AC131">
        <v>90</v>
      </c>
      <c r="AD131">
        <v>18.2</v>
      </c>
      <c r="AE131">
        <v>0.42</v>
      </c>
      <c r="AF131">
        <v>981</v>
      </c>
      <c r="AG131">
        <v>-4</v>
      </c>
      <c r="AH131">
        <v>37</v>
      </c>
      <c r="AI131">
        <v>35</v>
      </c>
      <c r="AJ131">
        <v>191</v>
      </c>
      <c r="AK131">
        <v>168</v>
      </c>
      <c r="AL131">
        <v>4.4000000000000004</v>
      </c>
      <c r="AM131">
        <v>175</v>
      </c>
      <c r="AN131" t="s">
        <v>155</v>
      </c>
      <c r="AO131">
        <v>2</v>
      </c>
      <c r="AP131" s="28">
        <v>0.89478009259259261</v>
      </c>
      <c r="AQ131">
        <v>47.162607000000001</v>
      </c>
      <c r="AR131">
        <v>-88.491871000000003</v>
      </c>
      <c r="AS131">
        <v>316</v>
      </c>
      <c r="AT131">
        <v>35.9</v>
      </c>
      <c r="AU131">
        <v>12</v>
      </c>
      <c r="AV131">
        <v>12</v>
      </c>
      <c r="AW131" t="s">
        <v>230</v>
      </c>
      <c r="AX131">
        <v>1.4955959999999999</v>
      </c>
      <c r="AY131">
        <v>2.291191</v>
      </c>
      <c r="AZ131">
        <v>2.6911909999999999</v>
      </c>
      <c r="BA131">
        <v>14.686999999999999</v>
      </c>
      <c r="BB131">
        <v>11.55</v>
      </c>
      <c r="BC131">
        <v>0.79</v>
      </c>
      <c r="BD131">
        <v>18.777000000000001</v>
      </c>
      <c r="BE131">
        <v>1805.443</v>
      </c>
      <c r="BF131">
        <v>839.13300000000004</v>
      </c>
      <c r="BG131">
        <v>1.47</v>
      </c>
      <c r="BH131">
        <v>0</v>
      </c>
      <c r="BI131">
        <v>1.47</v>
      </c>
      <c r="BJ131">
        <v>1.1599999999999999</v>
      </c>
      <c r="BK131">
        <v>0</v>
      </c>
      <c r="BL131">
        <v>1.1599999999999999</v>
      </c>
      <c r="BM131">
        <v>10.3833</v>
      </c>
      <c r="BQ131">
        <v>0</v>
      </c>
      <c r="BR131">
        <v>0.56944799999999995</v>
      </c>
      <c r="BS131">
        <v>-5</v>
      </c>
      <c r="BT131">
        <v>5.3680000000000004E-3</v>
      </c>
      <c r="BU131">
        <v>11.048095999999999</v>
      </c>
      <c r="BW131" s="4">
        <f t="shared" si="15"/>
        <v>2.9189069631999995</v>
      </c>
      <c r="BX131" t="e">
        <v>#NAME?</v>
      </c>
      <c r="BY131" s="4">
        <f t="shared" si="16"/>
        <v>14766.547626306676</v>
      </c>
      <c r="BZ131" s="4">
        <f t="shared" si="17"/>
        <v>6863.1894827505494</v>
      </c>
      <c r="CA131" s="4">
        <f t="shared" si="18"/>
        <v>9.4875303438079985</v>
      </c>
      <c r="CB131" s="4">
        <f t="shared" si="19"/>
        <v>84.924029154191032</v>
      </c>
    </row>
    <row r="132" spans="1:80" customFormat="1" x14ac:dyDescent="0.25">
      <c r="A132" s="26">
        <v>43530</v>
      </c>
      <c r="B132" s="29">
        <v>0.68631195601851847</v>
      </c>
      <c r="C132">
        <v>10.297000000000001</v>
      </c>
      <c r="D132">
        <v>7.6540999999999997</v>
      </c>
      <c r="E132">
        <v>76540.791007000007</v>
      </c>
      <c r="F132">
        <v>76.400000000000006</v>
      </c>
      <c r="G132">
        <v>0</v>
      </c>
      <c r="H132">
        <v>1585.9</v>
      </c>
      <c r="J132">
        <v>0</v>
      </c>
      <c r="K132">
        <v>0.84079999999999999</v>
      </c>
      <c r="L132">
        <v>8.6578999999999997</v>
      </c>
      <c r="M132">
        <v>6.4356999999999998</v>
      </c>
      <c r="N132">
        <v>64.244699999999995</v>
      </c>
      <c r="O132">
        <v>0</v>
      </c>
      <c r="P132">
        <v>64.2</v>
      </c>
      <c r="Q132">
        <v>50.707999999999998</v>
      </c>
      <c r="R132">
        <v>0</v>
      </c>
      <c r="S132">
        <v>50.7</v>
      </c>
      <c r="T132">
        <v>1585.9257</v>
      </c>
      <c r="W132">
        <v>0</v>
      </c>
      <c r="X132">
        <v>0</v>
      </c>
      <c r="Y132">
        <v>11.7</v>
      </c>
      <c r="Z132">
        <v>857</v>
      </c>
      <c r="AA132">
        <v>842</v>
      </c>
      <c r="AB132">
        <v>844</v>
      </c>
      <c r="AC132">
        <v>90</v>
      </c>
      <c r="AD132">
        <v>18.2</v>
      </c>
      <c r="AE132">
        <v>0.42</v>
      </c>
      <c r="AF132">
        <v>981</v>
      </c>
      <c r="AG132">
        <v>-4</v>
      </c>
      <c r="AH132">
        <v>37</v>
      </c>
      <c r="AI132">
        <v>35</v>
      </c>
      <c r="AJ132">
        <v>191</v>
      </c>
      <c r="AK132">
        <v>168</v>
      </c>
      <c r="AL132">
        <v>4.4000000000000004</v>
      </c>
      <c r="AM132">
        <v>175</v>
      </c>
      <c r="AN132" t="s">
        <v>155</v>
      </c>
      <c r="AO132">
        <v>2</v>
      </c>
      <c r="AP132" s="28">
        <v>0.89479166666666676</v>
      </c>
      <c r="AQ132">
        <v>47.162453999999997</v>
      </c>
      <c r="AR132">
        <v>-88.491829999999993</v>
      </c>
      <c r="AS132">
        <v>315.89999999999998</v>
      </c>
      <c r="AT132">
        <v>37.1</v>
      </c>
      <c r="AU132">
        <v>12</v>
      </c>
      <c r="AV132">
        <v>12</v>
      </c>
      <c r="AW132" t="s">
        <v>230</v>
      </c>
      <c r="AX132">
        <v>1.6912</v>
      </c>
      <c r="AY132">
        <v>2.2999999999999998</v>
      </c>
      <c r="AZ132">
        <v>2.8912</v>
      </c>
      <c r="BA132">
        <v>14.686999999999999</v>
      </c>
      <c r="BB132">
        <v>11.46</v>
      </c>
      <c r="BC132">
        <v>0.78</v>
      </c>
      <c r="BD132">
        <v>18.931000000000001</v>
      </c>
      <c r="BE132">
        <v>1791.7929999999999</v>
      </c>
      <c r="BF132">
        <v>847.71500000000003</v>
      </c>
      <c r="BG132">
        <v>1.3919999999999999</v>
      </c>
      <c r="BH132">
        <v>0</v>
      </c>
      <c r="BI132">
        <v>1.3919999999999999</v>
      </c>
      <c r="BJ132">
        <v>1.099</v>
      </c>
      <c r="BK132">
        <v>0</v>
      </c>
      <c r="BL132">
        <v>1.099</v>
      </c>
      <c r="BM132">
        <v>10.422499999999999</v>
      </c>
      <c r="BQ132">
        <v>0</v>
      </c>
      <c r="BR132">
        <v>0.58003199999999999</v>
      </c>
      <c r="BS132">
        <v>-5</v>
      </c>
      <c r="BT132">
        <v>6.0000000000000001E-3</v>
      </c>
      <c r="BU132">
        <v>11.34291</v>
      </c>
      <c r="BW132" s="4">
        <f t="shared" si="15"/>
        <v>2.9967968219999999</v>
      </c>
      <c r="BX132" t="e">
        <v>#NAME?</v>
      </c>
      <c r="BY132" s="4">
        <f t="shared" si="16"/>
        <v>15045.965829867488</v>
      </c>
      <c r="BZ132" s="4">
        <f t="shared" si="17"/>
        <v>7118.3953299661953</v>
      </c>
      <c r="CA132" s="4">
        <f t="shared" si="18"/>
        <v>9.2284747440269985</v>
      </c>
      <c r="CB132" s="4">
        <f t="shared" si="19"/>
        <v>87.519361255342488</v>
      </c>
    </row>
    <row r="133" spans="1:80" customFormat="1" x14ac:dyDescent="0.25">
      <c r="A133" s="26">
        <v>43530</v>
      </c>
      <c r="B133" s="29">
        <v>0.68632353009259262</v>
      </c>
      <c r="C133">
        <v>10.289</v>
      </c>
      <c r="D133">
        <v>7.6581999999999999</v>
      </c>
      <c r="E133">
        <v>76582.422980999996</v>
      </c>
      <c r="F133">
        <v>72.900000000000006</v>
      </c>
      <c r="G133">
        <v>0</v>
      </c>
      <c r="H133">
        <v>1593.9</v>
      </c>
      <c r="J133">
        <v>0</v>
      </c>
      <c r="K133">
        <v>0.84079999999999999</v>
      </c>
      <c r="L133">
        <v>8.6516000000000002</v>
      </c>
      <c r="M133">
        <v>6.4391999999999996</v>
      </c>
      <c r="N133">
        <v>61.270800000000001</v>
      </c>
      <c r="O133">
        <v>0</v>
      </c>
      <c r="P133">
        <v>61.3</v>
      </c>
      <c r="Q133">
        <v>48.360700000000001</v>
      </c>
      <c r="R133">
        <v>0</v>
      </c>
      <c r="S133">
        <v>48.4</v>
      </c>
      <c r="T133">
        <v>1593.902</v>
      </c>
      <c r="W133">
        <v>0</v>
      </c>
      <c r="X133">
        <v>0</v>
      </c>
      <c r="Y133">
        <v>11.6</v>
      </c>
      <c r="Z133">
        <v>858</v>
      </c>
      <c r="AA133">
        <v>843</v>
      </c>
      <c r="AB133">
        <v>844</v>
      </c>
      <c r="AC133">
        <v>90</v>
      </c>
      <c r="AD133">
        <v>18.2</v>
      </c>
      <c r="AE133">
        <v>0.42</v>
      </c>
      <c r="AF133">
        <v>981</v>
      </c>
      <c r="AG133">
        <v>-4</v>
      </c>
      <c r="AH133">
        <v>37</v>
      </c>
      <c r="AI133">
        <v>35</v>
      </c>
      <c r="AJ133">
        <v>191</v>
      </c>
      <c r="AK133">
        <v>168</v>
      </c>
      <c r="AL133">
        <v>4.3</v>
      </c>
      <c r="AM133">
        <v>175</v>
      </c>
      <c r="AN133" t="s">
        <v>155</v>
      </c>
      <c r="AO133">
        <v>2</v>
      </c>
      <c r="AP133" s="28">
        <v>0.89480324074074069</v>
      </c>
      <c r="AQ133">
        <v>47.162300000000002</v>
      </c>
      <c r="AR133">
        <v>-88.491775000000004</v>
      </c>
      <c r="AS133">
        <v>315.89999999999998</v>
      </c>
      <c r="AT133">
        <v>38</v>
      </c>
      <c r="AU133">
        <v>12</v>
      </c>
      <c r="AV133">
        <v>12</v>
      </c>
      <c r="AW133" t="s">
        <v>230</v>
      </c>
      <c r="AX133">
        <v>1.222</v>
      </c>
      <c r="AY133">
        <v>1.8220000000000001</v>
      </c>
      <c r="AZ133">
        <v>2.2307999999999999</v>
      </c>
      <c r="BA133">
        <v>14.686999999999999</v>
      </c>
      <c r="BB133">
        <v>11.46</v>
      </c>
      <c r="BC133">
        <v>0.78</v>
      </c>
      <c r="BD133">
        <v>18.931000000000001</v>
      </c>
      <c r="BE133">
        <v>1790.729</v>
      </c>
      <c r="BF133">
        <v>848.28499999999997</v>
      </c>
      <c r="BG133">
        <v>1.3280000000000001</v>
      </c>
      <c r="BH133">
        <v>0</v>
      </c>
      <c r="BI133">
        <v>1.3280000000000001</v>
      </c>
      <c r="BJ133">
        <v>1.048</v>
      </c>
      <c r="BK133">
        <v>0</v>
      </c>
      <c r="BL133">
        <v>1.048</v>
      </c>
      <c r="BM133">
        <v>10.4762</v>
      </c>
      <c r="BQ133">
        <v>0</v>
      </c>
      <c r="BR133">
        <v>0.52316799999999997</v>
      </c>
      <c r="BS133">
        <v>-5</v>
      </c>
      <c r="BT133">
        <v>5.6319999999999999E-3</v>
      </c>
      <c r="BU133">
        <v>11.427562</v>
      </c>
      <c r="BW133" s="4">
        <f t="shared" si="15"/>
        <v>3.0191618804</v>
      </c>
      <c r="BX133" t="e">
        <v>#NAME?</v>
      </c>
      <c r="BY133" s="4">
        <f t="shared" si="16"/>
        <v>15149.252437798328</v>
      </c>
      <c r="BZ133" s="4">
        <f t="shared" si="17"/>
        <v>7176.3419278951496</v>
      </c>
      <c r="CA133" s="4">
        <f t="shared" si="18"/>
        <v>8.8658957077328004</v>
      </c>
      <c r="CB133" s="4">
        <f t="shared" si="19"/>
        <v>88.626809745563321</v>
      </c>
    </row>
    <row r="134" spans="1:80" customFormat="1" x14ac:dyDescent="0.25">
      <c r="A134" s="26">
        <v>43530</v>
      </c>
      <c r="B134" s="29">
        <v>0.68633510416666665</v>
      </c>
      <c r="C134">
        <v>10.284000000000001</v>
      </c>
      <c r="D134">
        <v>7.6993</v>
      </c>
      <c r="E134">
        <v>76992.750423999998</v>
      </c>
      <c r="F134">
        <v>70.3</v>
      </c>
      <c r="G134">
        <v>0</v>
      </c>
      <c r="H134">
        <v>1609.7</v>
      </c>
      <c r="J134">
        <v>0</v>
      </c>
      <c r="K134">
        <v>0.84050000000000002</v>
      </c>
      <c r="L134">
        <v>8.6432000000000002</v>
      </c>
      <c r="M134">
        <v>6.4710999999999999</v>
      </c>
      <c r="N134">
        <v>59.098799999999997</v>
      </c>
      <c r="O134">
        <v>0</v>
      </c>
      <c r="P134">
        <v>59.1</v>
      </c>
      <c r="Q134">
        <v>46.646299999999997</v>
      </c>
      <c r="R134">
        <v>0</v>
      </c>
      <c r="S134">
        <v>46.6</v>
      </c>
      <c r="T134">
        <v>1609.7339999999999</v>
      </c>
      <c r="W134">
        <v>0</v>
      </c>
      <c r="X134">
        <v>0</v>
      </c>
      <c r="Y134">
        <v>11.7</v>
      </c>
      <c r="Z134">
        <v>858</v>
      </c>
      <c r="AA134">
        <v>842</v>
      </c>
      <c r="AB134">
        <v>844</v>
      </c>
      <c r="AC134">
        <v>90</v>
      </c>
      <c r="AD134">
        <v>18.2</v>
      </c>
      <c r="AE134">
        <v>0.42</v>
      </c>
      <c r="AF134">
        <v>981</v>
      </c>
      <c r="AG134">
        <v>-4</v>
      </c>
      <c r="AH134">
        <v>37</v>
      </c>
      <c r="AI134">
        <v>35</v>
      </c>
      <c r="AJ134">
        <v>191</v>
      </c>
      <c r="AK134">
        <v>168</v>
      </c>
      <c r="AL134">
        <v>4.4000000000000004</v>
      </c>
      <c r="AM134">
        <v>175</v>
      </c>
      <c r="AN134" t="s">
        <v>155</v>
      </c>
      <c r="AO134">
        <v>2</v>
      </c>
      <c r="AP134" s="28">
        <v>0.89481481481481484</v>
      </c>
      <c r="AQ134">
        <v>47.162148999999999</v>
      </c>
      <c r="AR134">
        <v>-88.491699999999994</v>
      </c>
      <c r="AS134">
        <v>315.89999999999998</v>
      </c>
      <c r="AT134">
        <v>38.700000000000003</v>
      </c>
      <c r="AU134">
        <v>12</v>
      </c>
      <c r="AV134">
        <v>12</v>
      </c>
      <c r="AW134" t="s">
        <v>230</v>
      </c>
      <c r="AX134">
        <v>1.0087999999999999</v>
      </c>
      <c r="AY134">
        <v>1.2263999999999999</v>
      </c>
      <c r="AZ134">
        <v>1.6264000000000001</v>
      </c>
      <c r="BA134">
        <v>14.686999999999999</v>
      </c>
      <c r="BB134">
        <v>11.44</v>
      </c>
      <c r="BC134">
        <v>0.78</v>
      </c>
      <c r="BD134">
        <v>18.978999999999999</v>
      </c>
      <c r="BE134">
        <v>1786.0409999999999</v>
      </c>
      <c r="BF134">
        <v>851.08600000000001</v>
      </c>
      <c r="BG134">
        <v>1.2789999999999999</v>
      </c>
      <c r="BH134">
        <v>0</v>
      </c>
      <c r="BI134">
        <v>1.2789999999999999</v>
      </c>
      <c r="BJ134">
        <v>1.0089999999999999</v>
      </c>
      <c r="BK134">
        <v>0</v>
      </c>
      <c r="BL134">
        <v>1.0089999999999999</v>
      </c>
      <c r="BM134">
        <v>10.562900000000001</v>
      </c>
      <c r="BQ134">
        <v>0</v>
      </c>
      <c r="BR134">
        <v>0.48224</v>
      </c>
      <c r="BS134">
        <v>-5</v>
      </c>
      <c r="BT134">
        <v>5.0000000000000001E-3</v>
      </c>
      <c r="BU134">
        <v>11.246919</v>
      </c>
      <c r="BW134" s="4">
        <f t="shared" si="15"/>
        <v>2.9714359997999997</v>
      </c>
      <c r="BX134" t="e">
        <v>#NAME?</v>
      </c>
      <c r="BY134" s="4">
        <f t="shared" si="16"/>
        <v>14870.745496219763</v>
      </c>
      <c r="BZ134" s="4">
        <f t="shared" si="17"/>
        <v>7086.2221535763701</v>
      </c>
      <c r="CA134" s="4">
        <f t="shared" si="18"/>
        <v>8.4010289829212983</v>
      </c>
      <c r="CB134" s="4">
        <f t="shared" si="19"/>
        <v>87.947699745985531</v>
      </c>
    </row>
    <row r="135" spans="1:80" customFormat="1" x14ac:dyDescent="0.25">
      <c r="A135" s="26">
        <v>43530</v>
      </c>
      <c r="B135" s="29">
        <v>0.6863466782407408</v>
      </c>
      <c r="C135">
        <v>10.281000000000001</v>
      </c>
      <c r="D135">
        <v>7.7245999999999997</v>
      </c>
      <c r="E135">
        <v>77245.739644999994</v>
      </c>
      <c r="F135">
        <v>66</v>
      </c>
      <c r="G135">
        <v>0</v>
      </c>
      <c r="H135">
        <v>1641.3</v>
      </c>
      <c r="J135">
        <v>0</v>
      </c>
      <c r="K135">
        <v>0.84019999999999995</v>
      </c>
      <c r="L135">
        <v>8.6385000000000005</v>
      </c>
      <c r="M135">
        <v>6.4904999999999999</v>
      </c>
      <c r="N135">
        <v>55.4221</v>
      </c>
      <c r="O135">
        <v>0</v>
      </c>
      <c r="P135">
        <v>55.4</v>
      </c>
      <c r="Q135">
        <v>43.744300000000003</v>
      </c>
      <c r="R135">
        <v>0</v>
      </c>
      <c r="S135">
        <v>43.7</v>
      </c>
      <c r="T135">
        <v>1641.3167000000001</v>
      </c>
      <c r="W135">
        <v>0</v>
      </c>
      <c r="X135">
        <v>0</v>
      </c>
      <c r="Y135">
        <v>11.7</v>
      </c>
      <c r="Z135">
        <v>857</v>
      </c>
      <c r="AA135">
        <v>842</v>
      </c>
      <c r="AB135">
        <v>844</v>
      </c>
      <c r="AC135">
        <v>90</v>
      </c>
      <c r="AD135">
        <v>18.2</v>
      </c>
      <c r="AE135">
        <v>0.42</v>
      </c>
      <c r="AF135">
        <v>981</v>
      </c>
      <c r="AG135">
        <v>-4</v>
      </c>
      <c r="AH135">
        <v>37</v>
      </c>
      <c r="AI135">
        <v>35</v>
      </c>
      <c r="AJ135">
        <v>191</v>
      </c>
      <c r="AK135">
        <v>168</v>
      </c>
      <c r="AL135">
        <v>4.4000000000000004</v>
      </c>
      <c r="AM135">
        <v>175</v>
      </c>
      <c r="AN135" t="s">
        <v>155</v>
      </c>
      <c r="AO135">
        <v>2</v>
      </c>
      <c r="AP135" s="28">
        <v>0.89482638888888888</v>
      </c>
      <c r="AQ135">
        <v>47.161994999999997</v>
      </c>
      <c r="AR135">
        <v>-88.491619</v>
      </c>
      <c r="AS135">
        <v>315.89999999999998</v>
      </c>
      <c r="AT135">
        <v>39.4</v>
      </c>
      <c r="AU135">
        <v>12</v>
      </c>
      <c r="AV135">
        <v>12</v>
      </c>
      <c r="AW135" t="s">
        <v>230</v>
      </c>
      <c r="AX135">
        <v>0.90439999999999998</v>
      </c>
      <c r="AY135">
        <v>1.2</v>
      </c>
      <c r="AZ135">
        <v>1.5044</v>
      </c>
      <c r="BA135">
        <v>14.686999999999999</v>
      </c>
      <c r="BB135">
        <v>11.42</v>
      </c>
      <c r="BC135">
        <v>0.78</v>
      </c>
      <c r="BD135">
        <v>19.013999999999999</v>
      </c>
      <c r="BE135">
        <v>1782.982</v>
      </c>
      <c r="BF135">
        <v>852.63699999999994</v>
      </c>
      <c r="BG135">
        <v>1.198</v>
      </c>
      <c r="BH135">
        <v>0</v>
      </c>
      <c r="BI135">
        <v>1.198</v>
      </c>
      <c r="BJ135">
        <v>0.94599999999999995</v>
      </c>
      <c r="BK135">
        <v>0</v>
      </c>
      <c r="BL135">
        <v>0.94599999999999995</v>
      </c>
      <c r="BM135">
        <v>10.7576</v>
      </c>
      <c r="BQ135">
        <v>0</v>
      </c>
      <c r="BR135">
        <v>0.45088</v>
      </c>
      <c r="BS135">
        <v>-5</v>
      </c>
      <c r="BT135">
        <v>5.0000000000000001E-3</v>
      </c>
      <c r="BU135">
        <v>9.7495130000000003</v>
      </c>
      <c r="BW135" s="4">
        <f t="shared" si="15"/>
        <v>2.5758213346000001</v>
      </c>
      <c r="BX135" t="e">
        <v>#NAME?</v>
      </c>
      <c r="BY135" s="4">
        <f t="shared" si="16"/>
        <v>12868.78754080317</v>
      </c>
      <c r="BZ135" s="4">
        <f t="shared" si="17"/>
        <v>6153.9625203326732</v>
      </c>
      <c r="CA135" s="4">
        <f t="shared" si="18"/>
        <v>6.8278159923093993</v>
      </c>
      <c r="CB135" s="4">
        <f t="shared" si="19"/>
        <v>77.643671584426642</v>
      </c>
    </row>
    <row r="136" spans="1:80" customFormat="1" x14ac:dyDescent="0.25">
      <c r="A136" s="26">
        <v>43530</v>
      </c>
      <c r="B136" s="29">
        <v>0.68635825231481473</v>
      </c>
      <c r="C136">
        <v>10.25</v>
      </c>
      <c r="D136">
        <v>7.6082999999999998</v>
      </c>
      <c r="E136">
        <v>76082.733871000004</v>
      </c>
      <c r="F136">
        <v>61.3</v>
      </c>
      <c r="G136">
        <v>0</v>
      </c>
      <c r="H136">
        <v>1683.6</v>
      </c>
      <c r="J136">
        <v>0</v>
      </c>
      <c r="K136">
        <v>0.84150000000000003</v>
      </c>
      <c r="L136">
        <v>8.6257000000000001</v>
      </c>
      <c r="M136">
        <v>6.4025999999999996</v>
      </c>
      <c r="N136">
        <v>51.568199999999997</v>
      </c>
      <c r="O136">
        <v>0</v>
      </c>
      <c r="P136">
        <v>51.6</v>
      </c>
      <c r="Q136">
        <v>40.702500000000001</v>
      </c>
      <c r="R136">
        <v>0</v>
      </c>
      <c r="S136">
        <v>40.700000000000003</v>
      </c>
      <c r="T136">
        <v>1683.6025</v>
      </c>
      <c r="W136">
        <v>0</v>
      </c>
      <c r="X136">
        <v>0</v>
      </c>
      <c r="Y136">
        <v>11.6</v>
      </c>
      <c r="Z136">
        <v>858</v>
      </c>
      <c r="AA136">
        <v>842</v>
      </c>
      <c r="AB136">
        <v>844</v>
      </c>
      <c r="AC136">
        <v>90</v>
      </c>
      <c r="AD136">
        <v>18.2</v>
      </c>
      <c r="AE136">
        <v>0.42</v>
      </c>
      <c r="AF136">
        <v>981</v>
      </c>
      <c r="AG136">
        <v>-4</v>
      </c>
      <c r="AH136">
        <v>37</v>
      </c>
      <c r="AI136">
        <v>35</v>
      </c>
      <c r="AJ136">
        <v>191</v>
      </c>
      <c r="AK136">
        <v>168</v>
      </c>
      <c r="AL136">
        <v>4.4000000000000004</v>
      </c>
      <c r="AM136">
        <v>175</v>
      </c>
      <c r="AN136" t="s">
        <v>155</v>
      </c>
      <c r="AO136">
        <v>2</v>
      </c>
      <c r="AP136" s="28">
        <v>0.89483796296296303</v>
      </c>
      <c r="AQ136">
        <v>47.161842</v>
      </c>
      <c r="AR136">
        <v>-88.491539000000003</v>
      </c>
      <c r="AS136">
        <v>315.5</v>
      </c>
      <c r="AT136">
        <v>39.9</v>
      </c>
      <c r="AU136">
        <v>12</v>
      </c>
      <c r="AV136">
        <v>12</v>
      </c>
      <c r="AW136" t="s">
        <v>230</v>
      </c>
      <c r="AX136">
        <v>0.9</v>
      </c>
      <c r="AY136">
        <v>1.2</v>
      </c>
      <c r="AZ136">
        <v>1.5</v>
      </c>
      <c r="BA136">
        <v>14.686999999999999</v>
      </c>
      <c r="BB136">
        <v>11.52</v>
      </c>
      <c r="BC136">
        <v>0.78</v>
      </c>
      <c r="BD136">
        <v>18.831</v>
      </c>
      <c r="BE136">
        <v>1791.6790000000001</v>
      </c>
      <c r="BF136">
        <v>846.44</v>
      </c>
      <c r="BG136">
        <v>1.1220000000000001</v>
      </c>
      <c r="BH136">
        <v>0</v>
      </c>
      <c r="BI136">
        <v>1.1220000000000001</v>
      </c>
      <c r="BJ136">
        <v>0.88500000000000001</v>
      </c>
      <c r="BK136">
        <v>0</v>
      </c>
      <c r="BL136">
        <v>0.88500000000000001</v>
      </c>
      <c r="BM136">
        <v>11.104900000000001</v>
      </c>
      <c r="BQ136">
        <v>0</v>
      </c>
      <c r="BR136">
        <v>0.46748000000000001</v>
      </c>
      <c r="BS136">
        <v>-5</v>
      </c>
      <c r="BT136">
        <v>5.0000000000000001E-3</v>
      </c>
      <c r="BU136">
        <v>6.849888</v>
      </c>
      <c r="BW136" s="4">
        <f t="shared" si="15"/>
        <v>1.8097404095999998</v>
      </c>
      <c r="BX136" t="e">
        <v>#NAME?</v>
      </c>
      <c r="BY136" s="4">
        <f t="shared" si="16"/>
        <v>9085.5541967890658</v>
      </c>
      <c r="BZ136" s="4">
        <f t="shared" si="17"/>
        <v>4292.2736128124161</v>
      </c>
      <c r="CA136" s="4">
        <f t="shared" si="18"/>
        <v>4.4878102964639996</v>
      </c>
      <c r="CB136" s="4">
        <f t="shared" si="19"/>
        <v>56.312637922263356</v>
      </c>
    </row>
    <row r="137" spans="1:80" customFormat="1" x14ac:dyDescent="0.25">
      <c r="A137" s="26">
        <v>43530</v>
      </c>
      <c r="B137" s="29">
        <v>0.68636982638888888</v>
      </c>
      <c r="C137">
        <v>10.81</v>
      </c>
      <c r="D137">
        <v>7.0860000000000003</v>
      </c>
      <c r="E137">
        <v>70859.608659000005</v>
      </c>
      <c r="F137">
        <v>56.7</v>
      </c>
      <c r="G137">
        <v>0</v>
      </c>
      <c r="H137">
        <v>1691.2</v>
      </c>
      <c r="J137">
        <v>0</v>
      </c>
      <c r="K137">
        <v>0.84230000000000005</v>
      </c>
      <c r="L137">
        <v>9.1053999999999995</v>
      </c>
      <c r="M137">
        <v>5.9683999999999999</v>
      </c>
      <c r="N137">
        <v>47.771500000000003</v>
      </c>
      <c r="O137">
        <v>0</v>
      </c>
      <c r="P137">
        <v>47.8</v>
      </c>
      <c r="Q137">
        <v>37.7057</v>
      </c>
      <c r="R137">
        <v>0</v>
      </c>
      <c r="S137">
        <v>37.700000000000003</v>
      </c>
      <c r="T137">
        <v>1691.1846</v>
      </c>
      <c r="W137">
        <v>0</v>
      </c>
      <c r="X137">
        <v>0</v>
      </c>
      <c r="Y137">
        <v>11.7</v>
      </c>
      <c r="Z137">
        <v>857</v>
      </c>
      <c r="AA137">
        <v>842</v>
      </c>
      <c r="AB137">
        <v>843</v>
      </c>
      <c r="AC137">
        <v>90</v>
      </c>
      <c r="AD137">
        <v>18.2</v>
      </c>
      <c r="AE137">
        <v>0.42</v>
      </c>
      <c r="AF137">
        <v>981</v>
      </c>
      <c r="AG137">
        <v>-4</v>
      </c>
      <c r="AH137">
        <v>37</v>
      </c>
      <c r="AI137">
        <v>35</v>
      </c>
      <c r="AJ137">
        <v>191</v>
      </c>
      <c r="AK137">
        <v>168</v>
      </c>
      <c r="AL137">
        <v>4.5</v>
      </c>
      <c r="AM137">
        <v>175</v>
      </c>
      <c r="AN137" t="s">
        <v>155</v>
      </c>
      <c r="AO137">
        <v>2</v>
      </c>
      <c r="AP137" s="28">
        <v>0.89484953703703696</v>
      </c>
      <c r="AQ137">
        <v>47.16169</v>
      </c>
      <c r="AR137">
        <v>-88.491440999999995</v>
      </c>
      <c r="AS137">
        <v>315.60000000000002</v>
      </c>
      <c r="AT137">
        <v>40.4</v>
      </c>
      <c r="AU137">
        <v>12</v>
      </c>
      <c r="AV137">
        <v>12</v>
      </c>
      <c r="AW137" t="s">
        <v>230</v>
      </c>
      <c r="AX137">
        <v>0.9</v>
      </c>
      <c r="AY137">
        <v>1.2</v>
      </c>
      <c r="AZ137">
        <v>1.5955999999999999</v>
      </c>
      <c r="BA137">
        <v>14.686999999999999</v>
      </c>
      <c r="BB137">
        <v>11.57</v>
      </c>
      <c r="BC137">
        <v>0.79</v>
      </c>
      <c r="BD137">
        <v>18.725000000000001</v>
      </c>
      <c r="BE137">
        <v>1885.575</v>
      </c>
      <c r="BF137">
        <v>786.64099999999996</v>
      </c>
      <c r="BG137">
        <v>1.036</v>
      </c>
      <c r="BH137">
        <v>0</v>
      </c>
      <c r="BI137">
        <v>1.036</v>
      </c>
      <c r="BJ137">
        <v>0.81799999999999995</v>
      </c>
      <c r="BK137">
        <v>0</v>
      </c>
      <c r="BL137">
        <v>0.81799999999999995</v>
      </c>
      <c r="BM137">
        <v>11.1211</v>
      </c>
      <c r="BQ137">
        <v>0</v>
      </c>
      <c r="BR137">
        <v>0.39102399999999998</v>
      </c>
      <c r="BS137">
        <v>-5</v>
      </c>
      <c r="BT137">
        <v>5.3680000000000004E-3</v>
      </c>
      <c r="BU137">
        <v>3.9588749999999999</v>
      </c>
      <c r="BW137" s="4">
        <f t="shared" si="15"/>
        <v>1.0459347749999999</v>
      </c>
      <c r="BX137" t="e">
        <v>#NAME?</v>
      </c>
      <c r="BY137" s="4">
        <f t="shared" si="16"/>
        <v>5526.1586655309375</v>
      </c>
      <c r="BZ137" s="4">
        <f t="shared" si="17"/>
        <v>2305.4521717841621</v>
      </c>
      <c r="CA137" s="4">
        <f t="shared" si="18"/>
        <v>2.3973577229249998</v>
      </c>
      <c r="CB137" s="4">
        <f t="shared" si="19"/>
        <v>32.593221237678748</v>
      </c>
    </row>
    <row r="138" spans="1:80" customFormat="1" x14ac:dyDescent="0.25">
      <c r="A138" s="26">
        <v>43530</v>
      </c>
      <c r="B138" s="29">
        <v>0.68638140046296303</v>
      </c>
      <c r="C138">
        <v>11.462999999999999</v>
      </c>
      <c r="D138">
        <v>5.6604999999999999</v>
      </c>
      <c r="E138">
        <v>56604.620690000003</v>
      </c>
      <c r="F138">
        <v>52</v>
      </c>
      <c r="G138">
        <v>0.1</v>
      </c>
      <c r="H138">
        <v>1609.3</v>
      </c>
      <c r="J138">
        <v>0</v>
      </c>
      <c r="K138">
        <v>0.85060000000000002</v>
      </c>
      <c r="L138">
        <v>9.7507999999999999</v>
      </c>
      <c r="M138">
        <v>4.8148</v>
      </c>
      <c r="N138">
        <v>44.239800000000002</v>
      </c>
      <c r="O138">
        <v>6.7699999999999996E-2</v>
      </c>
      <c r="P138">
        <v>44.3</v>
      </c>
      <c r="Q138">
        <v>34.918199999999999</v>
      </c>
      <c r="R138">
        <v>5.3400000000000003E-2</v>
      </c>
      <c r="S138">
        <v>35</v>
      </c>
      <c r="T138">
        <v>1609.2710999999999</v>
      </c>
      <c r="W138">
        <v>0</v>
      </c>
      <c r="X138">
        <v>0</v>
      </c>
      <c r="Y138">
        <v>11.6</v>
      </c>
      <c r="Z138">
        <v>858</v>
      </c>
      <c r="AA138">
        <v>843</v>
      </c>
      <c r="AB138">
        <v>844</v>
      </c>
      <c r="AC138">
        <v>90</v>
      </c>
      <c r="AD138">
        <v>18.2</v>
      </c>
      <c r="AE138">
        <v>0.42</v>
      </c>
      <c r="AF138">
        <v>981</v>
      </c>
      <c r="AG138">
        <v>-4</v>
      </c>
      <c r="AH138">
        <v>37</v>
      </c>
      <c r="AI138">
        <v>35</v>
      </c>
      <c r="AJ138">
        <v>191</v>
      </c>
      <c r="AK138">
        <v>168</v>
      </c>
      <c r="AL138">
        <v>4.4000000000000004</v>
      </c>
      <c r="AM138">
        <v>175</v>
      </c>
      <c r="AN138" t="s">
        <v>155</v>
      </c>
      <c r="AO138">
        <v>2</v>
      </c>
      <c r="AP138" s="28">
        <v>0.89486111111111111</v>
      </c>
      <c r="AQ138">
        <v>47.161543999999999</v>
      </c>
      <c r="AR138">
        <v>-88.491320000000002</v>
      </c>
      <c r="AS138">
        <v>315.39999999999998</v>
      </c>
      <c r="AT138">
        <v>40.700000000000003</v>
      </c>
      <c r="AU138">
        <v>12</v>
      </c>
      <c r="AV138">
        <v>12</v>
      </c>
      <c r="AW138" t="s">
        <v>230</v>
      </c>
      <c r="AX138">
        <v>1.0911999999999999</v>
      </c>
      <c r="AY138">
        <v>1.3912</v>
      </c>
      <c r="AZ138">
        <v>1.7911999999999999</v>
      </c>
      <c r="BA138">
        <v>14.686999999999999</v>
      </c>
      <c r="BB138">
        <v>12.26</v>
      </c>
      <c r="BC138">
        <v>0.83</v>
      </c>
      <c r="BD138">
        <v>17.564</v>
      </c>
      <c r="BE138">
        <v>2090.2440000000001</v>
      </c>
      <c r="BF138">
        <v>656.91899999999998</v>
      </c>
      <c r="BG138">
        <v>0.99299999999999999</v>
      </c>
      <c r="BH138">
        <v>2E-3</v>
      </c>
      <c r="BI138">
        <v>0.995</v>
      </c>
      <c r="BJ138">
        <v>0.78400000000000003</v>
      </c>
      <c r="BK138">
        <v>1E-3</v>
      </c>
      <c r="BL138">
        <v>0.78500000000000003</v>
      </c>
      <c r="BM138">
        <v>10.954700000000001</v>
      </c>
      <c r="BQ138">
        <v>0</v>
      </c>
      <c r="BR138">
        <v>0.31243199999999999</v>
      </c>
      <c r="BS138">
        <v>-5</v>
      </c>
      <c r="BT138">
        <v>5.6319999999999999E-3</v>
      </c>
      <c r="BU138">
        <v>5.2628599999999999</v>
      </c>
      <c r="BW138" s="4">
        <f t="shared" si="15"/>
        <v>1.390447612</v>
      </c>
      <c r="BX138" t="e">
        <v>#NAME?</v>
      </c>
      <c r="BY138" s="4">
        <f t="shared" si="16"/>
        <v>8143.7897364629516</v>
      </c>
      <c r="BZ138" s="4">
        <f t="shared" si="17"/>
        <v>2559.419000790102</v>
      </c>
      <c r="CA138" s="4">
        <f t="shared" si="18"/>
        <v>3.0545386822719998</v>
      </c>
      <c r="CB138" s="4">
        <f t="shared" si="19"/>
        <v>42.680554722812602</v>
      </c>
    </row>
    <row r="139" spans="1:80" customFormat="1" x14ac:dyDescent="0.25">
      <c r="A139" s="26">
        <v>43530</v>
      </c>
      <c r="B139" s="29">
        <v>0.68639297453703707</v>
      </c>
      <c r="C139">
        <v>11.782</v>
      </c>
      <c r="D139">
        <v>5.0018000000000002</v>
      </c>
      <c r="E139">
        <v>50018.413793</v>
      </c>
      <c r="F139">
        <v>48.8</v>
      </c>
      <c r="G139">
        <v>0.1</v>
      </c>
      <c r="H139">
        <v>1531.7</v>
      </c>
      <c r="J139">
        <v>0</v>
      </c>
      <c r="K139">
        <v>0.85419999999999996</v>
      </c>
      <c r="L139">
        <v>10.0647</v>
      </c>
      <c r="M139">
        <v>4.2728000000000002</v>
      </c>
      <c r="N139">
        <v>41.695599999999999</v>
      </c>
      <c r="O139">
        <v>8.5400000000000004E-2</v>
      </c>
      <c r="P139">
        <v>41.8</v>
      </c>
      <c r="Q139">
        <v>32.909300000000002</v>
      </c>
      <c r="R139">
        <v>6.7400000000000002E-2</v>
      </c>
      <c r="S139">
        <v>33</v>
      </c>
      <c r="T139">
        <v>1531.6783</v>
      </c>
      <c r="W139">
        <v>0</v>
      </c>
      <c r="X139">
        <v>0</v>
      </c>
      <c r="Y139">
        <v>11.6</v>
      </c>
      <c r="Z139">
        <v>858</v>
      </c>
      <c r="AA139">
        <v>843</v>
      </c>
      <c r="AB139">
        <v>845</v>
      </c>
      <c r="AC139">
        <v>90</v>
      </c>
      <c r="AD139">
        <v>18.190000000000001</v>
      </c>
      <c r="AE139">
        <v>0.42</v>
      </c>
      <c r="AF139">
        <v>981</v>
      </c>
      <c r="AG139">
        <v>-4</v>
      </c>
      <c r="AH139">
        <v>37</v>
      </c>
      <c r="AI139">
        <v>35</v>
      </c>
      <c r="AJ139">
        <v>191</v>
      </c>
      <c r="AK139">
        <v>168</v>
      </c>
      <c r="AL139">
        <v>4.3</v>
      </c>
      <c r="AM139">
        <v>175</v>
      </c>
      <c r="AN139" t="s">
        <v>155</v>
      </c>
      <c r="AO139">
        <v>2</v>
      </c>
      <c r="AP139" s="28">
        <v>0.89487268518518526</v>
      </c>
      <c r="AQ139">
        <v>47.161413000000003</v>
      </c>
      <c r="AR139">
        <v>-88.491152</v>
      </c>
      <c r="AS139">
        <v>314.8</v>
      </c>
      <c r="AT139">
        <v>41.5</v>
      </c>
      <c r="AU139">
        <v>12</v>
      </c>
      <c r="AV139">
        <v>12</v>
      </c>
      <c r="AW139" t="s">
        <v>230</v>
      </c>
      <c r="AX139">
        <v>1.1000000000000001</v>
      </c>
      <c r="AY139">
        <v>1.4</v>
      </c>
      <c r="AZ139">
        <v>1.8</v>
      </c>
      <c r="BA139">
        <v>14.686999999999999</v>
      </c>
      <c r="BB139">
        <v>12.59</v>
      </c>
      <c r="BC139">
        <v>0.86</v>
      </c>
      <c r="BD139">
        <v>17.062000000000001</v>
      </c>
      <c r="BE139">
        <v>2192.7579999999998</v>
      </c>
      <c r="BF139">
        <v>592.49199999999996</v>
      </c>
      <c r="BG139">
        <v>0.95099999999999996</v>
      </c>
      <c r="BH139">
        <v>2E-3</v>
      </c>
      <c r="BI139">
        <v>0.95299999999999996</v>
      </c>
      <c r="BJ139">
        <v>0.751</v>
      </c>
      <c r="BK139">
        <v>2E-3</v>
      </c>
      <c r="BL139">
        <v>0.752</v>
      </c>
      <c r="BM139">
        <v>10.5967</v>
      </c>
      <c r="BQ139">
        <v>0</v>
      </c>
      <c r="BR139">
        <v>0.34629599999999999</v>
      </c>
      <c r="BS139">
        <v>-5</v>
      </c>
      <c r="BT139">
        <v>5.3680000000000004E-3</v>
      </c>
      <c r="BU139">
        <v>8.5455000000000005</v>
      </c>
      <c r="BW139" s="4">
        <f t="shared" ref="BW139:BW189" si="20">IF(BU139&lt;0,0,BU139*0.2642)</f>
        <v>2.2577210999999999</v>
      </c>
      <c r="BX139" t="e">
        <v>#NAME?</v>
      </c>
      <c r="BY139" s="4">
        <f t="shared" ref="BY139:BY189" si="21">IF(BU139&lt;0,0,BE139*$BU139*0.7403)</f>
        <v>13871.899445906698</v>
      </c>
      <c r="BZ139" s="4">
        <f t="shared" ref="BZ139:BZ189" si="22">IF(BU139&lt;0,0,BF139*$BU139*0.7403)</f>
        <v>3748.2428277557997</v>
      </c>
      <c r="CA139" s="4">
        <f t="shared" ref="CA139:CA189" si="23">IF(BU139&lt;0,0,BJ139*$BU139*0.7403)</f>
        <v>4.7510014711500004</v>
      </c>
      <c r="CB139" s="4">
        <f t="shared" ref="CB139:CB189" si="24">IF(BU139&lt;0,0,BM139*$BU139*0.7403)</f>
        <v>67.037200118955013</v>
      </c>
    </row>
    <row r="140" spans="1:80" customFormat="1" x14ac:dyDescent="0.25">
      <c r="A140" s="26">
        <v>43530</v>
      </c>
      <c r="B140" s="29">
        <v>0.68640454861111111</v>
      </c>
      <c r="C140">
        <v>11.708</v>
      </c>
      <c r="D140">
        <v>5.1958000000000002</v>
      </c>
      <c r="E140">
        <v>51957.87732</v>
      </c>
      <c r="F140">
        <v>47.3</v>
      </c>
      <c r="G140">
        <v>0.1</v>
      </c>
      <c r="H140">
        <v>1484.5</v>
      </c>
      <c r="J140">
        <v>0</v>
      </c>
      <c r="K140">
        <v>0.85309999999999997</v>
      </c>
      <c r="L140">
        <v>9.9880999999999993</v>
      </c>
      <c r="M140">
        <v>4.4325000000000001</v>
      </c>
      <c r="N140">
        <v>40.3553</v>
      </c>
      <c r="O140">
        <v>8.5300000000000001E-2</v>
      </c>
      <c r="P140">
        <v>40.4</v>
      </c>
      <c r="Q140">
        <v>31.8508</v>
      </c>
      <c r="R140">
        <v>6.7299999999999999E-2</v>
      </c>
      <c r="S140">
        <v>31.9</v>
      </c>
      <c r="T140">
        <v>1484.5184999999999</v>
      </c>
      <c r="W140">
        <v>0</v>
      </c>
      <c r="X140">
        <v>0</v>
      </c>
      <c r="Y140">
        <v>11.6</v>
      </c>
      <c r="Z140">
        <v>857</v>
      </c>
      <c r="AA140">
        <v>842</v>
      </c>
      <c r="AB140">
        <v>845</v>
      </c>
      <c r="AC140">
        <v>90</v>
      </c>
      <c r="AD140">
        <v>18.190000000000001</v>
      </c>
      <c r="AE140">
        <v>0.42</v>
      </c>
      <c r="AF140">
        <v>982</v>
      </c>
      <c r="AG140">
        <v>-4</v>
      </c>
      <c r="AH140">
        <v>37</v>
      </c>
      <c r="AI140">
        <v>35</v>
      </c>
      <c r="AJ140">
        <v>191</v>
      </c>
      <c r="AK140">
        <v>168</v>
      </c>
      <c r="AL140">
        <v>4.3</v>
      </c>
      <c r="AM140">
        <v>174.8</v>
      </c>
      <c r="AN140" t="s">
        <v>155</v>
      </c>
      <c r="AO140">
        <v>2</v>
      </c>
      <c r="AP140" s="28">
        <v>0.8948842592592593</v>
      </c>
      <c r="AQ140">
        <v>47.161293000000001</v>
      </c>
      <c r="AR140">
        <v>-88.490977999999998</v>
      </c>
      <c r="AS140">
        <v>314.7</v>
      </c>
      <c r="AT140">
        <v>41.5</v>
      </c>
      <c r="AU140">
        <v>12</v>
      </c>
      <c r="AV140">
        <v>12</v>
      </c>
      <c r="AW140" t="s">
        <v>230</v>
      </c>
      <c r="AX140">
        <v>1.1956</v>
      </c>
      <c r="AY140">
        <v>1.3044</v>
      </c>
      <c r="AZ140">
        <v>1.8</v>
      </c>
      <c r="BA140">
        <v>14.686999999999999</v>
      </c>
      <c r="BB140">
        <v>12.48</v>
      </c>
      <c r="BC140">
        <v>0.85</v>
      </c>
      <c r="BD140">
        <v>17.221</v>
      </c>
      <c r="BE140">
        <v>2164.3359999999998</v>
      </c>
      <c r="BF140">
        <v>611.31299999999999</v>
      </c>
      <c r="BG140">
        <v>0.91600000000000004</v>
      </c>
      <c r="BH140">
        <v>2E-3</v>
      </c>
      <c r="BI140">
        <v>0.91800000000000004</v>
      </c>
      <c r="BJ140">
        <v>0.72299999999999998</v>
      </c>
      <c r="BK140">
        <v>2E-3</v>
      </c>
      <c r="BL140">
        <v>0.72399999999999998</v>
      </c>
      <c r="BM140">
        <v>10.215</v>
      </c>
      <c r="BQ140">
        <v>0</v>
      </c>
      <c r="BR140">
        <v>0.31024800000000002</v>
      </c>
      <c r="BS140">
        <v>-5</v>
      </c>
      <c r="BT140">
        <v>5.6319999999999999E-3</v>
      </c>
      <c r="BU140">
        <v>7.9988830000000002</v>
      </c>
      <c r="BW140" s="4">
        <f t="shared" si="20"/>
        <v>2.1133048886000001</v>
      </c>
      <c r="BX140" t="e">
        <v>#NAME?</v>
      </c>
      <c r="BY140" s="4">
        <f t="shared" si="21"/>
        <v>12816.273804280125</v>
      </c>
      <c r="BZ140" s="4">
        <f t="shared" si="22"/>
        <v>3619.9346072494732</v>
      </c>
      <c r="CA140" s="4">
        <f t="shared" si="23"/>
        <v>4.2812973403826993</v>
      </c>
      <c r="CB140" s="4">
        <f t="shared" si="24"/>
        <v>60.488869062253499</v>
      </c>
    </row>
    <row r="141" spans="1:80" customFormat="1" x14ac:dyDescent="0.25">
      <c r="A141" s="26">
        <v>43530</v>
      </c>
      <c r="B141" s="29">
        <v>0.68641612268518515</v>
      </c>
      <c r="C141">
        <v>11.439</v>
      </c>
      <c r="D141">
        <v>5.7077</v>
      </c>
      <c r="E141">
        <v>57076.894463999997</v>
      </c>
      <c r="F141">
        <v>46.8</v>
      </c>
      <c r="G141">
        <v>0.1</v>
      </c>
      <c r="H141">
        <v>1465.1</v>
      </c>
      <c r="J141">
        <v>0</v>
      </c>
      <c r="K141">
        <v>0.85050000000000003</v>
      </c>
      <c r="L141">
        <v>9.7285000000000004</v>
      </c>
      <c r="M141">
        <v>4.8543000000000003</v>
      </c>
      <c r="N141">
        <v>39.7712</v>
      </c>
      <c r="O141">
        <v>8.5000000000000006E-2</v>
      </c>
      <c r="P141">
        <v>39.9</v>
      </c>
      <c r="Q141">
        <v>31.391200000000001</v>
      </c>
      <c r="R141">
        <v>6.7100000000000007E-2</v>
      </c>
      <c r="S141">
        <v>31.5</v>
      </c>
      <c r="T141">
        <v>1465.0636</v>
      </c>
      <c r="W141">
        <v>0</v>
      </c>
      <c r="X141">
        <v>0</v>
      </c>
      <c r="Y141">
        <v>11.6</v>
      </c>
      <c r="Z141">
        <v>857</v>
      </c>
      <c r="AA141">
        <v>842</v>
      </c>
      <c r="AB141">
        <v>845</v>
      </c>
      <c r="AC141">
        <v>90</v>
      </c>
      <c r="AD141">
        <v>18.2</v>
      </c>
      <c r="AE141">
        <v>0.42</v>
      </c>
      <c r="AF141">
        <v>981</v>
      </c>
      <c r="AG141">
        <v>-4</v>
      </c>
      <c r="AH141">
        <v>37</v>
      </c>
      <c r="AI141">
        <v>35</v>
      </c>
      <c r="AJ141">
        <v>191</v>
      </c>
      <c r="AK141">
        <v>168</v>
      </c>
      <c r="AL141">
        <v>4.3</v>
      </c>
      <c r="AM141">
        <v>174.5</v>
      </c>
      <c r="AN141" t="s">
        <v>155</v>
      </c>
      <c r="AO141">
        <v>2</v>
      </c>
      <c r="AP141" s="28">
        <v>0.89489583333333333</v>
      </c>
      <c r="AQ141">
        <v>47.161163999999999</v>
      </c>
      <c r="AR141">
        <v>-88.490836000000002</v>
      </c>
      <c r="AS141">
        <v>314.39999999999998</v>
      </c>
      <c r="AT141">
        <v>40.700000000000003</v>
      </c>
      <c r="AU141">
        <v>12</v>
      </c>
      <c r="AV141">
        <v>12</v>
      </c>
      <c r="AW141" t="s">
        <v>230</v>
      </c>
      <c r="AX141">
        <v>1.2956000000000001</v>
      </c>
      <c r="AY141">
        <v>1.4912000000000001</v>
      </c>
      <c r="AZ141">
        <v>1.9912000000000001</v>
      </c>
      <c r="BA141">
        <v>14.686999999999999</v>
      </c>
      <c r="BB141">
        <v>12.25</v>
      </c>
      <c r="BC141">
        <v>0.83</v>
      </c>
      <c r="BD141">
        <v>17.581</v>
      </c>
      <c r="BE141">
        <v>2085.0700000000002</v>
      </c>
      <c r="BF141">
        <v>662.18200000000002</v>
      </c>
      <c r="BG141">
        <v>0.89300000000000002</v>
      </c>
      <c r="BH141">
        <v>2E-3</v>
      </c>
      <c r="BI141">
        <v>0.89500000000000002</v>
      </c>
      <c r="BJ141">
        <v>0.70499999999999996</v>
      </c>
      <c r="BK141">
        <v>2E-3</v>
      </c>
      <c r="BL141">
        <v>0.70599999999999996</v>
      </c>
      <c r="BM141">
        <v>9.9710999999999999</v>
      </c>
      <c r="BQ141">
        <v>0</v>
      </c>
      <c r="BR141">
        <v>0.35876000000000002</v>
      </c>
      <c r="BS141">
        <v>-5</v>
      </c>
      <c r="BT141">
        <v>5.0000000000000001E-3</v>
      </c>
      <c r="BU141">
        <v>3.9113690000000001</v>
      </c>
      <c r="BW141" s="4">
        <f t="shared" si="20"/>
        <v>1.0333836897999999</v>
      </c>
      <c r="BX141" t="e">
        <v>#NAME?</v>
      </c>
      <c r="BY141" s="4">
        <f t="shared" si="21"/>
        <v>6037.5004824624493</v>
      </c>
      <c r="BZ141" s="4">
        <f t="shared" si="22"/>
        <v>1917.4052403410672</v>
      </c>
      <c r="CA141" s="4">
        <f t="shared" si="23"/>
        <v>2.0413884618434999</v>
      </c>
      <c r="CB141" s="4">
        <f t="shared" si="24"/>
        <v>28.872182257996769</v>
      </c>
    </row>
    <row r="142" spans="1:80" customFormat="1" x14ac:dyDescent="0.25">
      <c r="A142" s="26">
        <v>43530</v>
      </c>
      <c r="B142" s="29">
        <v>0.6864276967592593</v>
      </c>
      <c r="C142">
        <v>11.297000000000001</v>
      </c>
      <c r="D142">
        <v>5.7431999999999999</v>
      </c>
      <c r="E142">
        <v>57431.831324999999</v>
      </c>
      <c r="F142">
        <v>45.9</v>
      </c>
      <c r="G142">
        <v>0.1</v>
      </c>
      <c r="H142">
        <v>1483.6</v>
      </c>
      <c r="J142">
        <v>0</v>
      </c>
      <c r="K142">
        <v>0.85119999999999996</v>
      </c>
      <c r="L142">
        <v>9.6158000000000001</v>
      </c>
      <c r="M142">
        <v>4.8886000000000003</v>
      </c>
      <c r="N142">
        <v>39.094499999999996</v>
      </c>
      <c r="O142">
        <v>8.5099999999999995E-2</v>
      </c>
      <c r="P142">
        <v>39.200000000000003</v>
      </c>
      <c r="Q142">
        <v>30.856200000000001</v>
      </c>
      <c r="R142">
        <v>6.7199999999999996E-2</v>
      </c>
      <c r="S142">
        <v>30.9</v>
      </c>
      <c r="T142">
        <v>1483.5838000000001</v>
      </c>
      <c r="W142">
        <v>0</v>
      </c>
      <c r="X142">
        <v>0</v>
      </c>
      <c r="Y142">
        <v>11.7</v>
      </c>
      <c r="Z142">
        <v>856</v>
      </c>
      <c r="AA142">
        <v>842</v>
      </c>
      <c r="AB142">
        <v>845</v>
      </c>
      <c r="AC142">
        <v>90</v>
      </c>
      <c r="AD142">
        <v>18.190000000000001</v>
      </c>
      <c r="AE142">
        <v>0.42</v>
      </c>
      <c r="AF142">
        <v>981</v>
      </c>
      <c r="AG142">
        <v>-4</v>
      </c>
      <c r="AH142">
        <v>37</v>
      </c>
      <c r="AI142">
        <v>35</v>
      </c>
      <c r="AJ142">
        <v>191</v>
      </c>
      <c r="AK142">
        <v>168</v>
      </c>
      <c r="AL142">
        <v>4.4000000000000004</v>
      </c>
      <c r="AM142">
        <v>174.1</v>
      </c>
      <c r="AN142" t="s">
        <v>155</v>
      </c>
      <c r="AO142">
        <v>2</v>
      </c>
      <c r="AP142" s="28">
        <v>0.89490740740740737</v>
      </c>
      <c r="AQ142">
        <v>47.161017999999999</v>
      </c>
      <c r="AR142">
        <v>-88.490736999999996</v>
      </c>
      <c r="AS142">
        <v>314.5</v>
      </c>
      <c r="AT142">
        <v>39.799999999999997</v>
      </c>
      <c r="AU142">
        <v>12</v>
      </c>
      <c r="AV142">
        <v>12</v>
      </c>
      <c r="AW142" t="s">
        <v>230</v>
      </c>
      <c r="AX142">
        <v>1.3</v>
      </c>
      <c r="AY142">
        <v>1.5</v>
      </c>
      <c r="AZ142">
        <v>2</v>
      </c>
      <c r="BA142">
        <v>14.686999999999999</v>
      </c>
      <c r="BB142">
        <v>12.31</v>
      </c>
      <c r="BC142">
        <v>0.84</v>
      </c>
      <c r="BD142">
        <v>17.481000000000002</v>
      </c>
      <c r="BE142">
        <v>2071.703</v>
      </c>
      <c r="BF142">
        <v>670.35799999999995</v>
      </c>
      <c r="BG142">
        <v>0.88200000000000001</v>
      </c>
      <c r="BH142">
        <v>2E-3</v>
      </c>
      <c r="BI142">
        <v>0.88400000000000001</v>
      </c>
      <c r="BJ142">
        <v>0.69599999999999995</v>
      </c>
      <c r="BK142">
        <v>2E-3</v>
      </c>
      <c r="BL142">
        <v>0.69799999999999995</v>
      </c>
      <c r="BM142">
        <v>10.1501</v>
      </c>
      <c r="BQ142">
        <v>0</v>
      </c>
      <c r="BR142">
        <v>0.33896799999999999</v>
      </c>
      <c r="BS142">
        <v>-5</v>
      </c>
      <c r="BT142">
        <v>5.3680000000000004E-3</v>
      </c>
      <c r="BU142">
        <v>2.699659</v>
      </c>
      <c r="BW142" s="4">
        <f t="shared" si="20"/>
        <v>0.71324990779999997</v>
      </c>
      <c r="BX142" t="e">
        <v>#NAME?</v>
      </c>
      <c r="BY142" s="4">
        <f t="shared" si="21"/>
        <v>4140.4176879597635</v>
      </c>
      <c r="BZ142" s="4">
        <f t="shared" si="22"/>
        <v>1339.7490472646564</v>
      </c>
      <c r="CA142" s="4">
        <f t="shared" si="23"/>
        <v>1.3909960601591997</v>
      </c>
      <c r="CB142" s="4">
        <f t="shared" si="24"/>
        <v>20.285559066410769</v>
      </c>
    </row>
    <row r="143" spans="1:80" customFormat="1" x14ac:dyDescent="0.25">
      <c r="A143" s="26">
        <v>43530</v>
      </c>
      <c r="B143" s="29">
        <v>0.68643927083333323</v>
      </c>
      <c r="C143">
        <v>12.278</v>
      </c>
      <c r="D143">
        <v>4.6497999999999999</v>
      </c>
      <c r="E143">
        <v>46497.820069000001</v>
      </c>
      <c r="F143">
        <v>44.8</v>
      </c>
      <c r="G143">
        <v>0.1</v>
      </c>
      <c r="H143">
        <v>1499.4</v>
      </c>
      <c r="J143">
        <v>0</v>
      </c>
      <c r="K143">
        <v>0.8538</v>
      </c>
      <c r="L143">
        <v>10.482200000000001</v>
      </c>
      <c r="M143">
        <v>3.9698000000000002</v>
      </c>
      <c r="N143">
        <v>38.2727</v>
      </c>
      <c r="O143">
        <v>8.5400000000000004E-2</v>
      </c>
      <c r="P143">
        <v>38.4</v>
      </c>
      <c r="Q143">
        <v>30.206299999999999</v>
      </c>
      <c r="R143">
        <v>6.7400000000000002E-2</v>
      </c>
      <c r="S143">
        <v>30.3</v>
      </c>
      <c r="T143">
        <v>1499.4016999999999</v>
      </c>
      <c r="W143">
        <v>0</v>
      </c>
      <c r="X143">
        <v>0</v>
      </c>
      <c r="Y143">
        <v>11.6</v>
      </c>
      <c r="Z143">
        <v>856</v>
      </c>
      <c r="AA143">
        <v>841</v>
      </c>
      <c r="AB143">
        <v>844</v>
      </c>
      <c r="AC143">
        <v>90</v>
      </c>
      <c r="AD143">
        <v>18.18</v>
      </c>
      <c r="AE143">
        <v>0.42</v>
      </c>
      <c r="AF143">
        <v>982</v>
      </c>
      <c r="AG143">
        <v>-4</v>
      </c>
      <c r="AH143">
        <v>37</v>
      </c>
      <c r="AI143">
        <v>35</v>
      </c>
      <c r="AJ143">
        <v>191</v>
      </c>
      <c r="AK143">
        <v>168</v>
      </c>
      <c r="AL143">
        <v>4.3</v>
      </c>
      <c r="AM143">
        <v>174.6</v>
      </c>
      <c r="AN143" t="s">
        <v>155</v>
      </c>
      <c r="AO143">
        <v>2</v>
      </c>
      <c r="AP143" s="28">
        <v>0.89491898148148152</v>
      </c>
      <c r="AQ143">
        <v>47.160863999999997</v>
      </c>
      <c r="AR143">
        <v>-88.490679</v>
      </c>
      <c r="AS143">
        <v>314.7</v>
      </c>
      <c r="AT143">
        <v>39.200000000000003</v>
      </c>
      <c r="AU143">
        <v>12</v>
      </c>
      <c r="AV143">
        <v>12</v>
      </c>
      <c r="AW143" t="s">
        <v>230</v>
      </c>
      <c r="AX143">
        <v>1.3956</v>
      </c>
      <c r="AY143">
        <v>1.5</v>
      </c>
      <c r="AZ143">
        <v>2.0956000000000001</v>
      </c>
      <c r="BA143">
        <v>14.686999999999999</v>
      </c>
      <c r="BB143">
        <v>12.54</v>
      </c>
      <c r="BC143">
        <v>0.85</v>
      </c>
      <c r="BD143">
        <v>17.126999999999999</v>
      </c>
      <c r="BE143">
        <v>2266.2759999999998</v>
      </c>
      <c r="BF143">
        <v>546.27300000000002</v>
      </c>
      <c r="BG143">
        <v>0.86699999999999999</v>
      </c>
      <c r="BH143">
        <v>2E-3</v>
      </c>
      <c r="BI143">
        <v>0.86799999999999999</v>
      </c>
      <c r="BJ143">
        <v>0.68400000000000005</v>
      </c>
      <c r="BK143">
        <v>2E-3</v>
      </c>
      <c r="BL143">
        <v>0.68500000000000005</v>
      </c>
      <c r="BM143">
        <v>10.2941</v>
      </c>
      <c r="BQ143">
        <v>0</v>
      </c>
      <c r="BR143">
        <v>0.24445600000000001</v>
      </c>
      <c r="BS143">
        <v>-5</v>
      </c>
      <c r="BT143">
        <v>5.6319999999999999E-3</v>
      </c>
      <c r="BU143">
        <v>0.35424600000000001</v>
      </c>
      <c r="BW143" s="4">
        <f t="shared" si="20"/>
        <v>9.3591793199999995E-2</v>
      </c>
      <c r="BX143" t="e">
        <v>#NAME?</v>
      </c>
      <c r="BY143" s="4">
        <f t="shared" si="21"/>
        <v>594.32705960540875</v>
      </c>
      <c r="BZ143" s="4">
        <f t="shared" si="22"/>
        <v>143.2591731244674</v>
      </c>
      <c r="CA143" s="4">
        <f t="shared" si="23"/>
        <v>0.17937784663920001</v>
      </c>
      <c r="CB143" s="4">
        <f t="shared" si="24"/>
        <v>2.6996103670885803</v>
      </c>
    </row>
    <row r="144" spans="1:80" customFormat="1" x14ac:dyDescent="0.25">
      <c r="A144" s="26">
        <v>43530</v>
      </c>
      <c r="B144" s="29">
        <v>0.68645084490740738</v>
      </c>
      <c r="C144">
        <v>13.242000000000001</v>
      </c>
      <c r="D144">
        <v>2.0347</v>
      </c>
      <c r="E144">
        <v>20346.569524999999</v>
      </c>
      <c r="F144">
        <v>43.1</v>
      </c>
      <c r="G144">
        <v>0.1</v>
      </c>
      <c r="H144">
        <v>1346.3</v>
      </c>
      <c r="J144">
        <v>0</v>
      </c>
      <c r="K144">
        <v>0.86980000000000002</v>
      </c>
      <c r="L144">
        <v>11.517899999999999</v>
      </c>
      <c r="M144">
        <v>1.7698</v>
      </c>
      <c r="N144">
        <v>37.482199999999999</v>
      </c>
      <c r="O144">
        <v>8.6999999999999994E-2</v>
      </c>
      <c r="P144">
        <v>37.6</v>
      </c>
      <c r="Q144">
        <v>29.583200000000001</v>
      </c>
      <c r="R144">
        <v>6.8699999999999997E-2</v>
      </c>
      <c r="S144">
        <v>29.7</v>
      </c>
      <c r="T144">
        <v>1346.3032000000001</v>
      </c>
      <c r="W144">
        <v>0</v>
      </c>
      <c r="X144">
        <v>0</v>
      </c>
      <c r="Y144">
        <v>11.6</v>
      </c>
      <c r="Z144">
        <v>856</v>
      </c>
      <c r="AA144">
        <v>841</v>
      </c>
      <c r="AB144">
        <v>844</v>
      </c>
      <c r="AC144">
        <v>90</v>
      </c>
      <c r="AD144">
        <v>18.190000000000001</v>
      </c>
      <c r="AE144">
        <v>0.42</v>
      </c>
      <c r="AF144">
        <v>982</v>
      </c>
      <c r="AG144">
        <v>-4</v>
      </c>
      <c r="AH144">
        <v>37</v>
      </c>
      <c r="AI144">
        <v>35</v>
      </c>
      <c r="AJ144">
        <v>191</v>
      </c>
      <c r="AK144">
        <v>168</v>
      </c>
      <c r="AL144">
        <v>4.4000000000000004</v>
      </c>
      <c r="AM144">
        <v>175.3</v>
      </c>
      <c r="AN144" t="s">
        <v>155</v>
      </c>
      <c r="AO144">
        <v>2</v>
      </c>
      <c r="AP144" s="28">
        <v>0.89493055555555545</v>
      </c>
      <c r="AQ144">
        <v>47.160704000000003</v>
      </c>
      <c r="AR144">
        <v>-88.490651</v>
      </c>
      <c r="AS144">
        <v>314.5</v>
      </c>
      <c r="AT144">
        <v>39.4</v>
      </c>
      <c r="AU144">
        <v>12</v>
      </c>
      <c r="AV144">
        <v>12</v>
      </c>
      <c r="AW144" t="s">
        <v>230</v>
      </c>
      <c r="AX144">
        <v>1.4</v>
      </c>
      <c r="AY144">
        <v>1.5955999999999999</v>
      </c>
      <c r="AZ144">
        <v>2.1</v>
      </c>
      <c r="BA144">
        <v>14.686999999999999</v>
      </c>
      <c r="BB144">
        <v>14.17</v>
      </c>
      <c r="BC144">
        <v>0.96</v>
      </c>
      <c r="BD144">
        <v>14.967000000000001</v>
      </c>
      <c r="BE144">
        <v>2709.7820000000002</v>
      </c>
      <c r="BF144">
        <v>265.00700000000001</v>
      </c>
      <c r="BG144">
        <v>0.92300000000000004</v>
      </c>
      <c r="BH144">
        <v>2E-3</v>
      </c>
      <c r="BI144">
        <v>0.92600000000000005</v>
      </c>
      <c r="BJ144">
        <v>0.72899999999999998</v>
      </c>
      <c r="BK144">
        <v>2E-3</v>
      </c>
      <c r="BL144">
        <v>0.73099999999999998</v>
      </c>
      <c r="BM144">
        <v>10.058199999999999</v>
      </c>
      <c r="BQ144">
        <v>0</v>
      </c>
      <c r="BR144">
        <v>0.20519399999999999</v>
      </c>
      <c r="BS144">
        <v>-5</v>
      </c>
      <c r="BT144">
        <v>5.0000000000000001E-3</v>
      </c>
      <c r="BU144">
        <v>-0.55424200000000001</v>
      </c>
      <c r="BW144" s="4">
        <f t="shared" si="20"/>
        <v>0</v>
      </c>
      <c r="BX144" t="e">
        <v>#NAME?</v>
      </c>
      <c r="BY144" s="4">
        <f t="shared" si="21"/>
        <v>0</v>
      </c>
      <c r="BZ144" s="4">
        <f t="shared" si="22"/>
        <v>0</v>
      </c>
      <c r="CA144" s="4">
        <f t="shared" si="23"/>
        <v>0</v>
      </c>
      <c r="CB144" s="4">
        <f t="shared" si="24"/>
        <v>0</v>
      </c>
    </row>
    <row r="145" spans="1:80" customFormat="1" x14ac:dyDescent="0.25">
      <c r="A145" s="26">
        <v>43530</v>
      </c>
      <c r="B145" s="29">
        <v>0.68646241898148153</v>
      </c>
      <c r="C145">
        <v>13.98</v>
      </c>
      <c r="D145">
        <v>0.89559999999999995</v>
      </c>
      <c r="E145">
        <v>8956.0616150000005</v>
      </c>
      <c r="F145">
        <v>41.3</v>
      </c>
      <c r="G145">
        <v>0.1</v>
      </c>
      <c r="H145">
        <v>972</v>
      </c>
      <c r="J145">
        <v>0</v>
      </c>
      <c r="K145">
        <v>0.87450000000000006</v>
      </c>
      <c r="L145">
        <v>12.2255</v>
      </c>
      <c r="M145">
        <v>0.78320000000000001</v>
      </c>
      <c r="N145">
        <v>36.073500000000003</v>
      </c>
      <c r="O145">
        <v>8.7400000000000005E-2</v>
      </c>
      <c r="P145">
        <v>36.200000000000003</v>
      </c>
      <c r="Q145">
        <v>28.471900000000002</v>
      </c>
      <c r="R145">
        <v>6.9000000000000006E-2</v>
      </c>
      <c r="S145">
        <v>28.5</v>
      </c>
      <c r="T145">
        <v>971.98260000000005</v>
      </c>
      <c r="W145">
        <v>0</v>
      </c>
      <c r="X145">
        <v>0</v>
      </c>
      <c r="Y145">
        <v>11.7</v>
      </c>
      <c r="Z145">
        <v>855</v>
      </c>
      <c r="AA145">
        <v>841</v>
      </c>
      <c r="AB145">
        <v>843</v>
      </c>
      <c r="AC145">
        <v>90</v>
      </c>
      <c r="AD145">
        <v>18.190000000000001</v>
      </c>
      <c r="AE145">
        <v>0.42</v>
      </c>
      <c r="AF145">
        <v>981</v>
      </c>
      <c r="AG145">
        <v>-4</v>
      </c>
      <c r="AH145">
        <v>37</v>
      </c>
      <c r="AI145">
        <v>35</v>
      </c>
      <c r="AJ145">
        <v>191</v>
      </c>
      <c r="AK145">
        <v>168</v>
      </c>
      <c r="AL145">
        <v>4.5</v>
      </c>
      <c r="AM145">
        <v>176</v>
      </c>
      <c r="AN145" t="s">
        <v>155</v>
      </c>
      <c r="AO145">
        <v>2</v>
      </c>
      <c r="AP145" s="28">
        <v>0.8949421296296296</v>
      </c>
      <c r="AQ145">
        <v>47.160539</v>
      </c>
      <c r="AR145">
        <v>-88.490651999999997</v>
      </c>
      <c r="AS145">
        <v>314</v>
      </c>
      <c r="AT145">
        <v>39.700000000000003</v>
      </c>
      <c r="AU145">
        <v>12</v>
      </c>
      <c r="AV145">
        <v>12</v>
      </c>
      <c r="AW145" t="s">
        <v>230</v>
      </c>
      <c r="AX145">
        <v>1.5911999999999999</v>
      </c>
      <c r="AY145">
        <v>1.6956</v>
      </c>
      <c r="AZ145">
        <v>2.3868</v>
      </c>
      <c r="BA145">
        <v>14.686999999999999</v>
      </c>
      <c r="BB145">
        <v>14.72</v>
      </c>
      <c r="BC145">
        <v>1</v>
      </c>
      <c r="BD145">
        <v>14.353</v>
      </c>
      <c r="BE145">
        <v>2945.9540000000002</v>
      </c>
      <c r="BF145">
        <v>120.11799999999999</v>
      </c>
      <c r="BG145">
        <v>0.91</v>
      </c>
      <c r="BH145">
        <v>2E-3</v>
      </c>
      <c r="BI145">
        <v>0.91300000000000003</v>
      </c>
      <c r="BJ145">
        <v>0.71799999999999997</v>
      </c>
      <c r="BK145">
        <v>2E-3</v>
      </c>
      <c r="BL145">
        <v>0.72</v>
      </c>
      <c r="BM145">
        <v>7.4375999999999998</v>
      </c>
      <c r="BQ145">
        <v>0</v>
      </c>
      <c r="BR145">
        <v>6.4814999999999998E-2</v>
      </c>
      <c r="BS145">
        <v>-5</v>
      </c>
      <c r="BT145">
        <v>5.0000000000000001E-3</v>
      </c>
      <c r="BU145">
        <v>2.5917430000000001</v>
      </c>
      <c r="BW145" s="4">
        <f t="shared" si="20"/>
        <v>0.68473850059999997</v>
      </c>
      <c r="BX145" t="e">
        <v>#NAME?</v>
      </c>
      <c r="BY145" s="4">
        <f t="shared" si="21"/>
        <v>5652.3057334856267</v>
      </c>
      <c r="BZ145" s="4">
        <f t="shared" si="22"/>
        <v>230.46648389446219</v>
      </c>
      <c r="CA145" s="4">
        <f t="shared" si="23"/>
        <v>1.3776031522022001</v>
      </c>
      <c r="CB145" s="4">
        <f t="shared" si="24"/>
        <v>14.270280229553041</v>
      </c>
    </row>
    <row r="146" spans="1:80" customFormat="1" x14ac:dyDescent="0.25">
      <c r="A146" s="26">
        <v>43530</v>
      </c>
      <c r="B146" s="29">
        <v>0.68647399305555556</v>
      </c>
      <c r="C146">
        <v>14.33</v>
      </c>
      <c r="D146">
        <v>0.48070000000000002</v>
      </c>
      <c r="E146">
        <v>4806.6313209999998</v>
      </c>
      <c r="F146">
        <v>40.1</v>
      </c>
      <c r="G146">
        <v>0.1</v>
      </c>
      <c r="H146">
        <v>593.70000000000005</v>
      </c>
      <c r="J146">
        <v>0</v>
      </c>
      <c r="K146">
        <v>0.87580000000000002</v>
      </c>
      <c r="L146">
        <v>12.549899999999999</v>
      </c>
      <c r="M146">
        <v>0.42099999999999999</v>
      </c>
      <c r="N146">
        <v>35.126899999999999</v>
      </c>
      <c r="O146">
        <v>8.7599999999999997E-2</v>
      </c>
      <c r="P146">
        <v>35.200000000000003</v>
      </c>
      <c r="Q146">
        <v>27.723500000000001</v>
      </c>
      <c r="R146">
        <v>6.9099999999999995E-2</v>
      </c>
      <c r="S146">
        <v>27.8</v>
      </c>
      <c r="T146">
        <v>593.678</v>
      </c>
      <c r="W146">
        <v>0</v>
      </c>
      <c r="X146">
        <v>0</v>
      </c>
      <c r="Y146">
        <v>11.7</v>
      </c>
      <c r="Z146">
        <v>855</v>
      </c>
      <c r="AA146">
        <v>841</v>
      </c>
      <c r="AB146">
        <v>843</v>
      </c>
      <c r="AC146">
        <v>90</v>
      </c>
      <c r="AD146">
        <v>18.18</v>
      </c>
      <c r="AE146">
        <v>0.42</v>
      </c>
      <c r="AF146">
        <v>982</v>
      </c>
      <c r="AG146">
        <v>-4</v>
      </c>
      <c r="AH146">
        <v>37</v>
      </c>
      <c r="AI146">
        <v>35</v>
      </c>
      <c r="AJ146">
        <v>191</v>
      </c>
      <c r="AK146">
        <v>168</v>
      </c>
      <c r="AL146">
        <v>4.5</v>
      </c>
      <c r="AM146">
        <v>175.3</v>
      </c>
      <c r="AN146" t="s">
        <v>155</v>
      </c>
      <c r="AO146">
        <v>2</v>
      </c>
      <c r="AP146" s="28">
        <v>0.89495370370370375</v>
      </c>
      <c r="AQ146">
        <v>47.160392000000002</v>
      </c>
      <c r="AR146">
        <v>-88.490652999999995</v>
      </c>
      <c r="AS146">
        <v>313.60000000000002</v>
      </c>
      <c r="AT146">
        <v>38.1</v>
      </c>
      <c r="AU146">
        <v>12</v>
      </c>
      <c r="AV146">
        <v>12</v>
      </c>
      <c r="AW146" t="s">
        <v>230</v>
      </c>
      <c r="AX146">
        <v>1.6955039999999999</v>
      </c>
      <c r="AY146">
        <v>1.8910089999999999</v>
      </c>
      <c r="AZ146">
        <v>2.5910090000000001</v>
      </c>
      <c r="BA146">
        <v>14.686999999999999</v>
      </c>
      <c r="BB146">
        <v>14.87</v>
      </c>
      <c r="BC146">
        <v>1.01</v>
      </c>
      <c r="BD146">
        <v>14.185</v>
      </c>
      <c r="BE146">
        <v>3041.7559999999999</v>
      </c>
      <c r="BF146">
        <v>64.938000000000002</v>
      </c>
      <c r="BG146">
        <v>0.89200000000000002</v>
      </c>
      <c r="BH146">
        <v>2E-3</v>
      </c>
      <c r="BI146">
        <v>0.89400000000000002</v>
      </c>
      <c r="BJ146">
        <v>0.70399999999999996</v>
      </c>
      <c r="BK146">
        <v>2E-3</v>
      </c>
      <c r="BL146">
        <v>0.70499999999999996</v>
      </c>
      <c r="BM146">
        <v>4.5693000000000001</v>
      </c>
      <c r="BQ146">
        <v>0</v>
      </c>
      <c r="BR146">
        <v>6.5919999999999998E-3</v>
      </c>
      <c r="BS146">
        <v>-5</v>
      </c>
      <c r="BT146">
        <v>5.0000000000000001E-3</v>
      </c>
      <c r="BU146">
        <v>9.5728530000000003</v>
      </c>
      <c r="BW146" s="4">
        <f t="shared" si="20"/>
        <v>2.5291477626000001</v>
      </c>
      <c r="BX146" t="e">
        <v>#NAME?</v>
      </c>
      <c r="BY146" s="4">
        <f t="shared" si="21"/>
        <v>21556.264941817277</v>
      </c>
      <c r="BZ146" s="4">
        <f t="shared" si="22"/>
        <v>460.20151938279423</v>
      </c>
      <c r="CA146" s="4">
        <f t="shared" si="23"/>
        <v>4.9890952854335993</v>
      </c>
      <c r="CB146" s="4">
        <f t="shared" si="24"/>
        <v>32.38163790870987</v>
      </c>
    </row>
    <row r="147" spans="1:80" customFormat="1" x14ac:dyDescent="0.25">
      <c r="A147" s="26">
        <v>43530</v>
      </c>
      <c r="B147" s="29">
        <v>0.6864855671296296</v>
      </c>
      <c r="C147">
        <v>14.319000000000001</v>
      </c>
      <c r="D147">
        <v>0.372</v>
      </c>
      <c r="E147">
        <v>3720</v>
      </c>
      <c r="F147">
        <v>38.799999999999997</v>
      </c>
      <c r="G147">
        <v>0.1</v>
      </c>
      <c r="H147">
        <v>411.7</v>
      </c>
      <c r="J147">
        <v>0</v>
      </c>
      <c r="K147">
        <v>0.877</v>
      </c>
      <c r="L147">
        <v>12.5573</v>
      </c>
      <c r="M147">
        <v>0.32619999999999999</v>
      </c>
      <c r="N147">
        <v>34.0045</v>
      </c>
      <c r="O147">
        <v>8.77E-2</v>
      </c>
      <c r="P147">
        <v>34.1</v>
      </c>
      <c r="Q147">
        <v>26.845199999999998</v>
      </c>
      <c r="R147">
        <v>6.9199999999999998E-2</v>
      </c>
      <c r="S147">
        <v>26.9</v>
      </c>
      <c r="T147">
        <v>411.74119999999999</v>
      </c>
      <c r="W147">
        <v>0</v>
      </c>
      <c r="X147">
        <v>0</v>
      </c>
      <c r="Y147">
        <v>11.8</v>
      </c>
      <c r="Z147">
        <v>854</v>
      </c>
      <c r="AA147">
        <v>840</v>
      </c>
      <c r="AB147">
        <v>843</v>
      </c>
      <c r="AC147">
        <v>90.4</v>
      </c>
      <c r="AD147">
        <v>18.260000000000002</v>
      </c>
      <c r="AE147">
        <v>0.42</v>
      </c>
      <c r="AF147">
        <v>982</v>
      </c>
      <c r="AG147">
        <v>-4</v>
      </c>
      <c r="AH147">
        <v>37</v>
      </c>
      <c r="AI147">
        <v>35</v>
      </c>
      <c r="AJ147">
        <v>191.4</v>
      </c>
      <c r="AK147">
        <v>168</v>
      </c>
      <c r="AL147">
        <v>4.5999999999999996</v>
      </c>
      <c r="AM147">
        <v>174.5</v>
      </c>
      <c r="AN147" t="s">
        <v>155</v>
      </c>
      <c r="AO147">
        <v>2</v>
      </c>
      <c r="AP147" s="28">
        <v>0.89496527777777779</v>
      </c>
      <c r="AQ147">
        <v>47.160255999999997</v>
      </c>
      <c r="AR147">
        <v>-88.490647999999993</v>
      </c>
      <c r="AS147">
        <v>313.39999999999998</v>
      </c>
      <c r="AT147">
        <v>35.700000000000003</v>
      </c>
      <c r="AU147">
        <v>12</v>
      </c>
      <c r="AV147">
        <v>12</v>
      </c>
      <c r="AW147" t="s">
        <v>230</v>
      </c>
      <c r="AX147">
        <v>1.7</v>
      </c>
      <c r="AY147">
        <v>1.9955959999999999</v>
      </c>
      <c r="AZ147">
        <v>2.6955960000000001</v>
      </c>
      <c r="BA147">
        <v>14.686999999999999</v>
      </c>
      <c r="BB147">
        <v>15.02</v>
      </c>
      <c r="BC147">
        <v>1.02</v>
      </c>
      <c r="BD147">
        <v>14.03</v>
      </c>
      <c r="BE147">
        <v>3068.4789999999998</v>
      </c>
      <c r="BF147">
        <v>50.737000000000002</v>
      </c>
      <c r="BG147">
        <v>0.87</v>
      </c>
      <c r="BH147">
        <v>2E-3</v>
      </c>
      <c r="BI147">
        <v>0.872</v>
      </c>
      <c r="BJ147">
        <v>0.68700000000000006</v>
      </c>
      <c r="BK147">
        <v>2E-3</v>
      </c>
      <c r="BL147">
        <v>0.68899999999999995</v>
      </c>
      <c r="BM147">
        <v>3.1949000000000001</v>
      </c>
      <c r="BQ147">
        <v>0</v>
      </c>
      <c r="BR147">
        <v>7.3111999999999996E-2</v>
      </c>
      <c r="BS147">
        <v>-5</v>
      </c>
      <c r="BT147">
        <v>5.0000000000000001E-3</v>
      </c>
      <c r="BU147">
        <v>11.548966999999999</v>
      </c>
      <c r="BW147" s="4">
        <f t="shared" si="20"/>
        <v>3.0512370813999996</v>
      </c>
      <c r="BX147" t="e">
        <v>#NAME?</v>
      </c>
      <c r="BY147" s="4">
        <f t="shared" si="21"/>
        <v>26234.575735096176</v>
      </c>
      <c r="BZ147" s="4">
        <f t="shared" si="22"/>
        <v>433.78614260406363</v>
      </c>
      <c r="CA147" s="4">
        <f t="shared" si="23"/>
        <v>5.8736440855586993</v>
      </c>
      <c r="CB147" s="4">
        <f t="shared" si="24"/>
        <v>27.315437392942489</v>
      </c>
    </row>
    <row r="148" spans="1:80" customFormat="1" x14ac:dyDescent="0.25">
      <c r="A148" s="26">
        <v>43530</v>
      </c>
      <c r="B148" s="29">
        <v>0.68649714120370364</v>
      </c>
      <c r="C148">
        <v>14.244</v>
      </c>
      <c r="D148">
        <v>1.1713</v>
      </c>
      <c r="E148">
        <v>11713.027597</v>
      </c>
      <c r="F148">
        <v>38.200000000000003</v>
      </c>
      <c r="G148">
        <v>0</v>
      </c>
      <c r="H148">
        <v>390.7</v>
      </c>
      <c r="J148">
        <v>0</v>
      </c>
      <c r="K148">
        <v>0.87070000000000003</v>
      </c>
      <c r="L148">
        <v>12.402100000000001</v>
      </c>
      <c r="M148">
        <v>1.0198</v>
      </c>
      <c r="N148">
        <v>33.241500000000002</v>
      </c>
      <c r="O148">
        <v>1.78E-2</v>
      </c>
      <c r="P148">
        <v>33.299999999999997</v>
      </c>
      <c r="Q148">
        <v>26.255199999999999</v>
      </c>
      <c r="R148">
        <v>1.41E-2</v>
      </c>
      <c r="S148">
        <v>26.3</v>
      </c>
      <c r="T148">
        <v>390.73399999999998</v>
      </c>
      <c r="W148">
        <v>0</v>
      </c>
      <c r="X148">
        <v>0</v>
      </c>
      <c r="Y148">
        <v>11.7</v>
      </c>
      <c r="Z148">
        <v>853</v>
      </c>
      <c r="AA148">
        <v>839</v>
      </c>
      <c r="AB148">
        <v>844</v>
      </c>
      <c r="AC148">
        <v>91</v>
      </c>
      <c r="AD148">
        <v>18.39</v>
      </c>
      <c r="AE148">
        <v>0.42</v>
      </c>
      <c r="AF148">
        <v>982</v>
      </c>
      <c r="AG148">
        <v>-4</v>
      </c>
      <c r="AH148">
        <v>37</v>
      </c>
      <c r="AI148">
        <v>35</v>
      </c>
      <c r="AJ148">
        <v>192</v>
      </c>
      <c r="AK148">
        <v>168</v>
      </c>
      <c r="AL148">
        <v>4.5999999999999996</v>
      </c>
      <c r="AM148">
        <v>174.1</v>
      </c>
      <c r="AN148" t="s">
        <v>155</v>
      </c>
      <c r="AO148">
        <v>2</v>
      </c>
      <c r="AP148" s="28">
        <v>0.89497685185185183</v>
      </c>
      <c r="AQ148">
        <v>47.160133000000002</v>
      </c>
      <c r="AR148">
        <v>-88.490637000000007</v>
      </c>
      <c r="AS148">
        <v>313.10000000000002</v>
      </c>
      <c r="AT148">
        <v>32.9</v>
      </c>
      <c r="AU148">
        <v>12</v>
      </c>
      <c r="AV148">
        <v>12</v>
      </c>
      <c r="AW148" t="s">
        <v>230</v>
      </c>
      <c r="AX148">
        <v>1.7</v>
      </c>
      <c r="AY148">
        <v>2</v>
      </c>
      <c r="AZ148">
        <v>2.7</v>
      </c>
      <c r="BA148">
        <v>14.686999999999999</v>
      </c>
      <c r="BB148">
        <v>14.27</v>
      </c>
      <c r="BC148">
        <v>0.97</v>
      </c>
      <c r="BD148">
        <v>14.855</v>
      </c>
      <c r="BE148">
        <v>2909.431</v>
      </c>
      <c r="BF148">
        <v>152.268</v>
      </c>
      <c r="BG148">
        <v>0.81699999999999995</v>
      </c>
      <c r="BH148">
        <v>0</v>
      </c>
      <c r="BI148">
        <v>0.81699999999999995</v>
      </c>
      <c r="BJ148">
        <v>0.64500000000000002</v>
      </c>
      <c r="BK148">
        <v>0</v>
      </c>
      <c r="BL148">
        <v>0.64500000000000002</v>
      </c>
      <c r="BM148">
        <v>2.9108000000000001</v>
      </c>
      <c r="BQ148">
        <v>0</v>
      </c>
      <c r="BR148">
        <v>0.16764000000000001</v>
      </c>
      <c r="BS148">
        <v>-5</v>
      </c>
      <c r="BT148">
        <v>5.0000000000000001E-3</v>
      </c>
      <c r="BU148">
        <v>10.845363000000001</v>
      </c>
      <c r="BW148" s="4">
        <f t="shared" si="20"/>
        <v>2.8653449046000001</v>
      </c>
      <c r="BX148" t="e">
        <v>#NAME?</v>
      </c>
      <c r="BY148" s="4">
        <f t="shared" si="21"/>
        <v>23359.304286250757</v>
      </c>
      <c r="BZ148" s="4">
        <f t="shared" si="22"/>
        <v>1222.5327031501452</v>
      </c>
      <c r="CA148" s="4">
        <f t="shared" si="23"/>
        <v>5.1785903376405003</v>
      </c>
      <c r="CB148" s="4">
        <f t="shared" si="24"/>
        <v>23.370295743882121</v>
      </c>
    </row>
    <row r="149" spans="1:80" customFormat="1" x14ac:dyDescent="0.25">
      <c r="A149" s="26">
        <v>43530</v>
      </c>
      <c r="B149" s="29">
        <v>0.68650871527777779</v>
      </c>
      <c r="C149">
        <v>12.743</v>
      </c>
      <c r="D149">
        <v>3.0968</v>
      </c>
      <c r="E149">
        <v>30968.359700000001</v>
      </c>
      <c r="F149">
        <v>46.2</v>
      </c>
      <c r="G149">
        <v>0</v>
      </c>
      <c r="H149">
        <v>619.20000000000005</v>
      </c>
      <c r="J149">
        <v>0</v>
      </c>
      <c r="K149">
        <v>0.8649</v>
      </c>
      <c r="L149">
        <v>11.022</v>
      </c>
      <c r="M149">
        <v>2.6785999999999999</v>
      </c>
      <c r="N149">
        <v>39.985300000000002</v>
      </c>
      <c r="O149">
        <v>0</v>
      </c>
      <c r="P149">
        <v>40</v>
      </c>
      <c r="Q149">
        <v>31.581800000000001</v>
      </c>
      <c r="R149">
        <v>0</v>
      </c>
      <c r="S149">
        <v>31.6</v>
      </c>
      <c r="T149">
        <v>619.16610000000003</v>
      </c>
      <c r="W149">
        <v>0</v>
      </c>
      <c r="X149">
        <v>0</v>
      </c>
      <c r="Y149">
        <v>11.8</v>
      </c>
      <c r="Z149">
        <v>853</v>
      </c>
      <c r="AA149">
        <v>839</v>
      </c>
      <c r="AB149">
        <v>843</v>
      </c>
      <c r="AC149">
        <v>91</v>
      </c>
      <c r="AD149">
        <v>18.39</v>
      </c>
      <c r="AE149">
        <v>0.42</v>
      </c>
      <c r="AF149">
        <v>982</v>
      </c>
      <c r="AG149">
        <v>-4</v>
      </c>
      <c r="AH149">
        <v>37</v>
      </c>
      <c r="AI149">
        <v>35</v>
      </c>
      <c r="AJ149">
        <v>192</v>
      </c>
      <c r="AK149">
        <v>168.4</v>
      </c>
      <c r="AL149">
        <v>4.5</v>
      </c>
      <c r="AM149">
        <v>174.5</v>
      </c>
      <c r="AN149" t="s">
        <v>155</v>
      </c>
      <c r="AO149">
        <v>2</v>
      </c>
      <c r="AP149" s="28">
        <v>0.89498842592592587</v>
      </c>
      <c r="AQ149">
        <v>47.160024999999997</v>
      </c>
      <c r="AR149">
        <v>-88.490599000000003</v>
      </c>
      <c r="AS149">
        <v>312.8</v>
      </c>
      <c r="AT149">
        <v>30.3</v>
      </c>
      <c r="AU149">
        <v>12</v>
      </c>
      <c r="AV149">
        <v>12</v>
      </c>
      <c r="AW149" t="s">
        <v>230</v>
      </c>
      <c r="AX149">
        <v>1.8912</v>
      </c>
      <c r="AY149">
        <v>1.044</v>
      </c>
      <c r="AZ149">
        <v>2.7955999999999999</v>
      </c>
      <c r="BA149">
        <v>14.686999999999999</v>
      </c>
      <c r="BB149">
        <v>13.63</v>
      </c>
      <c r="BC149">
        <v>0.93</v>
      </c>
      <c r="BD149">
        <v>15.616</v>
      </c>
      <c r="BE149">
        <v>2528.8040000000001</v>
      </c>
      <c r="BF149">
        <v>391.14</v>
      </c>
      <c r="BG149">
        <v>0.96099999999999997</v>
      </c>
      <c r="BH149">
        <v>0</v>
      </c>
      <c r="BI149">
        <v>0.96099999999999997</v>
      </c>
      <c r="BJ149">
        <v>0.75900000000000001</v>
      </c>
      <c r="BK149">
        <v>0</v>
      </c>
      <c r="BL149">
        <v>0.75900000000000001</v>
      </c>
      <c r="BM149">
        <v>4.5110000000000001</v>
      </c>
      <c r="BQ149">
        <v>0</v>
      </c>
      <c r="BR149">
        <v>0.20663999999999999</v>
      </c>
      <c r="BS149">
        <v>-5</v>
      </c>
      <c r="BT149">
        <v>5.0000000000000001E-3</v>
      </c>
      <c r="BU149">
        <v>10.854941999999999</v>
      </c>
      <c r="BW149" s="4">
        <f t="shared" si="20"/>
        <v>2.8678756763999997</v>
      </c>
      <c r="BX149" t="e">
        <v>#NAME?</v>
      </c>
      <c r="BY149" s="4">
        <f t="shared" si="21"/>
        <v>20321.250360757127</v>
      </c>
      <c r="BZ149" s="4">
        <f t="shared" si="22"/>
        <v>3143.1672308753632</v>
      </c>
      <c r="CA149" s="4">
        <f t="shared" si="23"/>
        <v>6.0992583940133995</v>
      </c>
      <c r="CB149" s="4">
        <f t="shared" si="24"/>
        <v>36.250006080888596</v>
      </c>
    </row>
    <row r="150" spans="1:80" customFormat="1" x14ac:dyDescent="0.25">
      <c r="A150" s="26">
        <v>43530</v>
      </c>
      <c r="B150" s="29">
        <v>0.68652028935185194</v>
      </c>
      <c r="C150">
        <v>11.631</v>
      </c>
      <c r="D150">
        <v>5.5034000000000001</v>
      </c>
      <c r="E150">
        <v>55034.300254000002</v>
      </c>
      <c r="F150">
        <v>56.4</v>
      </c>
      <c r="G150">
        <v>0</v>
      </c>
      <c r="H150">
        <v>915.4</v>
      </c>
      <c r="J150">
        <v>0</v>
      </c>
      <c r="K150">
        <v>0.85150000000000003</v>
      </c>
      <c r="L150">
        <v>9.9032</v>
      </c>
      <c r="M150">
        <v>4.6860999999999997</v>
      </c>
      <c r="N150">
        <v>48.007199999999997</v>
      </c>
      <c r="O150">
        <v>0</v>
      </c>
      <c r="P150">
        <v>48</v>
      </c>
      <c r="Q150">
        <v>37.9178</v>
      </c>
      <c r="R150">
        <v>0</v>
      </c>
      <c r="S150">
        <v>37.9</v>
      </c>
      <c r="T150">
        <v>915.35929999999996</v>
      </c>
      <c r="W150">
        <v>0</v>
      </c>
      <c r="X150">
        <v>0</v>
      </c>
      <c r="Y150">
        <v>11.8</v>
      </c>
      <c r="Z150">
        <v>853</v>
      </c>
      <c r="AA150">
        <v>839</v>
      </c>
      <c r="AB150">
        <v>843</v>
      </c>
      <c r="AC150">
        <v>91</v>
      </c>
      <c r="AD150">
        <v>18.39</v>
      </c>
      <c r="AE150">
        <v>0.42</v>
      </c>
      <c r="AF150">
        <v>982</v>
      </c>
      <c r="AG150">
        <v>-4</v>
      </c>
      <c r="AH150">
        <v>37</v>
      </c>
      <c r="AI150">
        <v>35</v>
      </c>
      <c r="AJ150">
        <v>192</v>
      </c>
      <c r="AK150">
        <v>169</v>
      </c>
      <c r="AL150">
        <v>4.5999999999999996</v>
      </c>
      <c r="AM150">
        <v>174.8</v>
      </c>
      <c r="AN150" t="s">
        <v>155</v>
      </c>
      <c r="AO150">
        <v>2</v>
      </c>
      <c r="AP150" s="28">
        <v>0.89500000000000002</v>
      </c>
      <c r="AQ150">
        <v>47.159917999999998</v>
      </c>
      <c r="AR150">
        <v>-88.490521000000001</v>
      </c>
      <c r="AS150">
        <v>312.39999999999998</v>
      </c>
      <c r="AT150">
        <v>29.5</v>
      </c>
      <c r="AU150">
        <v>12</v>
      </c>
      <c r="AV150">
        <v>11</v>
      </c>
      <c r="AW150" t="s">
        <v>239</v>
      </c>
      <c r="AX150">
        <v>1.5176000000000001</v>
      </c>
      <c r="AY150">
        <v>1.1912</v>
      </c>
      <c r="AZ150">
        <v>2.8</v>
      </c>
      <c r="BA150">
        <v>14.686999999999999</v>
      </c>
      <c r="BB150">
        <v>12.34</v>
      </c>
      <c r="BC150">
        <v>0.84</v>
      </c>
      <c r="BD150">
        <v>17.440999999999999</v>
      </c>
      <c r="BE150">
        <v>2129.5430000000001</v>
      </c>
      <c r="BF150">
        <v>641.35500000000002</v>
      </c>
      <c r="BG150">
        <v>1.081</v>
      </c>
      <c r="BH150">
        <v>0</v>
      </c>
      <c r="BI150">
        <v>1.081</v>
      </c>
      <c r="BJ150">
        <v>0.85399999999999998</v>
      </c>
      <c r="BK150">
        <v>0</v>
      </c>
      <c r="BL150">
        <v>0.85399999999999998</v>
      </c>
      <c r="BM150">
        <v>6.2504999999999997</v>
      </c>
      <c r="BQ150">
        <v>0</v>
      </c>
      <c r="BR150">
        <v>0.439832</v>
      </c>
      <c r="BS150">
        <v>-5</v>
      </c>
      <c r="BT150">
        <v>5.0000000000000001E-3</v>
      </c>
      <c r="BU150">
        <v>10.967941</v>
      </c>
      <c r="BW150" s="4">
        <f t="shared" si="20"/>
        <v>2.8977300121999998</v>
      </c>
      <c r="BX150" t="e">
        <v>#NAME?</v>
      </c>
      <c r="BY150" s="4">
        <f t="shared" si="21"/>
        <v>17290.966476506906</v>
      </c>
      <c r="BZ150" s="4">
        <f t="shared" si="22"/>
        <v>5207.5247151807162</v>
      </c>
      <c r="CA150" s="4">
        <f t="shared" si="23"/>
        <v>6.9341099808441991</v>
      </c>
      <c r="CB150" s="4">
        <f t="shared" si="24"/>
        <v>50.751351797736149</v>
      </c>
    </row>
    <row r="151" spans="1:80" customFormat="1" x14ac:dyDescent="0.25">
      <c r="A151" s="26">
        <v>43530</v>
      </c>
      <c r="B151" s="29">
        <v>0.68653186342592587</v>
      </c>
      <c r="C151">
        <v>11.102</v>
      </c>
      <c r="D151">
        <v>6.4626999999999999</v>
      </c>
      <c r="E151">
        <v>64627.175573</v>
      </c>
      <c r="F151">
        <v>60.7</v>
      </c>
      <c r="G151">
        <v>0.1</v>
      </c>
      <c r="H151">
        <v>1157</v>
      </c>
      <c r="J151">
        <v>0</v>
      </c>
      <c r="K151">
        <v>0.84640000000000004</v>
      </c>
      <c r="L151">
        <v>9.3971999999999998</v>
      </c>
      <c r="M151">
        <v>5.4702000000000002</v>
      </c>
      <c r="N151">
        <v>51.404600000000002</v>
      </c>
      <c r="O151">
        <v>8.4599999999999995E-2</v>
      </c>
      <c r="P151">
        <v>51.5</v>
      </c>
      <c r="Q151">
        <v>40.601100000000002</v>
      </c>
      <c r="R151">
        <v>6.6900000000000001E-2</v>
      </c>
      <c r="S151">
        <v>40.700000000000003</v>
      </c>
      <c r="T151">
        <v>1156.9558</v>
      </c>
      <c r="W151">
        <v>0</v>
      </c>
      <c r="X151">
        <v>0</v>
      </c>
      <c r="Y151">
        <v>11.7</v>
      </c>
      <c r="Z151">
        <v>854</v>
      </c>
      <c r="AA151">
        <v>840</v>
      </c>
      <c r="AB151">
        <v>843</v>
      </c>
      <c r="AC151">
        <v>91</v>
      </c>
      <c r="AD151">
        <v>18.39</v>
      </c>
      <c r="AE151">
        <v>0.42</v>
      </c>
      <c r="AF151">
        <v>982</v>
      </c>
      <c r="AG151">
        <v>-4</v>
      </c>
      <c r="AH151">
        <v>37</v>
      </c>
      <c r="AI151">
        <v>35</v>
      </c>
      <c r="AJ151">
        <v>192</v>
      </c>
      <c r="AK151">
        <v>169</v>
      </c>
      <c r="AL151">
        <v>4.5999999999999996</v>
      </c>
      <c r="AM151">
        <v>175</v>
      </c>
      <c r="AN151" t="s">
        <v>155</v>
      </c>
      <c r="AO151">
        <v>2</v>
      </c>
      <c r="AP151" s="28">
        <v>0.89501157407407417</v>
      </c>
      <c r="AQ151">
        <v>47.15981</v>
      </c>
      <c r="AR151">
        <v>-88.490438999999995</v>
      </c>
      <c r="AS151">
        <v>312.2</v>
      </c>
      <c r="AT151">
        <v>30.3</v>
      </c>
      <c r="AU151">
        <v>12</v>
      </c>
      <c r="AV151">
        <v>11</v>
      </c>
      <c r="AW151" t="s">
        <v>239</v>
      </c>
      <c r="AX151">
        <v>1.2132000000000001</v>
      </c>
      <c r="AY151">
        <v>1.2</v>
      </c>
      <c r="AZ151">
        <v>1.7484</v>
      </c>
      <c r="BA151">
        <v>14.686999999999999</v>
      </c>
      <c r="BB151">
        <v>11.9</v>
      </c>
      <c r="BC151">
        <v>0.81</v>
      </c>
      <c r="BD151">
        <v>18.143999999999998</v>
      </c>
      <c r="BE151">
        <v>1979.8389999999999</v>
      </c>
      <c r="BF151">
        <v>733.52300000000002</v>
      </c>
      <c r="BG151">
        <v>1.1339999999999999</v>
      </c>
      <c r="BH151">
        <v>2E-3</v>
      </c>
      <c r="BI151">
        <v>1.1359999999999999</v>
      </c>
      <c r="BJ151">
        <v>0.89600000000000002</v>
      </c>
      <c r="BK151">
        <v>1E-3</v>
      </c>
      <c r="BL151">
        <v>0.89700000000000002</v>
      </c>
      <c r="BM151">
        <v>7.7404000000000002</v>
      </c>
      <c r="BQ151">
        <v>0</v>
      </c>
      <c r="BR151">
        <v>0.44175199999999998</v>
      </c>
      <c r="BS151">
        <v>-5</v>
      </c>
      <c r="BT151">
        <v>5.0000000000000001E-3</v>
      </c>
      <c r="BU151">
        <v>10.165633</v>
      </c>
      <c r="BW151" s="4">
        <f t="shared" si="20"/>
        <v>2.6857602385999999</v>
      </c>
      <c r="BX151" t="e">
        <v>#NAME?</v>
      </c>
      <c r="BY151" s="4">
        <f t="shared" si="21"/>
        <v>14899.512233086305</v>
      </c>
      <c r="BZ151" s="4">
        <f t="shared" si="22"/>
        <v>5520.2139728281772</v>
      </c>
      <c r="CA151" s="4">
        <f t="shared" si="23"/>
        <v>6.7429538264703988</v>
      </c>
      <c r="CB151" s="4">
        <f t="shared" si="24"/>
        <v>58.251294417869964</v>
      </c>
    </row>
    <row r="152" spans="1:80" customFormat="1" x14ac:dyDescent="0.25">
      <c r="A152" s="26">
        <v>43530</v>
      </c>
      <c r="B152" s="29">
        <v>0.68654343750000002</v>
      </c>
      <c r="C152">
        <v>11.09</v>
      </c>
      <c r="D152">
        <v>6.3105000000000002</v>
      </c>
      <c r="E152">
        <v>63105.249795000003</v>
      </c>
      <c r="F152">
        <v>59.3</v>
      </c>
      <c r="G152">
        <v>0.1</v>
      </c>
      <c r="H152">
        <v>1311.3</v>
      </c>
      <c r="J152">
        <v>0</v>
      </c>
      <c r="K152">
        <v>0.8478</v>
      </c>
      <c r="L152">
        <v>9.4017999999999997</v>
      </c>
      <c r="M152">
        <v>5.35</v>
      </c>
      <c r="N152">
        <v>50.2789</v>
      </c>
      <c r="O152">
        <v>8.48E-2</v>
      </c>
      <c r="P152">
        <v>50.4</v>
      </c>
      <c r="Q152">
        <v>39.712000000000003</v>
      </c>
      <c r="R152">
        <v>6.7000000000000004E-2</v>
      </c>
      <c r="S152">
        <v>39.799999999999997</v>
      </c>
      <c r="T152">
        <v>1311.2541000000001</v>
      </c>
      <c r="W152">
        <v>0</v>
      </c>
      <c r="X152">
        <v>0</v>
      </c>
      <c r="Y152">
        <v>11.8</v>
      </c>
      <c r="Z152">
        <v>855</v>
      </c>
      <c r="AA152">
        <v>841</v>
      </c>
      <c r="AB152">
        <v>844</v>
      </c>
      <c r="AC152">
        <v>91</v>
      </c>
      <c r="AD152">
        <v>18.39</v>
      </c>
      <c r="AE152">
        <v>0.42</v>
      </c>
      <c r="AF152">
        <v>982</v>
      </c>
      <c r="AG152">
        <v>-4</v>
      </c>
      <c r="AH152">
        <v>37</v>
      </c>
      <c r="AI152">
        <v>35</v>
      </c>
      <c r="AJ152">
        <v>192</v>
      </c>
      <c r="AK152">
        <v>169</v>
      </c>
      <c r="AL152">
        <v>4.7</v>
      </c>
      <c r="AM152">
        <v>175</v>
      </c>
      <c r="AN152" t="s">
        <v>155</v>
      </c>
      <c r="AO152">
        <v>2</v>
      </c>
      <c r="AP152" s="28">
        <v>0.8950231481481481</v>
      </c>
      <c r="AQ152">
        <v>47.159703</v>
      </c>
      <c r="AR152">
        <v>-88.490356000000006</v>
      </c>
      <c r="AS152">
        <v>312</v>
      </c>
      <c r="AT152">
        <v>30.3</v>
      </c>
      <c r="AU152">
        <v>12</v>
      </c>
      <c r="AV152">
        <v>11</v>
      </c>
      <c r="AW152" t="s">
        <v>239</v>
      </c>
      <c r="AX152">
        <v>1.2</v>
      </c>
      <c r="AY152">
        <v>1.2</v>
      </c>
      <c r="AZ152">
        <v>1.7</v>
      </c>
      <c r="BA152">
        <v>14.686999999999999</v>
      </c>
      <c r="BB152">
        <v>12.02</v>
      </c>
      <c r="BC152">
        <v>0.82</v>
      </c>
      <c r="BD152">
        <v>17.954000000000001</v>
      </c>
      <c r="BE152">
        <v>1994.183</v>
      </c>
      <c r="BF152">
        <v>722.24300000000005</v>
      </c>
      <c r="BG152">
        <v>1.117</v>
      </c>
      <c r="BH152">
        <v>2E-3</v>
      </c>
      <c r="BI152">
        <v>1.119</v>
      </c>
      <c r="BJ152">
        <v>0.88200000000000001</v>
      </c>
      <c r="BK152">
        <v>1E-3</v>
      </c>
      <c r="BL152">
        <v>0.88400000000000001</v>
      </c>
      <c r="BM152">
        <v>8.8318999999999992</v>
      </c>
      <c r="BQ152">
        <v>0</v>
      </c>
      <c r="BR152">
        <v>0.36343199999999998</v>
      </c>
      <c r="BS152">
        <v>-5</v>
      </c>
      <c r="BT152">
        <v>5.0000000000000001E-3</v>
      </c>
      <c r="BU152">
        <v>9.1575070000000007</v>
      </c>
      <c r="BW152" s="4">
        <f t="shared" si="20"/>
        <v>2.4194133494000001</v>
      </c>
      <c r="BX152" t="e">
        <v>#NAME?</v>
      </c>
      <c r="BY152" s="4">
        <f t="shared" si="21"/>
        <v>13519.169661952476</v>
      </c>
      <c r="BZ152" s="4">
        <f t="shared" si="22"/>
        <v>4896.3037264672002</v>
      </c>
      <c r="CA152" s="4">
        <f t="shared" si="23"/>
        <v>5.9793447451121997</v>
      </c>
      <c r="CB152" s="4">
        <f t="shared" si="24"/>
        <v>59.874121150063985</v>
      </c>
    </row>
    <row r="153" spans="1:80" customFormat="1" x14ac:dyDescent="0.25">
      <c r="A153" s="26">
        <v>43530</v>
      </c>
      <c r="B153" s="29">
        <v>0.68655501157407406</v>
      </c>
      <c r="C153">
        <v>11.337999999999999</v>
      </c>
      <c r="D153">
        <v>5.8910999999999998</v>
      </c>
      <c r="E153">
        <v>58910.987012999998</v>
      </c>
      <c r="F153">
        <v>54</v>
      </c>
      <c r="G153">
        <v>0.1</v>
      </c>
      <c r="H153">
        <v>1360.5</v>
      </c>
      <c r="J153">
        <v>0</v>
      </c>
      <c r="K153">
        <v>0.84970000000000001</v>
      </c>
      <c r="L153">
        <v>9.6344999999999992</v>
      </c>
      <c r="M153">
        <v>5.0057999999999998</v>
      </c>
      <c r="N153">
        <v>45.854399999999998</v>
      </c>
      <c r="O153">
        <v>8.5000000000000006E-2</v>
      </c>
      <c r="P153">
        <v>45.9</v>
      </c>
      <c r="Q153">
        <v>36.217399999999998</v>
      </c>
      <c r="R153">
        <v>6.7100000000000007E-2</v>
      </c>
      <c r="S153">
        <v>36.299999999999997</v>
      </c>
      <c r="T153">
        <v>1360.5376000000001</v>
      </c>
      <c r="W153">
        <v>0</v>
      </c>
      <c r="X153">
        <v>0</v>
      </c>
      <c r="Y153">
        <v>11.8</v>
      </c>
      <c r="Z153">
        <v>855</v>
      </c>
      <c r="AA153">
        <v>841</v>
      </c>
      <c r="AB153">
        <v>845</v>
      </c>
      <c r="AC153">
        <v>91</v>
      </c>
      <c r="AD153">
        <v>18.39</v>
      </c>
      <c r="AE153">
        <v>0.42</v>
      </c>
      <c r="AF153">
        <v>982</v>
      </c>
      <c r="AG153">
        <v>-4</v>
      </c>
      <c r="AH153">
        <v>37</v>
      </c>
      <c r="AI153">
        <v>35</v>
      </c>
      <c r="AJ153">
        <v>192</v>
      </c>
      <c r="AK153">
        <v>169</v>
      </c>
      <c r="AL153">
        <v>4.7</v>
      </c>
      <c r="AM153">
        <v>175</v>
      </c>
      <c r="AN153" t="s">
        <v>155</v>
      </c>
      <c r="AO153">
        <v>2</v>
      </c>
      <c r="AP153" s="28">
        <v>0.89503472222222225</v>
      </c>
      <c r="AQ153">
        <v>47.159602</v>
      </c>
      <c r="AR153">
        <v>-88.490218999999996</v>
      </c>
      <c r="AS153">
        <v>312</v>
      </c>
      <c r="AT153">
        <v>33.6</v>
      </c>
      <c r="AU153">
        <v>12</v>
      </c>
      <c r="AV153">
        <v>11</v>
      </c>
      <c r="AW153" t="s">
        <v>239</v>
      </c>
      <c r="AX153">
        <v>1.0087999999999999</v>
      </c>
      <c r="AY153">
        <v>1.2</v>
      </c>
      <c r="AZ153">
        <v>1.6044</v>
      </c>
      <c r="BA153">
        <v>14.686999999999999</v>
      </c>
      <c r="BB153">
        <v>12.18</v>
      </c>
      <c r="BC153">
        <v>0.83</v>
      </c>
      <c r="BD153">
        <v>17.684999999999999</v>
      </c>
      <c r="BE153">
        <v>2058.3249999999998</v>
      </c>
      <c r="BF153">
        <v>680.66800000000001</v>
      </c>
      <c r="BG153">
        <v>1.026</v>
      </c>
      <c r="BH153">
        <v>2E-3</v>
      </c>
      <c r="BI153">
        <v>1.028</v>
      </c>
      <c r="BJ153">
        <v>0.81</v>
      </c>
      <c r="BK153">
        <v>2E-3</v>
      </c>
      <c r="BL153">
        <v>0.81200000000000006</v>
      </c>
      <c r="BM153">
        <v>9.2301000000000002</v>
      </c>
      <c r="BQ153">
        <v>0</v>
      </c>
      <c r="BR153">
        <v>0.30443199999999998</v>
      </c>
      <c r="BS153">
        <v>-5</v>
      </c>
      <c r="BT153">
        <v>5.0000000000000001E-3</v>
      </c>
      <c r="BU153">
        <v>7.4395569999999998</v>
      </c>
      <c r="BW153" s="4">
        <f t="shared" si="20"/>
        <v>1.9655309593999999</v>
      </c>
      <c r="BX153" t="e">
        <v>#NAME?</v>
      </c>
      <c r="BY153" s="4">
        <f t="shared" si="21"/>
        <v>11336.233267747106</v>
      </c>
      <c r="BZ153" s="4">
        <f t="shared" si="22"/>
        <v>3748.7817647314623</v>
      </c>
      <c r="CA153" s="4">
        <f t="shared" si="23"/>
        <v>4.4610782781509997</v>
      </c>
      <c r="CB153" s="4">
        <f t="shared" si="24"/>
        <v>50.834813105137705</v>
      </c>
    </row>
    <row r="154" spans="1:80" customFormat="1" x14ac:dyDescent="0.25">
      <c r="A154" s="26">
        <v>43530</v>
      </c>
      <c r="B154" s="29">
        <v>0.68656658564814821</v>
      </c>
      <c r="C154">
        <v>11.702999999999999</v>
      </c>
      <c r="D154">
        <v>5.3151000000000002</v>
      </c>
      <c r="E154">
        <v>53150.525876</v>
      </c>
      <c r="F154">
        <v>50.3</v>
      </c>
      <c r="G154">
        <v>0.1</v>
      </c>
      <c r="H154">
        <v>1378.1</v>
      </c>
      <c r="J154">
        <v>0</v>
      </c>
      <c r="K154">
        <v>0.85219999999999996</v>
      </c>
      <c r="L154">
        <v>9.9738000000000007</v>
      </c>
      <c r="M154">
        <v>4.5296000000000003</v>
      </c>
      <c r="N154">
        <v>42.828000000000003</v>
      </c>
      <c r="O154">
        <v>8.5199999999999998E-2</v>
      </c>
      <c r="P154">
        <v>42.9</v>
      </c>
      <c r="Q154">
        <v>33.826999999999998</v>
      </c>
      <c r="R154">
        <v>6.7299999999999999E-2</v>
      </c>
      <c r="S154">
        <v>33.9</v>
      </c>
      <c r="T154">
        <v>1378.0654</v>
      </c>
      <c r="W154">
        <v>0</v>
      </c>
      <c r="X154">
        <v>0</v>
      </c>
      <c r="Y154">
        <v>11.8</v>
      </c>
      <c r="Z154">
        <v>856</v>
      </c>
      <c r="AA154">
        <v>841</v>
      </c>
      <c r="AB154">
        <v>844</v>
      </c>
      <c r="AC154">
        <v>91</v>
      </c>
      <c r="AD154">
        <v>18.39</v>
      </c>
      <c r="AE154">
        <v>0.42</v>
      </c>
      <c r="AF154">
        <v>982</v>
      </c>
      <c r="AG154">
        <v>-4</v>
      </c>
      <c r="AH154">
        <v>37</v>
      </c>
      <c r="AI154">
        <v>35</v>
      </c>
      <c r="AJ154">
        <v>192</v>
      </c>
      <c r="AK154">
        <v>169</v>
      </c>
      <c r="AL154">
        <v>4.5999999999999996</v>
      </c>
      <c r="AM154">
        <v>175.3</v>
      </c>
      <c r="AN154" t="s">
        <v>155</v>
      </c>
      <c r="AO154">
        <v>2</v>
      </c>
      <c r="AP154" s="28">
        <v>0.89504629629629628</v>
      </c>
      <c r="AQ154">
        <v>47.159511999999999</v>
      </c>
      <c r="AR154">
        <v>-88.490044999999995</v>
      </c>
      <c r="AS154">
        <v>312.3</v>
      </c>
      <c r="AT154">
        <v>35</v>
      </c>
      <c r="AU154">
        <v>12</v>
      </c>
      <c r="AV154">
        <v>11</v>
      </c>
      <c r="AW154" t="s">
        <v>239</v>
      </c>
      <c r="AX154">
        <v>1.1912</v>
      </c>
      <c r="AY154">
        <v>1.3912</v>
      </c>
      <c r="AZ154">
        <v>1.8868</v>
      </c>
      <c r="BA154">
        <v>14.686999999999999</v>
      </c>
      <c r="BB154">
        <v>12.4</v>
      </c>
      <c r="BC154">
        <v>0.84</v>
      </c>
      <c r="BD154">
        <v>17.34</v>
      </c>
      <c r="BE154">
        <v>2150.547</v>
      </c>
      <c r="BF154">
        <v>621.62199999999996</v>
      </c>
      <c r="BG154">
        <v>0.96699999999999997</v>
      </c>
      <c r="BH154">
        <v>2E-3</v>
      </c>
      <c r="BI154">
        <v>0.96899999999999997</v>
      </c>
      <c r="BJ154">
        <v>0.76400000000000001</v>
      </c>
      <c r="BK154">
        <v>2E-3</v>
      </c>
      <c r="BL154">
        <v>0.76500000000000001</v>
      </c>
      <c r="BM154">
        <v>9.4356000000000009</v>
      </c>
      <c r="BQ154">
        <v>0</v>
      </c>
      <c r="BR154">
        <v>0.38797599999999999</v>
      </c>
      <c r="BS154">
        <v>-5</v>
      </c>
      <c r="BT154">
        <v>5.0000000000000001E-3</v>
      </c>
      <c r="BU154">
        <v>9.4811630000000005</v>
      </c>
      <c r="BW154" s="4">
        <f t="shared" si="20"/>
        <v>2.5049232645999999</v>
      </c>
      <c r="BX154" t="e">
        <v>#NAME?</v>
      </c>
      <c r="BY154" s="4">
        <f t="shared" si="21"/>
        <v>15094.485024152988</v>
      </c>
      <c r="BZ154" s="4">
        <f t="shared" si="22"/>
        <v>4363.105744577555</v>
      </c>
      <c r="CA154" s="4">
        <f t="shared" si="23"/>
        <v>5.3624433962396001</v>
      </c>
      <c r="CB154" s="4">
        <f t="shared" si="24"/>
        <v>66.227579724552839</v>
      </c>
    </row>
    <row r="155" spans="1:80" customFormat="1" x14ac:dyDescent="0.25">
      <c r="A155" s="26"/>
      <c r="B155" s="29"/>
      <c r="AP155" s="28"/>
      <c r="BW155" s="4"/>
      <c r="BY155" s="4"/>
      <c r="BZ155" s="4"/>
      <c r="CA155" s="4"/>
      <c r="CB155" s="4"/>
    </row>
    <row r="156" spans="1:80" customFormat="1" x14ac:dyDescent="0.25">
      <c r="A156" s="26"/>
      <c r="B156" s="27"/>
      <c r="AP156" s="28"/>
      <c r="BW156" s="4">
        <f t="shared" si="20"/>
        <v>0</v>
      </c>
      <c r="BX156" t="e">
        <v>#NAME?</v>
      </c>
      <c r="BY156" s="4">
        <f t="shared" si="21"/>
        <v>0</v>
      </c>
      <c r="BZ156" s="4">
        <f t="shared" si="22"/>
        <v>0</v>
      </c>
      <c r="CA156" s="4">
        <f t="shared" si="23"/>
        <v>0</v>
      </c>
      <c r="CB156" s="4">
        <f t="shared" si="24"/>
        <v>0</v>
      </c>
    </row>
    <row r="157" spans="1:80" customFormat="1" x14ac:dyDescent="0.25">
      <c r="A157" s="26"/>
      <c r="B157" s="27"/>
      <c r="AP157" s="28"/>
      <c r="BW157" s="4">
        <f t="shared" si="20"/>
        <v>0</v>
      </c>
      <c r="BX157" t="e">
        <v>#NAME?</v>
      </c>
      <c r="BY157" s="4">
        <f t="shared" si="21"/>
        <v>0</v>
      </c>
      <c r="BZ157" s="4">
        <f t="shared" si="22"/>
        <v>0</v>
      </c>
      <c r="CA157" s="4">
        <f t="shared" si="23"/>
        <v>0</v>
      </c>
      <c r="CB157" s="4">
        <f t="shared" si="24"/>
        <v>0</v>
      </c>
    </row>
    <row r="158" spans="1:80" customFormat="1" x14ac:dyDescent="0.25">
      <c r="A158" s="26"/>
      <c r="B158" s="27"/>
      <c r="AP158" s="28"/>
      <c r="BW158" s="4">
        <f t="shared" si="20"/>
        <v>0</v>
      </c>
      <c r="BX158" t="e">
        <v>#NAME?</v>
      </c>
      <c r="BY158" s="4">
        <f t="shared" si="21"/>
        <v>0</v>
      </c>
      <c r="BZ158" s="4">
        <f t="shared" si="22"/>
        <v>0</v>
      </c>
      <c r="CA158" s="4">
        <f t="shared" si="23"/>
        <v>0</v>
      </c>
      <c r="CB158" s="4">
        <f t="shared" si="24"/>
        <v>0</v>
      </c>
    </row>
    <row r="159" spans="1:80" customFormat="1" x14ac:dyDescent="0.25">
      <c r="A159" s="26"/>
      <c r="B159" s="27"/>
      <c r="AP159" s="28"/>
      <c r="BW159" s="4">
        <f t="shared" si="20"/>
        <v>0</v>
      </c>
      <c r="BX159" t="e">
        <v>#NAME?</v>
      </c>
      <c r="BY159" s="4">
        <f t="shared" si="21"/>
        <v>0</v>
      </c>
      <c r="BZ159" s="4">
        <f t="shared" si="22"/>
        <v>0</v>
      </c>
      <c r="CA159" s="4">
        <f t="shared" si="23"/>
        <v>0</v>
      </c>
      <c r="CB159" s="4">
        <f t="shared" si="24"/>
        <v>0</v>
      </c>
    </row>
    <row r="160" spans="1:80" customFormat="1" x14ac:dyDescent="0.25">
      <c r="A160" s="26"/>
      <c r="B160" s="27"/>
      <c r="AP160" s="28"/>
      <c r="BW160" s="4">
        <f t="shared" si="20"/>
        <v>0</v>
      </c>
      <c r="BX160" t="e">
        <v>#NAME?</v>
      </c>
      <c r="BY160" s="4">
        <f t="shared" si="21"/>
        <v>0</v>
      </c>
      <c r="BZ160" s="4">
        <f t="shared" si="22"/>
        <v>0</v>
      </c>
      <c r="CA160" s="4">
        <f t="shared" si="23"/>
        <v>0</v>
      </c>
      <c r="CB160" s="4">
        <f t="shared" si="24"/>
        <v>0</v>
      </c>
    </row>
    <row r="161" spans="1:80" customFormat="1" x14ac:dyDescent="0.25">
      <c r="A161" s="26"/>
      <c r="B161" s="27"/>
      <c r="AP161" s="28"/>
      <c r="BW161" s="4">
        <f t="shared" si="20"/>
        <v>0</v>
      </c>
      <c r="BX161" t="e">
        <v>#NAME?</v>
      </c>
      <c r="BY161" s="4">
        <f t="shared" si="21"/>
        <v>0</v>
      </c>
      <c r="BZ161" s="4">
        <f t="shared" si="22"/>
        <v>0</v>
      </c>
      <c r="CA161" s="4">
        <f t="shared" si="23"/>
        <v>0</v>
      </c>
      <c r="CB161" s="4">
        <f t="shared" si="24"/>
        <v>0</v>
      </c>
    </row>
    <row r="162" spans="1:80" customFormat="1" x14ac:dyDescent="0.25">
      <c r="A162" s="26"/>
      <c r="B162" s="27"/>
      <c r="AP162" s="28"/>
      <c r="BW162" s="4">
        <f t="shared" si="20"/>
        <v>0</v>
      </c>
      <c r="BX162" t="e">
        <v>#NAME?</v>
      </c>
      <c r="BY162" s="4">
        <f t="shared" si="21"/>
        <v>0</v>
      </c>
      <c r="BZ162" s="4">
        <f t="shared" si="22"/>
        <v>0</v>
      </c>
      <c r="CA162" s="4">
        <f t="shared" si="23"/>
        <v>0</v>
      </c>
      <c r="CB162" s="4">
        <f t="shared" si="24"/>
        <v>0</v>
      </c>
    </row>
    <row r="163" spans="1:80" customFormat="1" x14ac:dyDescent="0.25">
      <c r="A163" s="26"/>
      <c r="B163" s="27"/>
      <c r="AP163" s="28"/>
      <c r="BW163" s="4">
        <f t="shared" si="20"/>
        <v>0</v>
      </c>
      <c r="BX163" t="e">
        <v>#NAME?</v>
      </c>
      <c r="BY163" s="4">
        <f t="shared" si="21"/>
        <v>0</v>
      </c>
      <c r="BZ163" s="4">
        <f t="shared" si="22"/>
        <v>0</v>
      </c>
      <c r="CA163" s="4">
        <f t="shared" si="23"/>
        <v>0</v>
      </c>
      <c r="CB163" s="4">
        <f t="shared" si="24"/>
        <v>0</v>
      </c>
    </row>
    <row r="164" spans="1:80" customFormat="1" x14ac:dyDescent="0.25">
      <c r="A164" s="26"/>
      <c r="B164" s="27"/>
      <c r="AP164" s="28"/>
      <c r="BW164" s="4">
        <f t="shared" si="20"/>
        <v>0</v>
      </c>
      <c r="BX164" t="e">
        <v>#NAME?</v>
      </c>
      <c r="BY164" s="4">
        <f t="shared" si="21"/>
        <v>0</v>
      </c>
      <c r="BZ164" s="4">
        <f t="shared" si="22"/>
        <v>0</v>
      </c>
      <c r="CA164" s="4">
        <f t="shared" si="23"/>
        <v>0</v>
      </c>
      <c r="CB164" s="4">
        <f t="shared" si="24"/>
        <v>0</v>
      </c>
    </row>
    <row r="165" spans="1:80" customFormat="1" x14ac:dyDescent="0.25">
      <c r="A165" s="26"/>
      <c r="B165" s="27"/>
      <c r="AP165" s="28"/>
      <c r="BW165" s="4">
        <f t="shared" si="20"/>
        <v>0</v>
      </c>
      <c r="BX165" t="e">
        <v>#NAME?</v>
      </c>
      <c r="BY165" s="4">
        <f t="shared" si="21"/>
        <v>0</v>
      </c>
      <c r="BZ165" s="4">
        <f t="shared" si="22"/>
        <v>0</v>
      </c>
      <c r="CA165" s="4">
        <f t="shared" si="23"/>
        <v>0</v>
      </c>
      <c r="CB165" s="4">
        <f t="shared" si="24"/>
        <v>0</v>
      </c>
    </row>
    <row r="166" spans="1:80" customFormat="1" x14ac:dyDescent="0.25">
      <c r="A166" s="26"/>
      <c r="B166" s="27"/>
      <c r="AP166" s="28"/>
      <c r="BW166" s="4">
        <f t="shared" si="20"/>
        <v>0</v>
      </c>
      <c r="BX166" t="e">
        <v>#NAME?</v>
      </c>
      <c r="BY166" s="4">
        <f t="shared" si="21"/>
        <v>0</v>
      </c>
      <c r="BZ166" s="4">
        <f t="shared" si="22"/>
        <v>0</v>
      </c>
      <c r="CA166" s="4">
        <f t="shared" si="23"/>
        <v>0</v>
      </c>
      <c r="CB166" s="4">
        <f t="shared" si="24"/>
        <v>0</v>
      </c>
    </row>
    <row r="167" spans="1:80" customFormat="1" x14ac:dyDescent="0.25">
      <c r="A167" s="26"/>
      <c r="B167" s="27"/>
      <c r="AP167" s="28"/>
      <c r="BW167" s="4">
        <f t="shared" si="20"/>
        <v>0</v>
      </c>
      <c r="BX167" t="e">
        <v>#NAME?</v>
      </c>
      <c r="BY167" s="4">
        <f t="shared" si="21"/>
        <v>0</v>
      </c>
      <c r="BZ167" s="4">
        <f t="shared" si="22"/>
        <v>0</v>
      </c>
      <c r="CA167" s="4">
        <f t="shared" si="23"/>
        <v>0</v>
      </c>
      <c r="CB167" s="4">
        <f t="shared" si="24"/>
        <v>0</v>
      </c>
    </row>
    <row r="168" spans="1:80" customFormat="1" x14ac:dyDescent="0.25">
      <c r="A168" s="26"/>
      <c r="B168" s="27"/>
      <c r="AP168" s="28"/>
      <c r="BW168" s="4">
        <f t="shared" si="20"/>
        <v>0</v>
      </c>
      <c r="BX168" t="e">
        <v>#NAME?</v>
      </c>
      <c r="BY168" s="4">
        <f t="shared" si="21"/>
        <v>0</v>
      </c>
      <c r="BZ168" s="4">
        <f t="shared" si="22"/>
        <v>0</v>
      </c>
      <c r="CA168" s="4">
        <f t="shared" si="23"/>
        <v>0</v>
      </c>
      <c r="CB168" s="4">
        <f t="shared" si="24"/>
        <v>0</v>
      </c>
    </row>
    <row r="169" spans="1:80" customFormat="1" x14ac:dyDescent="0.25">
      <c r="A169" s="26"/>
      <c r="B169" s="27"/>
      <c r="AP169" s="28"/>
      <c r="BW169" s="4">
        <f t="shared" si="20"/>
        <v>0</v>
      </c>
      <c r="BX169" t="e">
        <v>#NAME?</v>
      </c>
      <c r="BY169" s="4">
        <f t="shared" si="21"/>
        <v>0</v>
      </c>
      <c r="BZ169" s="4">
        <f t="shared" si="22"/>
        <v>0</v>
      </c>
      <c r="CA169" s="4">
        <f t="shared" si="23"/>
        <v>0</v>
      </c>
      <c r="CB169" s="4">
        <f t="shared" si="24"/>
        <v>0</v>
      </c>
    </row>
    <row r="170" spans="1:80" customFormat="1" x14ac:dyDescent="0.25">
      <c r="A170" s="26"/>
      <c r="B170" s="27"/>
      <c r="AP170" s="28"/>
      <c r="BW170" s="4">
        <f t="shared" si="20"/>
        <v>0</v>
      </c>
      <c r="BX170" t="e">
        <v>#NAME?</v>
      </c>
      <c r="BY170" s="4">
        <f t="shared" si="21"/>
        <v>0</v>
      </c>
      <c r="BZ170" s="4">
        <f t="shared" si="22"/>
        <v>0</v>
      </c>
      <c r="CA170" s="4">
        <f t="shared" si="23"/>
        <v>0</v>
      </c>
      <c r="CB170" s="4">
        <f t="shared" si="24"/>
        <v>0</v>
      </c>
    </row>
    <row r="171" spans="1:80" customFormat="1" x14ac:dyDescent="0.25">
      <c r="A171" s="26"/>
      <c r="B171" s="27"/>
      <c r="AP171" s="28"/>
      <c r="BW171" s="4">
        <f t="shared" si="20"/>
        <v>0</v>
      </c>
      <c r="BX171" t="e">
        <v>#NAME?</v>
      </c>
      <c r="BY171" s="4">
        <f t="shared" si="21"/>
        <v>0</v>
      </c>
      <c r="BZ171" s="4">
        <f t="shared" si="22"/>
        <v>0</v>
      </c>
      <c r="CA171" s="4">
        <f t="shared" si="23"/>
        <v>0</v>
      </c>
      <c r="CB171" s="4">
        <f t="shared" si="24"/>
        <v>0</v>
      </c>
    </row>
    <row r="172" spans="1:80" customFormat="1" x14ac:dyDescent="0.25">
      <c r="A172" s="26"/>
      <c r="B172" s="27"/>
      <c r="AP172" s="28"/>
      <c r="BW172" s="4">
        <f t="shared" si="20"/>
        <v>0</v>
      </c>
      <c r="BX172" t="e">
        <v>#NAME?</v>
      </c>
      <c r="BY172" s="4">
        <f t="shared" si="21"/>
        <v>0</v>
      </c>
      <c r="BZ172" s="4">
        <f t="shared" si="22"/>
        <v>0</v>
      </c>
      <c r="CA172" s="4">
        <f t="shared" si="23"/>
        <v>0</v>
      </c>
      <c r="CB172" s="4">
        <f t="shared" si="24"/>
        <v>0</v>
      </c>
    </row>
    <row r="173" spans="1:80" customFormat="1" x14ac:dyDescent="0.25">
      <c r="A173" s="26"/>
      <c r="B173" s="27"/>
      <c r="AP173" s="28"/>
      <c r="BW173" s="4">
        <f t="shared" si="20"/>
        <v>0</v>
      </c>
      <c r="BX173" t="e">
        <v>#NAME?</v>
      </c>
      <c r="BY173" s="4">
        <f t="shared" si="21"/>
        <v>0</v>
      </c>
      <c r="BZ173" s="4">
        <f t="shared" si="22"/>
        <v>0</v>
      </c>
      <c r="CA173" s="4">
        <f t="shared" si="23"/>
        <v>0</v>
      </c>
      <c r="CB173" s="4">
        <f t="shared" si="24"/>
        <v>0</v>
      </c>
    </row>
    <row r="174" spans="1:80" customFormat="1" x14ac:dyDescent="0.25">
      <c r="A174" s="26"/>
      <c r="B174" s="27"/>
      <c r="AP174" s="28"/>
      <c r="BW174" s="4">
        <f t="shared" si="20"/>
        <v>0</v>
      </c>
      <c r="BX174" t="e">
        <v>#NAME?</v>
      </c>
      <c r="BY174" s="4">
        <f t="shared" si="21"/>
        <v>0</v>
      </c>
      <c r="BZ174" s="4">
        <f t="shared" si="22"/>
        <v>0</v>
      </c>
      <c r="CA174" s="4">
        <f t="shared" si="23"/>
        <v>0</v>
      </c>
      <c r="CB174" s="4">
        <f t="shared" si="24"/>
        <v>0</v>
      </c>
    </row>
    <row r="175" spans="1:80" customFormat="1" x14ac:dyDescent="0.25">
      <c r="A175" s="26"/>
      <c r="B175" s="27"/>
      <c r="AP175" s="28"/>
      <c r="BW175" s="4">
        <f t="shared" si="20"/>
        <v>0</v>
      </c>
      <c r="BX175" t="e">
        <v>#NAME?</v>
      </c>
      <c r="BY175" s="4">
        <f t="shared" si="21"/>
        <v>0</v>
      </c>
      <c r="BZ175" s="4">
        <f t="shared" si="22"/>
        <v>0</v>
      </c>
      <c r="CA175" s="4">
        <f t="shared" si="23"/>
        <v>0</v>
      </c>
      <c r="CB175" s="4">
        <f t="shared" si="24"/>
        <v>0</v>
      </c>
    </row>
    <row r="176" spans="1:80" customFormat="1" x14ac:dyDescent="0.25">
      <c r="A176" s="26"/>
      <c r="B176" s="27"/>
      <c r="AP176" s="28"/>
      <c r="BW176" s="4">
        <f t="shared" si="20"/>
        <v>0</v>
      </c>
      <c r="BX176" t="e">
        <v>#NAME?</v>
      </c>
      <c r="BY176" s="4">
        <f t="shared" si="21"/>
        <v>0</v>
      </c>
      <c r="BZ176" s="4">
        <f t="shared" si="22"/>
        <v>0</v>
      </c>
      <c r="CA176" s="4">
        <f t="shared" si="23"/>
        <v>0</v>
      </c>
      <c r="CB176" s="4">
        <f t="shared" si="24"/>
        <v>0</v>
      </c>
    </row>
    <row r="177" spans="1:80" customFormat="1" x14ac:dyDescent="0.25">
      <c r="A177" s="26"/>
      <c r="B177" s="27"/>
      <c r="AP177" s="28"/>
      <c r="BW177" s="4">
        <f t="shared" si="20"/>
        <v>0</v>
      </c>
      <c r="BX177" t="e">
        <v>#NAME?</v>
      </c>
      <c r="BY177" s="4">
        <f t="shared" si="21"/>
        <v>0</v>
      </c>
      <c r="BZ177" s="4">
        <f t="shared" si="22"/>
        <v>0</v>
      </c>
      <c r="CA177" s="4">
        <f t="shared" si="23"/>
        <v>0</v>
      </c>
      <c r="CB177" s="4">
        <f t="shared" si="24"/>
        <v>0</v>
      </c>
    </row>
    <row r="178" spans="1:80" customFormat="1" x14ac:dyDescent="0.25">
      <c r="A178" s="26"/>
      <c r="B178" s="27"/>
      <c r="AP178" s="28"/>
      <c r="BW178" s="4">
        <f t="shared" si="20"/>
        <v>0</v>
      </c>
      <c r="BX178" t="e">
        <v>#NAME?</v>
      </c>
      <c r="BY178" s="4">
        <f t="shared" si="21"/>
        <v>0</v>
      </c>
      <c r="BZ178" s="4">
        <f t="shared" si="22"/>
        <v>0</v>
      </c>
      <c r="CA178" s="4">
        <f t="shared" si="23"/>
        <v>0</v>
      </c>
      <c r="CB178" s="4">
        <f t="shared" si="24"/>
        <v>0</v>
      </c>
    </row>
    <row r="179" spans="1:80" customFormat="1" x14ac:dyDescent="0.25">
      <c r="A179" s="26"/>
      <c r="B179" s="27"/>
      <c r="AP179" s="28"/>
      <c r="BW179" s="4">
        <f t="shared" si="20"/>
        <v>0</v>
      </c>
      <c r="BX179" t="e">
        <v>#NAME?</v>
      </c>
      <c r="BY179" s="4">
        <f t="shared" si="21"/>
        <v>0</v>
      </c>
      <c r="BZ179" s="4">
        <f t="shared" si="22"/>
        <v>0</v>
      </c>
      <c r="CA179" s="4">
        <f t="shared" si="23"/>
        <v>0</v>
      </c>
      <c r="CB179" s="4">
        <f t="shared" si="24"/>
        <v>0</v>
      </c>
    </row>
    <row r="180" spans="1:80" customFormat="1" x14ac:dyDescent="0.25">
      <c r="A180" s="26"/>
      <c r="B180" s="27"/>
      <c r="AP180" s="28"/>
      <c r="BW180" s="4">
        <f t="shared" si="20"/>
        <v>0</v>
      </c>
      <c r="BX180" t="e">
        <v>#NAME?</v>
      </c>
      <c r="BY180" s="4">
        <f t="shared" si="21"/>
        <v>0</v>
      </c>
      <c r="BZ180" s="4">
        <f t="shared" si="22"/>
        <v>0</v>
      </c>
      <c r="CA180" s="4">
        <f t="shared" si="23"/>
        <v>0</v>
      </c>
      <c r="CB180" s="4">
        <f t="shared" si="24"/>
        <v>0</v>
      </c>
    </row>
    <row r="181" spans="1:80" customFormat="1" x14ac:dyDescent="0.25">
      <c r="A181" s="26"/>
      <c r="B181" s="27"/>
      <c r="AP181" s="28"/>
      <c r="BW181" s="4">
        <f t="shared" si="20"/>
        <v>0</v>
      </c>
      <c r="BX181" t="e">
        <v>#NAME?</v>
      </c>
      <c r="BY181" s="4">
        <f t="shared" si="21"/>
        <v>0</v>
      </c>
      <c r="BZ181" s="4">
        <f t="shared" si="22"/>
        <v>0</v>
      </c>
      <c r="CA181" s="4">
        <f t="shared" si="23"/>
        <v>0</v>
      </c>
      <c r="CB181" s="4">
        <f t="shared" si="24"/>
        <v>0</v>
      </c>
    </row>
    <row r="182" spans="1:80" customFormat="1" x14ac:dyDescent="0.25">
      <c r="A182" s="26"/>
      <c r="B182" s="27"/>
      <c r="AP182" s="28"/>
      <c r="BW182" s="4">
        <f t="shared" si="20"/>
        <v>0</v>
      </c>
      <c r="BX182" t="e">
        <v>#NAME?</v>
      </c>
      <c r="BY182" s="4">
        <f t="shared" si="21"/>
        <v>0</v>
      </c>
      <c r="BZ182" s="4">
        <f t="shared" si="22"/>
        <v>0</v>
      </c>
      <c r="CA182" s="4">
        <f t="shared" si="23"/>
        <v>0</v>
      </c>
      <c r="CB182" s="4">
        <f t="shared" si="24"/>
        <v>0</v>
      </c>
    </row>
    <row r="183" spans="1:80" customFormat="1" x14ac:dyDescent="0.25">
      <c r="A183" s="26"/>
      <c r="B183" s="27"/>
      <c r="AP183" s="28"/>
      <c r="BW183" s="4">
        <f t="shared" si="20"/>
        <v>0</v>
      </c>
      <c r="BX183" t="e">
        <v>#NAME?</v>
      </c>
      <c r="BY183" s="4">
        <f t="shared" si="21"/>
        <v>0</v>
      </c>
      <c r="BZ183" s="4">
        <f t="shared" si="22"/>
        <v>0</v>
      </c>
      <c r="CA183" s="4">
        <f t="shared" si="23"/>
        <v>0</v>
      </c>
      <c r="CB183" s="4">
        <f t="shared" si="24"/>
        <v>0</v>
      </c>
    </row>
    <row r="184" spans="1:80" customFormat="1" x14ac:dyDescent="0.25">
      <c r="A184" s="26"/>
      <c r="B184" s="27"/>
      <c r="AP184" s="28"/>
      <c r="BW184" s="4">
        <f t="shared" si="20"/>
        <v>0</v>
      </c>
      <c r="BX184" t="e">
        <v>#NAME?</v>
      </c>
      <c r="BY184" s="4">
        <f t="shared" si="21"/>
        <v>0</v>
      </c>
      <c r="BZ184" s="4">
        <f t="shared" si="22"/>
        <v>0</v>
      </c>
      <c r="CA184" s="4">
        <f t="shared" si="23"/>
        <v>0</v>
      </c>
      <c r="CB184" s="4">
        <f t="shared" si="24"/>
        <v>0</v>
      </c>
    </row>
    <row r="185" spans="1:80" customFormat="1" x14ac:dyDescent="0.25">
      <c r="A185" s="26"/>
      <c r="B185" s="27"/>
      <c r="AP185" s="28"/>
      <c r="BW185" s="4">
        <f t="shared" si="20"/>
        <v>0</v>
      </c>
      <c r="BX185" t="e">
        <v>#NAME?</v>
      </c>
      <c r="BY185" s="4">
        <f t="shared" si="21"/>
        <v>0</v>
      </c>
      <c r="BZ185" s="4">
        <f t="shared" si="22"/>
        <v>0</v>
      </c>
      <c r="CA185" s="4">
        <f t="shared" si="23"/>
        <v>0</v>
      </c>
      <c r="CB185" s="4">
        <f t="shared" si="24"/>
        <v>0</v>
      </c>
    </row>
    <row r="186" spans="1:80" customFormat="1" x14ac:dyDescent="0.25">
      <c r="A186" s="26"/>
      <c r="B186" s="27"/>
      <c r="AP186" s="28"/>
      <c r="BW186" s="4">
        <f t="shared" si="20"/>
        <v>0</v>
      </c>
      <c r="BX186" t="e">
        <v>#NAME?</v>
      </c>
      <c r="BY186" s="4">
        <f t="shared" si="21"/>
        <v>0</v>
      </c>
      <c r="BZ186" s="4">
        <f t="shared" si="22"/>
        <v>0</v>
      </c>
      <c r="CA186" s="4">
        <f t="shared" si="23"/>
        <v>0</v>
      </c>
      <c r="CB186" s="4">
        <f t="shared" si="24"/>
        <v>0</v>
      </c>
    </row>
    <row r="187" spans="1:80" customFormat="1" x14ac:dyDescent="0.25">
      <c r="A187" s="26"/>
      <c r="B187" s="27"/>
      <c r="AP187" s="28"/>
      <c r="BW187" s="4">
        <f t="shared" si="20"/>
        <v>0</v>
      </c>
      <c r="BX187" t="e">
        <v>#NAME?</v>
      </c>
      <c r="BY187" s="4">
        <f t="shared" si="21"/>
        <v>0</v>
      </c>
      <c r="BZ187" s="4">
        <f t="shared" si="22"/>
        <v>0</v>
      </c>
      <c r="CA187" s="4">
        <f t="shared" si="23"/>
        <v>0</v>
      </c>
      <c r="CB187" s="4">
        <f t="shared" si="24"/>
        <v>0</v>
      </c>
    </row>
    <row r="188" spans="1:80" customFormat="1" x14ac:dyDescent="0.25">
      <c r="A188" s="26"/>
      <c r="B188" s="27"/>
      <c r="AP188" s="28"/>
      <c r="BW188" s="4">
        <f t="shared" si="20"/>
        <v>0</v>
      </c>
      <c r="BX188" t="e">
        <v>#NAME?</v>
      </c>
      <c r="BY188" s="4">
        <f t="shared" si="21"/>
        <v>0</v>
      </c>
      <c r="BZ188" s="4">
        <f t="shared" si="22"/>
        <v>0</v>
      </c>
      <c r="CA188" s="4">
        <f t="shared" si="23"/>
        <v>0</v>
      </c>
      <c r="CB188" s="4">
        <f t="shared" si="24"/>
        <v>0</v>
      </c>
    </row>
    <row r="189" spans="1:80" customFormat="1" x14ac:dyDescent="0.25">
      <c r="A189" s="26"/>
      <c r="B189" s="27"/>
      <c r="AP189" s="28"/>
      <c r="BW189" s="4">
        <f t="shared" si="20"/>
        <v>0</v>
      </c>
      <c r="BX189" t="e">
        <v>#NAME?</v>
      </c>
      <c r="BY189" s="4">
        <f t="shared" si="21"/>
        <v>0</v>
      </c>
      <c r="BZ189" s="4">
        <f t="shared" si="22"/>
        <v>0</v>
      </c>
      <c r="CA189" s="4">
        <f t="shared" si="23"/>
        <v>0</v>
      </c>
      <c r="CB189" s="4">
        <f t="shared" si="24"/>
        <v>0</v>
      </c>
    </row>
  </sheetData>
  <customSheetViews>
    <customSheetView guid="{2B424CCC-7244-4294-A128-8AE125D4F682}">
      <selection activeCell="K16" sqref="K1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13</vt:i4>
      </vt:variant>
    </vt:vector>
  </HeadingPairs>
  <TitlesOfParts>
    <vt:vector size="20" baseType="lpstr">
      <vt:lpstr>Raw Data</vt:lpstr>
      <vt:lpstr>Summary</vt:lpstr>
      <vt:lpstr>Lap Breaks</vt:lpstr>
      <vt:lpstr>Lap 1 data</vt:lpstr>
      <vt:lpstr>Lap 2 data</vt:lpstr>
      <vt:lpstr>Lap 3 data</vt:lpstr>
      <vt:lpstr>Lap 4 data</vt:lpstr>
      <vt:lpstr>Lap1_chart</vt:lpstr>
      <vt:lpstr>Lap2_chart</vt:lpstr>
      <vt:lpstr>Lap3_chart</vt:lpstr>
      <vt:lpstr>Lap4_chart</vt:lpstr>
      <vt:lpstr>Speed</vt:lpstr>
      <vt:lpstr>Lambda</vt:lpstr>
      <vt:lpstr>Fuel Flow&amp;Lambda</vt:lpstr>
      <vt:lpstr>CO2 %</vt:lpstr>
      <vt:lpstr>CO %</vt:lpstr>
      <vt:lpstr>NO ppm</vt:lpstr>
      <vt:lpstr>THC ppm</vt:lpstr>
      <vt:lpstr>O2 %</vt:lpstr>
      <vt:lpstr>Fuel Flow L per 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E15_Project</dc:creator>
  <cp:lastModifiedBy>Scott Miers</cp:lastModifiedBy>
  <dcterms:created xsi:type="dcterms:W3CDTF">2011-03-22T01:53:18Z</dcterms:created>
  <dcterms:modified xsi:type="dcterms:W3CDTF">2019-05-29T04:22:57Z</dcterms:modified>
</cp:coreProperties>
</file>